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codeName="ThisWorkbook"/>
  <xr:revisionPtr revIDLastSave="0" documentId="13_ncr:1_{38309994-A155-458E-AFC1-7FEAC6B260DA}" xr6:coauthVersionLast="47" xr6:coauthVersionMax="47" xr10:uidLastSave="{00000000-0000-0000-0000-000000000000}"/>
  <bookViews>
    <workbookView xWindow="-108" yWindow="-108" windowWidth="23256" windowHeight="12576" tabRatio="831" xr2:uid="{00000000-000D-0000-FFFF-FFFF00000000}"/>
  </bookViews>
  <sheets>
    <sheet name="Impact on hospital services" sheetId="46" r:id="rId1"/>
    <sheet name="Notes to readers" sheetId="48" r:id="rId2"/>
    <sheet name="Table of contents" sheetId="49" r:id="rId3"/>
    <sheet name="1. Inpatient occupancy" sheetId="62" r:id="rId4"/>
    <sheet name=" 2. Inpatient age and sex" sheetId="63" r:id="rId5"/>
    <sheet name="3. Inpatient patient flow" sheetId="64" r:id="rId6"/>
    <sheet name="4. Inpatient ALC" sheetId="65" r:id="rId7"/>
    <sheet name=" 5. Inpatient income geography" sheetId="66" r:id="rId8"/>
    <sheet name="6. Inpatient diagnoses" sheetId="67" r:id="rId9"/>
    <sheet name="7. Surgical volumes" sheetId="70" r:id="rId10"/>
    <sheet name="8. Surgeries by day" sheetId="71" r:id="rId11"/>
    <sheet name="9A. Type of surgeries, Canada" sheetId="72" r:id="rId12"/>
    <sheet name="9B. Type of surgeries, N.L." sheetId="73" r:id="rId13"/>
    <sheet name="9C. Type of surgeries, P.E.I." sheetId="74" r:id="rId14"/>
    <sheet name="9D. Type of surgeries, N.S." sheetId="75" r:id="rId15"/>
    <sheet name="9E. Type of surgeries, N.B." sheetId="76" r:id="rId16"/>
    <sheet name="9F. Type of surgeries, Ont." sheetId="77" r:id="rId17"/>
    <sheet name="9G. Type of surgeries, Man." sheetId="78" r:id="rId18"/>
    <sheet name="9H. Type of surgeries, Sask." sheetId="79" r:id="rId19"/>
    <sheet name="9I. Type of surgeries, Alta." sheetId="80" r:id="rId20"/>
    <sheet name="9J. Type of surgeries, B.C." sheetId="81" r:id="rId21"/>
    <sheet name="9K. Type of surgeries, Y.T." sheetId="82" r:id="rId22"/>
    <sheet name="9L. Type of surgeries, N.W.T." sheetId="83" r:id="rId23"/>
    <sheet name="9M. Type of surgeries, Nun." sheetId="84" r:id="rId24"/>
    <sheet name="10. Surgeries age and sex" sheetId="22" r:id="rId25"/>
    <sheet name="11. ICU occupancy" sheetId="23" r:id="rId26"/>
    <sheet name="12. NICU occupancy" sheetId="24" r:id="rId27"/>
    <sheet name="13. ICU diagnoses" sheetId="21" r:id="rId28"/>
    <sheet name="14. ICU age and sex" sheetId="30" r:id="rId29"/>
    <sheet name="15. Ventilators" sheetId="12" r:id="rId30"/>
    <sheet name="16. Ventilator diagnoses" sheetId="20" r:id="rId31"/>
    <sheet name="17. Ventilator age and sex" sheetId="31" r:id="rId32"/>
  </sheets>
  <definedNames>
    <definedName name="_xlnm._FilterDatabase" localSheetId="21" hidden="1">'9K. Type of surgeries, Y.T.'!$A$5:$AV$48</definedName>
    <definedName name="_xlnm._FilterDatabase" localSheetId="22" hidden="1">'9L. Type of surgeries, N.W.T.'!$A$5:$AV$48</definedName>
    <definedName name="_xlnm._FilterDatabase" localSheetId="23" hidden="1">'9M. Type of surgeries, Nun.'!$A$5:$AV$26</definedName>
    <definedName name="_xlnm.Print_Area" localSheetId="4">' 2. Inpatient age and sex'!$A$3:$AU$32</definedName>
    <definedName name="_xlnm.Print_Area" localSheetId="7">' 5. Inpatient income geography'!$A$3:$AU$29</definedName>
    <definedName name="_xlnm.Print_Area" localSheetId="3">'1. Inpatient occupancy'!$A$3:$AL$502</definedName>
    <definedName name="_xlnm.Print_Area" localSheetId="24">'10. Surgeries age and sex'!$A$3:$AU$40</definedName>
    <definedName name="_xlnm.Print_Area" localSheetId="25">'11. ICU occupancy'!$A$3:$AH$503</definedName>
    <definedName name="_xlnm.Print_Area" localSheetId="26">'12. NICU occupancy'!$A$3:$AB$502</definedName>
    <definedName name="_xlnm.Print_Area" localSheetId="27">'13. ICU diagnoses'!$A$3:$AV$95</definedName>
    <definedName name="_xlnm.Print_Area" localSheetId="28">'14. ICU age and sex'!$A$3:$AU$42</definedName>
    <definedName name="_xlnm.Print_Area" localSheetId="29">'15. Ventilators'!$A$3:$AV$49</definedName>
    <definedName name="_xlnm.Print_Area" localSheetId="30">'16. Ventilator diagnoses'!$A$3:$AU$50</definedName>
    <definedName name="_xlnm.Print_Area" localSheetId="31">'17. Ventilator age and sex'!$A$3:$BF$82</definedName>
    <definedName name="_xlnm.Print_Area" localSheetId="5">'3. Inpatient patient flow'!$A$3:$AU$67</definedName>
    <definedName name="_xlnm.Print_Area" localSheetId="6">'4. Inpatient ALC'!$3:$34</definedName>
    <definedName name="_xlnm.Print_Area" localSheetId="8">'6. Inpatient diagnoses'!$A$3:$AY$44</definedName>
    <definedName name="_xlnm.Print_Area" localSheetId="9">'7. Surgical volumes'!$A$3:$AV$55</definedName>
    <definedName name="_xlnm.Print_Area" localSheetId="10">'8. Surgeries by day'!$A$3:$AD$503</definedName>
    <definedName name="_xlnm.Print_Area" localSheetId="11">'9A. Type of surgeries, Canada'!$A$3:$AV$47</definedName>
    <definedName name="_xlnm.Print_Area" localSheetId="12">'9B. Type of surgeries, N.L.'!$A$3:$AV$47</definedName>
    <definedName name="_xlnm.Print_Area" localSheetId="13">'9C. Type of surgeries, P.E.I.'!$A$3:$AV$48</definedName>
    <definedName name="_xlnm.Print_Area" localSheetId="14">'9D. Type of surgeries, N.S.'!$A$3:$AV$47</definedName>
    <definedName name="_xlnm.Print_Area" localSheetId="15">'9E. Type of surgeries, N.B.'!$A$3:$AV$47</definedName>
    <definedName name="_xlnm.Print_Area" localSheetId="16">'9F. Type of surgeries, Ont.'!$A$3:$AV$47</definedName>
    <definedName name="_xlnm.Print_Area" localSheetId="17">'9G. Type of surgeries, Man.'!$A$3:$AV$47</definedName>
    <definedName name="_xlnm.Print_Area" localSheetId="18">'9H. Type of surgeries, Sask.'!$A$3:$AV$47</definedName>
    <definedName name="_xlnm.Print_Area" localSheetId="19">'9I. Type of surgeries, Alta.'!$A$3:$AV$47</definedName>
    <definedName name="_xlnm.Print_Area" localSheetId="20">'9J. Type of surgeries, B.C.'!$A$3:$AV$47</definedName>
    <definedName name="_xlnm.Print_Area" localSheetId="21">'9K. Type of surgeries, Y.T.'!$A$3:$AV$47</definedName>
    <definedName name="_xlnm.Print_Area" localSheetId="22">'9L. Type of surgeries, N.W.T.'!$A$3:$AV$47</definedName>
    <definedName name="_xlnm.Print_Area" localSheetId="23">'9M. Type of surgeries, Nun.'!$A$3:$AV$25</definedName>
    <definedName name="_xlnm.Print_Area" localSheetId="0">'Impact on hospital services'!$2:$23</definedName>
    <definedName name="Title..AB492">'12. NICU occupancy'!$A$5</definedName>
    <definedName name="Title..AH492.11">'11. ICU occupancy'!$A$5</definedName>
    <definedName name="Title..AK492">'1. Inpatient occupancy'!$A$5</definedName>
    <definedName name="Title..AU10">'3. Inpatient patient flow'!$A$5</definedName>
    <definedName name="Title..AU11">' 2. Inpatient age and sex'!$A$5</definedName>
    <definedName name="Title..AU11.10">'10. Surgeries age and sex'!$A$5</definedName>
    <definedName name="Title..AU12">'14. ICU age and sex'!$A$5</definedName>
    <definedName name="Title..AU12.17">'17. Ventilator age and sex'!$A$5</definedName>
    <definedName name="Title..AU15">'6. Inpatient diagnoses'!$A$5</definedName>
    <definedName name="Title..AU15.16">'16. Ventilator diagnoses'!$A$5</definedName>
    <definedName name="Title..AU22">' 5. Inpatient income geography'!$A$17</definedName>
    <definedName name="Title..AU26">' 2. Inpatient age and sex'!$A$20</definedName>
    <definedName name="Title..AU26.3b">'3. Inpatient patient flow'!$A$21</definedName>
    <definedName name="Title..AU27">'4. Inpatient ALC'!$A$17</definedName>
    <definedName name="Title..AU30">'10. Surgeries age and sex'!$A$24</definedName>
    <definedName name="Title..AU32">'14. ICU age and sex'!$A$25</definedName>
    <definedName name="Title..AU32.17">'17. Ventilator age and sex'!$A$25</definedName>
    <definedName name="Title..AU36">'6. Inpatient diagnoses'!$A$26</definedName>
    <definedName name="Title..AU39.16">'16. Ventilator diagnoses'!$A$29</definedName>
    <definedName name="Title..AU43">'3. Inpatient patient flow'!$A$37</definedName>
    <definedName name="Title..AU52.17">'17. Ventilator age and sex'!$A$45</definedName>
    <definedName name="Title..AU60">'3. Inpatient patient flow'!$A$54</definedName>
    <definedName name="Title..AU7">'4. Inpatient ALC'!$A$5</definedName>
    <definedName name="Title..AU7.5">' 5. Inpatient income geography'!$A$5</definedName>
    <definedName name="Title..AU72.17">'17. Ventilator age and sex'!$A$65</definedName>
    <definedName name="Title..AU85">'13. ICU diagnoses'!$A$75</definedName>
    <definedName name="Title..AV25">'13. ICU diagnoses'!$A$5:$B$5</definedName>
    <definedName name="Title..AV36.9a">'9A. Type of surgeries, Canada'!$A$5:$B$5</definedName>
    <definedName name="Title..AV36.9b">'9B. Type of surgeries, N.L.'!$A$5:$B$5</definedName>
    <definedName name="Title..AV36.9c">'9C. Type of surgeries, P.E.I.'!$A$5:$B$5</definedName>
    <definedName name="Title..AV36.9d">'9D. Type of surgeries, N.S.'!$A$5:$B$5</definedName>
    <definedName name="Title..AV36.9e">'9E. Type of surgeries, N.B.'!$A$5:$B$5</definedName>
    <definedName name="Title..AV36.9f">'9F. Type of surgeries, Ont.'!$A$5:$B$5</definedName>
    <definedName name="Title..AV36.9g">'9G. Type of surgeries, Man.'!$A$5:$B$5</definedName>
    <definedName name="Title..AV36.9h">'9H. Type of surgeries, Sask.'!$A$5:$B$5</definedName>
    <definedName name="Title..AV36.9i">'9I. Type of surgeries, Alta.'!$A$5:$B$5</definedName>
    <definedName name="Title..AV36.9j">'9J. Type of surgeries, B.C.'!$A$5:$B$5</definedName>
    <definedName name="Title..AV36.9k">'9K. Type of surgeries, Y.T.'!$A$5:$B$5</definedName>
    <definedName name="Title..AV36.9l">'9L. Type of surgeries, N.W.T.'!$A$5:$B$5</definedName>
    <definedName name="Title..AV36.9m">'9M. Type of surgeries, Nun.'!$A$5:$B$5</definedName>
    <definedName name="Title..AV38">'15. Ventilators'!$A$5:$B$5</definedName>
    <definedName name="Title..AV44">'7. Surgical volumes'!$A$5:$B$5</definedName>
    <definedName name="Title..AV60">" "</definedName>
    <definedName name="Title..AV60.13">'13. ICU diagnoses'!$A$40:$B$40</definedName>
    <definedName name="Title..B52">'Notes to readers'!$A$48</definedName>
    <definedName name="Title..C67">'Notes to readers'!$A$64</definedName>
    <definedName name="Title..D43">'Notes to readers'!$A$39</definedName>
    <definedName name="Title..Y492">'8. Surgeries by day'!$A$5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 i="12" l="1"/>
  <c r="AF7" i="12"/>
  <c r="AF10" i="12"/>
  <c r="AF12" i="12"/>
  <c r="AF13" i="12"/>
  <c r="AF14" i="12"/>
  <c r="AF15" i="12"/>
  <c r="AF16" i="12"/>
  <c r="AF17" i="12"/>
  <c r="AF18" i="12"/>
  <c r="AF19" i="12"/>
  <c r="AF20" i="12"/>
  <c r="AF21" i="12"/>
  <c r="AF22" i="12"/>
  <c r="AF23" i="12"/>
  <c r="AF24" i="12"/>
  <c r="AF25" i="12"/>
  <c r="AF26" i="12"/>
  <c r="AF27" i="12"/>
  <c r="AF28" i="12"/>
  <c r="AF30" i="12"/>
  <c r="AF31" i="12"/>
  <c r="AF33" i="12"/>
  <c r="AF34" i="12"/>
  <c r="AF35" i="12"/>
  <c r="AF38" i="12"/>
  <c r="O6" i="12"/>
  <c r="O7" i="12"/>
  <c r="O10" i="12"/>
  <c r="O12" i="12"/>
  <c r="O13" i="12"/>
  <c r="O14" i="12"/>
  <c r="O15" i="12"/>
  <c r="O16" i="12"/>
  <c r="O18" i="12"/>
  <c r="O19" i="12"/>
  <c r="O20" i="12"/>
  <c r="O21" i="12"/>
  <c r="O22" i="12"/>
  <c r="O23" i="12"/>
  <c r="O24" i="12"/>
  <c r="O25" i="12"/>
  <c r="O26" i="12"/>
  <c r="O27" i="12"/>
  <c r="O28" i="12"/>
  <c r="O30" i="12"/>
  <c r="O31" i="12"/>
  <c r="O32" i="12"/>
  <c r="O33" i="12"/>
  <c r="O34" i="12"/>
  <c r="O35" i="12"/>
  <c r="O38" i="12"/>
  <c r="N76" i="21"/>
  <c r="N77" i="21"/>
  <c r="N78" i="21"/>
  <c r="N79" i="21"/>
  <c r="N80" i="21"/>
  <c r="N81" i="21"/>
  <c r="N82" i="21"/>
  <c r="N83" i="21"/>
  <c r="N84" i="21"/>
  <c r="N85" i="21"/>
  <c r="AE76" i="21"/>
  <c r="AE77" i="21"/>
  <c r="AE78" i="21"/>
  <c r="AE79" i="21"/>
  <c r="AE80" i="21"/>
  <c r="AE81" i="21"/>
  <c r="AE82" i="21"/>
  <c r="AE83" i="21"/>
  <c r="AE84" i="21"/>
  <c r="AE85" i="21"/>
  <c r="AF49" i="21"/>
  <c r="AF41" i="21"/>
  <c r="AF42" i="21"/>
  <c r="AF43" i="21"/>
  <c r="AF44" i="21"/>
  <c r="AF45" i="21"/>
  <c r="AF46" i="21"/>
  <c r="AF47" i="21"/>
  <c r="AF48" i="21"/>
  <c r="AF50" i="21"/>
  <c r="AF51" i="21"/>
  <c r="AF52" i="21"/>
  <c r="AF53" i="21"/>
  <c r="AF54" i="21"/>
  <c r="AF55" i="21"/>
  <c r="AF56" i="21"/>
  <c r="AF57" i="21"/>
  <c r="AF58" i="21"/>
  <c r="AF59" i="21"/>
  <c r="AF60" i="21"/>
  <c r="AF6" i="21"/>
  <c r="AF7" i="21"/>
  <c r="AF8" i="21"/>
  <c r="AF9" i="21"/>
  <c r="AF10" i="21"/>
  <c r="AF11" i="21"/>
  <c r="AF12" i="21"/>
  <c r="AF13" i="21"/>
  <c r="AF14" i="21"/>
  <c r="AF15" i="21"/>
  <c r="AF16" i="21"/>
  <c r="AF17" i="21"/>
  <c r="AF18" i="21"/>
  <c r="AF19" i="21"/>
  <c r="AF20" i="21"/>
  <c r="AF21" i="21"/>
  <c r="AF22" i="21"/>
  <c r="AF23" i="21"/>
  <c r="AF24" i="21"/>
  <c r="AF25" i="21"/>
  <c r="O6" i="21"/>
  <c r="O7" i="21"/>
  <c r="O8" i="21"/>
  <c r="O9" i="21"/>
  <c r="O10" i="21"/>
  <c r="O11" i="21"/>
  <c r="O12" i="21"/>
  <c r="O13" i="21"/>
  <c r="O14" i="21"/>
  <c r="O15" i="21"/>
  <c r="O16" i="21"/>
  <c r="O17" i="21"/>
  <c r="O18" i="21"/>
  <c r="O19" i="21"/>
  <c r="O20" i="21"/>
  <c r="O21" i="21"/>
  <c r="O22" i="21"/>
  <c r="O23" i="21"/>
  <c r="O24" i="21"/>
  <c r="O25" i="21"/>
  <c r="O41" i="21"/>
  <c r="O42" i="21"/>
  <c r="O43" i="21"/>
  <c r="O44" i="21"/>
  <c r="O45" i="21"/>
  <c r="O46" i="21"/>
  <c r="O47" i="21"/>
  <c r="O48" i="21"/>
  <c r="O49" i="21"/>
  <c r="O50" i="21"/>
  <c r="O51" i="21"/>
  <c r="O52" i="21"/>
  <c r="O53" i="21"/>
  <c r="O54" i="21"/>
  <c r="O55" i="21"/>
  <c r="O56" i="21"/>
  <c r="O57" i="21"/>
  <c r="O58" i="21"/>
  <c r="O59" i="21"/>
  <c r="O60" i="21"/>
  <c r="AF7" i="83"/>
  <c r="AF8" i="83"/>
  <c r="AF9" i="83"/>
  <c r="AF10" i="83"/>
  <c r="AF11" i="83"/>
  <c r="AF12" i="83"/>
  <c r="AF13" i="83"/>
  <c r="AF14" i="83"/>
  <c r="AF16" i="83"/>
  <c r="AF17" i="83"/>
  <c r="AF19" i="83"/>
  <c r="AF20" i="83"/>
  <c r="AF22" i="83"/>
  <c r="AF24" i="83"/>
  <c r="AF25" i="83"/>
  <c r="AF26" i="83"/>
  <c r="AF28" i="83"/>
  <c r="AF34" i="83"/>
  <c r="AF36" i="83"/>
  <c r="AF6" i="83"/>
  <c r="O7" i="83"/>
  <c r="O8" i="83"/>
  <c r="O9" i="83"/>
  <c r="O10" i="83"/>
  <c r="O11" i="83"/>
  <c r="O12" i="83"/>
  <c r="O13" i="83"/>
  <c r="O14" i="83"/>
  <c r="O16" i="83"/>
  <c r="O17" i="83"/>
  <c r="O19" i="83"/>
  <c r="O20" i="83"/>
  <c r="O22" i="83"/>
  <c r="O23" i="83"/>
  <c r="O24" i="83"/>
  <c r="O25" i="83"/>
  <c r="O26" i="83"/>
  <c r="O29" i="83"/>
  <c r="O36" i="83"/>
  <c r="O6" i="83"/>
  <c r="AF7" i="82"/>
  <c r="AF8" i="82"/>
  <c r="AF9" i="82"/>
  <c r="AF10" i="82"/>
  <c r="AF11" i="82"/>
  <c r="AF12" i="82"/>
  <c r="AF13" i="82"/>
  <c r="AF14" i="82"/>
  <c r="AF15" i="82"/>
  <c r="AF16" i="82"/>
  <c r="AF17" i="82"/>
  <c r="AF22" i="82"/>
  <c r="AF23" i="82"/>
  <c r="AF24" i="82"/>
  <c r="AF25" i="82"/>
  <c r="AF26" i="82"/>
  <c r="AF29" i="82"/>
  <c r="AF30" i="82"/>
  <c r="AF31" i="82"/>
  <c r="AF34" i="82"/>
  <c r="AF35" i="82"/>
  <c r="AF6" i="82"/>
  <c r="O7" i="82"/>
  <c r="O8" i="82"/>
  <c r="O9" i="82"/>
  <c r="O10" i="82"/>
  <c r="O11" i="82"/>
  <c r="O12" i="82"/>
  <c r="O13" i="82"/>
  <c r="O14" i="82"/>
  <c r="O15" i="82"/>
  <c r="O16" i="82"/>
  <c r="O17" i="82"/>
  <c r="O22" i="82"/>
  <c r="O23" i="82"/>
  <c r="O24" i="82"/>
  <c r="O25" i="82"/>
  <c r="O26" i="82"/>
  <c r="O29" i="82"/>
  <c r="O31" i="82"/>
  <c r="O35" i="82"/>
  <c r="O6" i="82"/>
  <c r="AF6"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2" i="81"/>
  <c r="AF33" i="81"/>
  <c r="AF34" i="81"/>
  <c r="AF35" i="81"/>
  <c r="AF36" i="81"/>
  <c r="O6" i="81"/>
  <c r="O7" i="81"/>
  <c r="O8" i="81"/>
  <c r="O9" i="81"/>
  <c r="O10" i="81"/>
  <c r="O11" i="81"/>
  <c r="O12" i="81"/>
  <c r="O13" i="81"/>
  <c r="O14" i="81"/>
  <c r="O15" i="81"/>
  <c r="O16" i="81"/>
  <c r="O17" i="81"/>
  <c r="O18" i="81"/>
  <c r="O19" i="81"/>
  <c r="O20" i="81"/>
  <c r="O21" i="81"/>
  <c r="O22" i="81"/>
  <c r="O23" i="81"/>
  <c r="O24" i="81"/>
  <c r="O25" i="81"/>
  <c r="O26" i="81"/>
  <c r="O27" i="81"/>
  <c r="O28" i="81"/>
  <c r="O29" i="81"/>
  <c r="O30" i="81"/>
  <c r="O31" i="81"/>
  <c r="O32" i="81"/>
  <c r="O33" i="81"/>
  <c r="O34" i="81"/>
  <c r="O35" i="81"/>
  <c r="O36" i="81"/>
  <c r="AF6" i="80"/>
  <c r="AF7" i="80"/>
  <c r="AF8" i="80"/>
  <c r="AF9" i="80"/>
  <c r="AF10" i="80"/>
  <c r="AF11" i="80"/>
  <c r="AF12" i="80"/>
  <c r="AF13" i="80"/>
  <c r="AF14" i="80"/>
  <c r="AF15" i="80"/>
  <c r="AF16" i="80"/>
  <c r="AF17" i="80"/>
  <c r="AF18" i="80"/>
  <c r="AF19" i="80"/>
  <c r="AF20" i="80"/>
  <c r="AF21" i="80"/>
  <c r="AF22" i="80"/>
  <c r="AF23" i="80"/>
  <c r="AF24" i="80"/>
  <c r="AF25" i="80"/>
  <c r="AF26" i="80"/>
  <c r="AF27" i="80"/>
  <c r="AF28" i="80"/>
  <c r="AF29" i="80"/>
  <c r="AF30" i="80"/>
  <c r="AF31" i="80"/>
  <c r="AF32" i="80"/>
  <c r="AF33" i="80"/>
  <c r="AF34" i="80"/>
  <c r="AF35" i="80"/>
  <c r="AF36" i="80"/>
  <c r="O6" i="80"/>
  <c r="O7" i="80"/>
  <c r="O8" i="80"/>
  <c r="O9" i="80"/>
  <c r="O10" i="80"/>
  <c r="O11" i="80"/>
  <c r="O12" i="80"/>
  <c r="O13" i="80"/>
  <c r="O14" i="80"/>
  <c r="O15" i="80"/>
  <c r="O16" i="80"/>
  <c r="O17" i="80"/>
  <c r="O18" i="80"/>
  <c r="O19" i="80"/>
  <c r="O20" i="80"/>
  <c r="O21" i="80"/>
  <c r="O22" i="80"/>
  <c r="O23" i="80"/>
  <c r="O24" i="80"/>
  <c r="O25" i="80"/>
  <c r="O26" i="80"/>
  <c r="O27" i="80"/>
  <c r="O28" i="80"/>
  <c r="O29" i="80"/>
  <c r="O30" i="80"/>
  <c r="O31" i="80"/>
  <c r="O32" i="80"/>
  <c r="O33" i="80"/>
  <c r="O34" i="80"/>
  <c r="O35" i="80"/>
  <c r="O36" i="80"/>
  <c r="AF6" i="79"/>
  <c r="AF7" i="79"/>
  <c r="AF8" i="79"/>
  <c r="AF9" i="79"/>
  <c r="AF10" i="79"/>
  <c r="AF11" i="79"/>
  <c r="AF12" i="79"/>
  <c r="AF13" i="79"/>
  <c r="AF14" i="79"/>
  <c r="AF15" i="79"/>
  <c r="AF16" i="79"/>
  <c r="AF17" i="79"/>
  <c r="AF18" i="79"/>
  <c r="AF19" i="79"/>
  <c r="AF20" i="79"/>
  <c r="AF21" i="79"/>
  <c r="AF22" i="79"/>
  <c r="AF23" i="79"/>
  <c r="AF24" i="79"/>
  <c r="AF25" i="79"/>
  <c r="AF26" i="79"/>
  <c r="AF27" i="79"/>
  <c r="AF29" i="79"/>
  <c r="AF31" i="79"/>
  <c r="AF32" i="79"/>
  <c r="AF33" i="79"/>
  <c r="AF34" i="79"/>
  <c r="AF35" i="79"/>
  <c r="AF36"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AF6" i="78"/>
  <c r="AF7" i="78"/>
  <c r="AF8" i="78"/>
  <c r="AF9" i="78"/>
  <c r="AF10" i="78"/>
  <c r="AF11" i="78"/>
  <c r="AF12" i="78"/>
  <c r="AF13" i="78"/>
  <c r="AF14" i="78"/>
  <c r="AF15" i="78"/>
  <c r="AF16" i="78"/>
  <c r="AF17" i="78"/>
  <c r="AF18" i="78"/>
  <c r="AF19" i="78"/>
  <c r="AF20" i="78"/>
  <c r="AF21" i="78"/>
  <c r="AF22" i="78"/>
  <c r="AF23" i="78"/>
  <c r="AF24" i="78"/>
  <c r="AF25" i="78"/>
  <c r="AF26" i="78"/>
  <c r="AF27" i="78"/>
  <c r="AF28" i="78"/>
  <c r="AF29" i="78"/>
  <c r="AF30" i="78"/>
  <c r="AF32" i="78"/>
  <c r="AF33" i="78"/>
  <c r="AF35" i="78"/>
  <c r="AF36"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AF6" i="77"/>
  <c r="AF7" i="77"/>
  <c r="AF8" i="77"/>
  <c r="AF9" i="77"/>
  <c r="AF10" i="77"/>
  <c r="AF11" i="77"/>
  <c r="AF12" i="77"/>
  <c r="AF13" i="77"/>
  <c r="AF14" i="77"/>
  <c r="AF15" i="77"/>
  <c r="AF16" i="77"/>
  <c r="AF17" i="77"/>
  <c r="AF18" i="77"/>
  <c r="AF19" i="77"/>
  <c r="AF20" i="77"/>
  <c r="AF21" i="77"/>
  <c r="AF22" i="77"/>
  <c r="AF23" i="77"/>
  <c r="AF24" i="77"/>
  <c r="AF25" i="77"/>
  <c r="AF26" i="77"/>
  <c r="AF27" i="77"/>
  <c r="AF28" i="77"/>
  <c r="AF29" i="77"/>
  <c r="AF30" i="77"/>
  <c r="AF31" i="77"/>
  <c r="AF32" i="77"/>
  <c r="AF33" i="77"/>
  <c r="AF34" i="77"/>
  <c r="AF35" i="77"/>
  <c r="AF36" i="77"/>
  <c r="O6" i="77"/>
  <c r="O7" i="77"/>
  <c r="O8" i="77"/>
  <c r="O9" i="77"/>
  <c r="O10" i="77"/>
  <c r="O11" i="77"/>
  <c r="O12" i="77"/>
  <c r="O13" i="77"/>
  <c r="O14" i="77"/>
  <c r="O15" i="77"/>
  <c r="O16" i="77"/>
  <c r="O17" i="77"/>
  <c r="O18" i="77"/>
  <c r="O19" i="77"/>
  <c r="O20" i="77"/>
  <c r="O21" i="77"/>
  <c r="O22" i="77"/>
  <c r="O23" i="77"/>
  <c r="O24" i="77"/>
  <c r="O25" i="77"/>
  <c r="O26" i="77"/>
  <c r="O27" i="77"/>
  <c r="O28" i="77"/>
  <c r="O29" i="77"/>
  <c r="O30" i="77"/>
  <c r="O31" i="77"/>
  <c r="O32" i="77"/>
  <c r="O33" i="77"/>
  <c r="O34" i="77"/>
  <c r="O35" i="77"/>
  <c r="O36" i="77"/>
  <c r="AF6" i="76"/>
  <c r="AF7" i="76"/>
  <c r="AF8" i="76"/>
  <c r="AF9" i="76"/>
  <c r="AF10" i="76"/>
  <c r="AF11" i="76"/>
  <c r="AF12" i="76"/>
  <c r="AF13" i="76"/>
  <c r="AF14" i="76"/>
  <c r="AF15" i="76"/>
  <c r="AF16" i="76"/>
  <c r="AF17" i="76"/>
  <c r="AF18" i="76"/>
  <c r="AF19" i="76"/>
  <c r="AF20" i="76"/>
  <c r="AF21" i="76"/>
  <c r="AF22" i="76"/>
  <c r="AF23" i="76"/>
  <c r="AF24" i="76"/>
  <c r="AF25" i="76"/>
  <c r="AF26" i="76"/>
  <c r="AF27" i="76"/>
  <c r="AF28" i="76"/>
  <c r="AF29" i="76"/>
  <c r="AF30" i="76"/>
  <c r="AF31" i="76"/>
  <c r="AF32" i="76"/>
  <c r="AF33" i="76"/>
  <c r="AF34" i="76"/>
  <c r="AF35" i="76"/>
  <c r="AF36" i="76"/>
  <c r="O6" i="76"/>
  <c r="O7" i="76"/>
  <c r="O8" i="76"/>
  <c r="O9" i="76"/>
  <c r="O10" i="76"/>
  <c r="O11" i="76"/>
  <c r="O12" i="76"/>
  <c r="O13" i="76"/>
  <c r="O14" i="76"/>
  <c r="O15" i="76"/>
  <c r="O16" i="76"/>
  <c r="O17" i="76"/>
  <c r="O18" i="76"/>
  <c r="O19" i="76"/>
  <c r="O20" i="76"/>
  <c r="O21" i="76"/>
  <c r="O22" i="76"/>
  <c r="O23" i="76"/>
  <c r="O24" i="76"/>
  <c r="O25" i="76"/>
  <c r="O27" i="76"/>
  <c r="O28" i="76"/>
  <c r="O29" i="76"/>
  <c r="O30" i="76"/>
  <c r="O31" i="76"/>
  <c r="O32" i="76"/>
  <c r="O33" i="76"/>
  <c r="O34" i="76"/>
  <c r="O35" i="76"/>
  <c r="O36" i="76"/>
  <c r="AF6" i="75"/>
  <c r="AF7" i="75"/>
  <c r="AF8" i="75"/>
  <c r="AF9"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O6" i="75"/>
  <c r="O7" i="75"/>
  <c r="O8" i="75"/>
  <c r="O9" i="75"/>
  <c r="O10" i="75"/>
  <c r="O11" i="75"/>
  <c r="O12" i="75"/>
  <c r="O13" i="75"/>
  <c r="O14" i="75"/>
  <c r="O15" i="75"/>
  <c r="O16" i="75"/>
  <c r="O17" i="75"/>
  <c r="O18" i="75"/>
  <c r="O19" i="75"/>
  <c r="O20" i="75"/>
  <c r="O21" i="75"/>
  <c r="O22" i="75"/>
  <c r="O23" i="75"/>
  <c r="O24" i="75"/>
  <c r="O25" i="75"/>
  <c r="O26" i="75"/>
  <c r="O27" i="75"/>
  <c r="O28" i="75"/>
  <c r="O29" i="75"/>
  <c r="O30" i="75"/>
  <c r="O31" i="75"/>
  <c r="O32" i="75"/>
  <c r="O33" i="75"/>
  <c r="O34" i="75"/>
  <c r="O35" i="75"/>
  <c r="O36" i="75"/>
  <c r="AF6" i="73"/>
  <c r="O6" i="73"/>
  <c r="AF6" i="74"/>
  <c r="AF7" i="74"/>
  <c r="AF8" i="74"/>
  <c r="AF9" i="74"/>
  <c r="AF10" i="74"/>
  <c r="AF11" i="74"/>
  <c r="AF12" i="74"/>
  <c r="AF13" i="74"/>
  <c r="AF14" i="74"/>
  <c r="AF15" i="74"/>
  <c r="AF20" i="74"/>
  <c r="AF21" i="74"/>
  <c r="AF22" i="74"/>
  <c r="AF23" i="74"/>
  <c r="AF24" i="74"/>
  <c r="AF25" i="74"/>
  <c r="AF26" i="74"/>
  <c r="AF27" i="74"/>
  <c r="AF28" i="74"/>
  <c r="AF29" i="74"/>
  <c r="AF34" i="74"/>
  <c r="AF36" i="74"/>
  <c r="O6" i="74"/>
  <c r="O7" i="74"/>
  <c r="O8" i="74"/>
  <c r="O9" i="74"/>
  <c r="O10" i="74"/>
  <c r="O11" i="74"/>
  <c r="O12" i="74"/>
  <c r="O13" i="74"/>
  <c r="O14" i="74"/>
  <c r="O15" i="74"/>
  <c r="O20" i="74"/>
  <c r="O21" i="74"/>
  <c r="O22" i="74"/>
  <c r="O23" i="74"/>
  <c r="O24" i="74"/>
  <c r="O25" i="74"/>
  <c r="O26" i="74"/>
  <c r="O27" i="74"/>
  <c r="O28" i="74"/>
  <c r="O29" i="74"/>
  <c r="O34" i="74"/>
  <c r="O36" i="74"/>
  <c r="AF7" i="73"/>
  <c r="AF8" i="73"/>
  <c r="AF9" i="73"/>
  <c r="AF10" i="73"/>
  <c r="AF11" i="73"/>
  <c r="AF12" i="73"/>
  <c r="AF13" i="73"/>
  <c r="AF14" i="73"/>
  <c r="AF15" i="73"/>
  <c r="AF17" i="73"/>
  <c r="AF18" i="73"/>
  <c r="AF19" i="73"/>
  <c r="AF20" i="73"/>
  <c r="AF21" i="73"/>
  <c r="AF22" i="73"/>
  <c r="AF23" i="73"/>
  <c r="AF24" i="73"/>
  <c r="AF25" i="73"/>
  <c r="AF26" i="73"/>
  <c r="AF27" i="73"/>
  <c r="AF28" i="73"/>
  <c r="AF29" i="73"/>
  <c r="AF31" i="73"/>
  <c r="AF32" i="73"/>
  <c r="AF33" i="73"/>
  <c r="AF35" i="73"/>
  <c r="AF36" i="73"/>
  <c r="O7" i="73"/>
  <c r="O8" i="73"/>
  <c r="O9" i="73"/>
  <c r="O10" i="73"/>
  <c r="O11" i="73"/>
  <c r="O12" i="73"/>
  <c r="O13" i="73"/>
  <c r="O14" i="73"/>
  <c r="O15" i="73"/>
  <c r="O16" i="73"/>
  <c r="O17" i="73"/>
  <c r="O18" i="73"/>
  <c r="O19" i="73"/>
  <c r="O20" i="73"/>
  <c r="O21" i="73"/>
  <c r="O22" i="73"/>
  <c r="O23" i="73"/>
  <c r="O24" i="73"/>
  <c r="O25" i="73"/>
  <c r="O26" i="73"/>
  <c r="O27" i="73"/>
  <c r="O28" i="73"/>
  <c r="O29" i="73"/>
  <c r="O31" i="73"/>
  <c r="O32" i="73"/>
  <c r="O33" i="73"/>
  <c r="O35" i="73"/>
  <c r="O36" i="73"/>
  <c r="AF7" i="72"/>
  <c r="AF8" i="72"/>
  <c r="AF9" i="72"/>
  <c r="AF10" i="72"/>
  <c r="AF11" i="72"/>
  <c r="AF12" i="72"/>
  <c r="AF13" i="72"/>
  <c r="AF14" i="72"/>
  <c r="AF15" i="72"/>
  <c r="AF16" i="72"/>
  <c r="AF17" i="72"/>
  <c r="AF18" i="72"/>
  <c r="AF19" i="72"/>
  <c r="AF20" i="72"/>
  <c r="AF21" i="72"/>
  <c r="AF22" i="72"/>
  <c r="AF23" i="72"/>
  <c r="AF24" i="72"/>
  <c r="AF25" i="72"/>
  <c r="AF26" i="72"/>
  <c r="AF27" i="72"/>
  <c r="AF28" i="72"/>
  <c r="AF29" i="72"/>
  <c r="AF30" i="72"/>
  <c r="AF31" i="72"/>
  <c r="AF32" i="72"/>
  <c r="AF33" i="72"/>
  <c r="AF34" i="72"/>
  <c r="AF35" i="72"/>
  <c r="AF36" i="72"/>
  <c r="AF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6" i="72"/>
  <c r="AF6" i="70"/>
  <c r="AF7" i="70"/>
  <c r="AF8" i="70"/>
  <c r="AF9" i="70"/>
  <c r="AF10" i="70"/>
  <c r="AF11" i="70"/>
  <c r="AF12" i="70"/>
  <c r="AF13" i="70"/>
  <c r="AF14" i="70"/>
  <c r="AF15" i="70"/>
  <c r="AF16" i="70"/>
  <c r="AF19" i="70"/>
  <c r="AF20" i="70"/>
  <c r="AF21" i="70"/>
  <c r="AF22" i="70"/>
  <c r="AF23" i="70"/>
  <c r="AF24" i="70"/>
  <c r="AF25" i="70"/>
  <c r="AF26" i="70"/>
  <c r="AF27" i="70"/>
  <c r="AF28" i="70"/>
  <c r="AF29" i="70"/>
  <c r="AF32" i="70"/>
  <c r="AF33" i="70"/>
  <c r="AF34" i="70"/>
  <c r="AF35" i="70"/>
  <c r="AF36" i="70"/>
  <c r="AF37" i="70"/>
  <c r="AF38" i="70"/>
  <c r="AF39" i="70"/>
  <c r="AF40" i="70"/>
  <c r="AF41" i="70"/>
  <c r="AF42" i="70"/>
  <c r="O6" i="70"/>
  <c r="O7" i="70"/>
  <c r="O8" i="70"/>
  <c r="O9" i="70"/>
  <c r="O10" i="70"/>
  <c r="O11" i="70"/>
  <c r="O12" i="70"/>
  <c r="O13" i="70"/>
  <c r="O14" i="70"/>
  <c r="O15" i="70"/>
  <c r="O16" i="70"/>
  <c r="O19" i="70"/>
  <c r="O20" i="70"/>
  <c r="O21" i="70"/>
  <c r="O22" i="70"/>
  <c r="O23" i="70"/>
  <c r="O24" i="70"/>
  <c r="O25" i="70"/>
  <c r="O26" i="70"/>
  <c r="O27" i="70"/>
  <c r="O28" i="70"/>
  <c r="O29" i="70"/>
  <c r="O32" i="70"/>
  <c r="O33" i="70"/>
  <c r="O34" i="70"/>
  <c r="O35" i="70"/>
  <c r="O36" i="70"/>
  <c r="O37" i="70"/>
  <c r="O38" i="70"/>
  <c r="O39" i="70"/>
  <c r="O40" i="70"/>
  <c r="O41" i="70"/>
  <c r="O42" i="70"/>
  <c r="I31" i="70" l="1"/>
  <c r="N18" i="66"/>
  <c r="AE18" i="66"/>
  <c r="N19" i="66"/>
  <c r="AE19" i="66"/>
  <c r="AE21" i="63" l="1"/>
  <c r="AE22" i="63"/>
  <c r="AE23" i="63"/>
  <c r="AE24" i="63"/>
  <c r="AE25" i="63"/>
  <c r="N21" i="63"/>
  <c r="N22" i="63"/>
  <c r="N23" i="63"/>
  <c r="N24" i="63"/>
  <c r="N25" i="63"/>
  <c r="AD26" i="63"/>
  <c r="AC26" i="63"/>
  <c r="AB26" i="63"/>
  <c r="AA26" i="63"/>
  <c r="AR26" i="63" s="1"/>
  <c r="Z26" i="63"/>
  <c r="Y26" i="63"/>
  <c r="X26" i="63"/>
  <c r="W26" i="63"/>
  <c r="V26" i="63"/>
  <c r="U26" i="63"/>
  <c r="T26" i="63"/>
  <c r="S26" i="63"/>
  <c r="R26" i="63"/>
  <c r="Q26" i="63"/>
  <c r="P26" i="63"/>
  <c r="O26" i="63"/>
  <c r="M26" i="63"/>
  <c r="L26" i="63"/>
  <c r="K26" i="63"/>
  <c r="J26" i="63"/>
  <c r="I26" i="63"/>
  <c r="H26" i="63"/>
  <c r="G26" i="63"/>
  <c r="F26" i="63"/>
  <c r="E26" i="63"/>
  <c r="D26" i="63"/>
  <c r="C26" i="63"/>
  <c r="B26" i="63"/>
  <c r="AE6" i="63"/>
  <c r="AE7" i="63"/>
  <c r="AE8" i="63"/>
  <c r="AE9" i="63"/>
  <c r="AE10" i="63"/>
  <c r="P11" i="63"/>
  <c r="Q11" i="63"/>
  <c r="AH11" i="63" s="1"/>
  <c r="R11" i="63"/>
  <c r="S11" i="63"/>
  <c r="T11" i="63"/>
  <c r="U11" i="63"/>
  <c r="V11" i="63"/>
  <c r="W11" i="63"/>
  <c r="X11" i="63"/>
  <c r="Y11" i="63"/>
  <c r="AP11" i="63" s="1"/>
  <c r="Z11" i="63"/>
  <c r="AA11" i="63"/>
  <c r="AR11" i="63" s="1"/>
  <c r="AB11" i="63"/>
  <c r="AC11" i="63"/>
  <c r="AD11" i="63"/>
  <c r="O11" i="63"/>
  <c r="N6" i="63"/>
  <c r="N7" i="63"/>
  <c r="N8" i="63"/>
  <c r="N9" i="63"/>
  <c r="N10" i="63"/>
  <c r="C11" i="63"/>
  <c r="D11" i="63"/>
  <c r="E11" i="63"/>
  <c r="F11" i="63"/>
  <c r="G11" i="63"/>
  <c r="H11" i="63"/>
  <c r="I11" i="63"/>
  <c r="J11" i="63"/>
  <c r="K11" i="63"/>
  <c r="L11" i="63"/>
  <c r="M11" i="63"/>
  <c r="B11" i="63"/>
  <c r="AJ11" i="63" l="1"/>
  <c r="AF11" i="63"/>
  <c r="AT11" i="63"/>
  <c r="AL11" i="63"/>
  <c r="AQ11" i="63"/>
  <c r="AI11" i="63"/>
  <c r="AJ26" i="63"/>
  <c r="N11" i="63"/>
  <c r="AO11" i="63"/>
  <c r="AG11" i="63"/>
  <c r="AE11" i="63"/>
  <c r="AN11" i="63"/>
  <c r="N26" i="63"/>
  <c r="AU11" i="63"/>
  <c r="AM11" i="63"/>
  <c r="AE26" i="63"/>
  <c r="AN26" i="63"/>
  <c r="AS11" i="63"/>
  <c r="AK11" i="63"/>
  <c r="AG26" i="63"/>
  <c r="AK26" i="63"/>
  <c r="AO26" i="63"/>
  <c r="AS26" i="63"/>
  <c r="AF26" i="63"/>
  <c r="AH26" i="63"/>
  <c r="AL26" i="63"/>
  <c r="AP26" i="63"/>
  <c r="AT26" i="63"/>
  <c r="AI26" i="63"/>
  <c r="AM26" i="63"/>
  <c r="AQ26" i="63"/>
  <c r="AU26" i="63"/>
  <c r="AE26" i="30"/>
  <c r="AE27" i="30"/>
  <c r="AE28" i="30"/>
  <c r="AE29" i="30"/>
  <c r="AE30" i="30"/>
  <c r="AE31" i="30"/>
  <c r="N26" i="30"/>
  <c r="N27" i="30"/>
  <c r="N28" i="30"/>
  <c r="N29" i="30"/>
  <c r="N30" i="30"/>
  <c r="N31" i="30"/>
  <c r="AD32" i="30"/>
  <c r="AC32" i="30"/>
  <c r="AB32" i="30"/>
  <c r="AA32" i="30"/>
  <c r="Z32" i="30"/>
  <c r="Y32" i="30"/>
  <c r="X32" i="30"/>
  <c r="W32" i="30"/>
  <c r="V32" i="30"/>
  <c r="U32" i="30"/>
  <c r="T32" i="30"/>
  <c r="S32" i="30"/>
  <c r="R32" i="30"/>
  <c r="Q32" i="30"/>
  <c r="P32" i="30"/>
  <c r="O32" i="30"/>
  <c r="M32" i="30"/>
  <c r="L32" i="30"/>
  <c r="K32" i="30"/>
  <c r="J32" i="30"/>
  <c r="I32" i="30"/>
  <c r="H32" i="30"/>
  <c r="G32" i="30"/>
  <c r="F32" i="30"/>
  <c r="E32" i="30"/>
  <c r="D32" i="30"/>
  <c r="C32" i="30"/>
  <c r="B32" i="30"/>
  <c r="AE7" i="30"/>
  <c r="AE8" i="30"/>
  <c r="AE9" i="30"/>
  <c r="AE10" i="30"/>
  <c r="AE11" i="30"/>
  <c r="AE6" i="30"/>
  <c r="N6" i="30"/>
  <c r="N7" i="30"/>
  <c r="N8" i="30"/>
  <c r="N9" i="30"/>
  <c r="N10" i="30"/>
  <c r="N11" i="30"/>
  <c r="AE35" i="20"/>
  <c r="AE30" i="20"/>
  <c r="AE31" i="20"/>
  <c r="AE32" i="20"/>
  <c r="AE33" i="20"/>
  <c r="AE34" i="20"/>
  <c r="AE36" i="20"/>
  <c r="AE37" i="20"/>
  <c r="AE38" i="20"/>
  <c r="AE39" i="20"/>
  <c r="N30" i="20"/>
  <c r="N31" i="20"/>
  <c r="N32" i="20"/>
  <c r="N33" i="20"/>
  <c r="N34" i="20"/>
  <c r="N35" i="20"/>
  <c r="N36" i="20"/>
  <c r="N37" i="20"/>
  <c r="N38" i="20"/>
  <c r="N39" i="20"/>
  <c r="AE6" i="20"/>
  <c r="AE7" i="20"/>
  <c r="AE8" i="20"/>
  <c r="AE9" i="20"/>
  <c r="AE10" i="20"/>
  <c r="AE11" i="20"/>
  <c r="AE12" i="20"/>
  <c r="AE13" i="20"/>
  <c r="AE14" i="20"/>
  <c r="AE15" i="20"/>
  <c r="N6" i="20"/>
  <c r="N7" i="20"/>
  <c r="N8" i="20"/>
  <c r="N9" i="20"/>
  <c r="N10" i="20"/>
  <c r="N11" i="20"/>
  <c r="N12" i="20"/>
  <c r="N13" i="20"/>
  <c r="N14" i="20"/>
  <c r="N15" i="20"/>
  <c r="AE66" i="31"/>
  <c r="AE67" i="31"/>
  <c r="AE68" i="31"/>
  <c r="AE69" i="31"/>
  <c r="AE70" i="31"/>
  <c r="AE71" i="31"/>
  <c r="N66" i="31"/>
  <c r="N67" i="31"/>
  <c r="N68" i="31"/>
  <c r="N69" i="31"/>
  <c r="N70" i="31"/>
  <c r="N71" i="31"/>
  <c r="B72" i="31"/>
  <c r="AD72" i="31"/>
  <c r="AC72" i="31"/>
  <c r="AB72" i="31"/>
  <c r="AA72" i="31"/>
  <c r="Z72" i="31"/>
  <c r="Y72" i="31"/>
  <c r="X72" i="31"/>
  <c r="W72" i="31"/>
  <c r="V72" i="31"/>
  <c r="U72" i="31"/>
  <c r="T72" i="31"/>
  <c r="S72" i="31"/>
  <c r="R72" i="31"/>
  <c r="Q72" i="31"/>
  <c r="P72" i="31"/>
  <c r="O72" i="31"/>
  <c r="M72" i="31"/>
  <c r="L72" i="31"/>
  <c r="K72" i="31"/>
  <c r="J72" i="31"/>
  <c r="I72" i="31"/>
  <c r="H72" i="31"/>
  <c r="G72" i="31"/>
  <c r="F72" i="31"/>
  <c r="E72" i="31"/>
  <c r="D72" i="31"/>
  <c r="C72" i="31"/>
  <c r="AE46" i="31"/>
  <c r="AE47" i="31"/>
  <c r="AE48" i="31"/>
  <c r="AE49" i="31"/>
  <c r="AE50" i="31"/>
  <c r="AE51" i="31"/>
  <c r="N46" i="31"/>
  <c r="N47" i="31"/>
  <c r="N48" i="31"/>
  <c r="N49" i="31"/>
  <c r="N50" i="31"/>
  <c r="N51" i="31"/>
  <c r="B52" i="31"/>
  <c r="AD52" i="31"/>
  <c r="AC52" i="31"/>
  <c r="AB52" i="31"/>
  <c r="AA52" i="31"/>
  <c r="Z52" i="31"/>
  <c r="Y52" i="31"/>
  <c r="X52" i="31"/>
  <c r="W52" i="31"/>
  <c r="V52" i="31"/>
  <c r="U52" i="31"/>
  <c r="T52" i="31"/>
  <c r="S52" i="31"/>
  <c r="R52" i="31"/>
  <c r="Q52" i="31"/>
  <c r="P52" i="31"/>
  <c r="O52" i="31"/>
  <c r="M52" i="31"/>
  <c r="L52" i="31"/>
  <c r="K52" i="31"/>
  <c r="J52" i="31"/>
  <c r="I52" i="31"/>
  <c r="H52" i="31"/>
  <c r="G52" i="31"/>
  <c r="F52" i="31"/>
  <c r="E52" i="31"/>
  <c r="D52" i="31"/>
  <c r="C52" i="31"/>
  <c r="AD32" i="31"/>
  <c r="AE26" i="31"/>
  <c r="AE27" i="31"/>
  <c r="AE28" i="31"/>
  <c r="AE29" i="31"/>
  <c r="AE30" i="31"/>
  <c r="AE31" i="31"/>
  <c r="N28" i="31"/>
  <c r="N26" i="31"/>
  <c r="N27" i="31"/>
  <c r="N29" i="31"/>
  <c r="N30" i="31"/>
  <c r="N31" i="31"/>
  <c r="B32" i="31"/>
  <c r="AC32" i="31"/>
  <c r="AB32" i="31"/>
  <c r="AA32" i="31"/>
  <c r="Z32" i="31"/>
  <c r="Y32" i="31"/>
  <c r="X32" i="31"/>
  <c r="W32" i="31"/>
  <c r="V32" i="31"/>
  <c r="U32" i="31"/>
  <c r="T32" i="31"/>
  <c r="S32" i="31"/>
  <c r="R32" i="31"/>
  <c r="Q32" i="31"/>
  <c r="P32" i="31"/>
  <c r="O32" i="31"/>
  <c r="M32" i="31"/>
  <c r="L32" i="31"/>
  <c r="K32" i="31"/>
  <c r="J32" i="31"/>
  <c r="I32" i="31"/>
  <c r="H32" i="31"/>
  <c r="G32" i="31"/>
  <c r="AU32" i="31" s="1"/>
  <c r="F32" i="31"/>
  <c r="E32" i="31"/>
  <c r="D32" i="31"/>
  <c r="C32" i="31"/>
  <c r="AE6" i="31"/>
  <c r="AE7" i="31"/>
  <c r="AE8" i="31"/>
  <c r="AE9" i="31"/>
  <c r="AE10" i="31"/>
  <c r="AE11" i="31"/>
  <c r="P12" i="31"/>
  <c r="Q12" i="31"/>
  <c r="R12" i="31"/>
  <c r="S12" i="31"/>
  <c r="T12" i="31"/>
  <c r="U12" i="31"/>
  <c r="V12" i="31"/>
  <c r="W12" i="31"/>
  <c r="X12" i="31"/>
  <c r="Y12" i="31"/>
  <c r="Z12" i="31"/>
  <c r="AA12" i="31"/>
  <c r="AB12" i="31"/>
  <c r="AC12" i="31"/>
  <c r="AD12" i="31"/>
  <c r="O12" i="31"/>
  <c r="C12" i="31"/>
  <c r="D12" i="31"/>
  <c r="E12" i="31"/>
  <c r="F12" i="31"/>
  <c r="G12" i="31"/>
  <c r="H12" i="31"/>
  <c r="AJ12" i="31" s="1"/>
  <c r="I12" i="31"/>
  <c r="J12" i="31"/>
  <c r="K12" i="31"/>
  <c r="L12" i="31"/>
  <c r="M12" i="31"/>
  <c r="B12" i="31"/>
  <c r="N7" i="31"/>
  <c r="N8" i="31"/>
  <c r="N9" i="31"/>
  <c r="N10" i="31"/>
  <c r="N11" i="31"/>
  <c r="N6" i="31"/>
  <c r="P12" i="30"/>
  <c r="Q12" i="30"/>
  <c r="R12" i="30"/>
  <c r="S12" i="30"/>
  <c r="T12" i="30"/>
  <c r="U12" i="30"/>
  <c r="V12" i="30"/>
  <c r="W12" i="30"/>
  <c r="X12" i="30"/>
  <c r="Y12" i="30"/>
  <c r="Z12" i="30"/>
  <c r="AA12" i="30"/>
  <c r="AR12" i="30" s="1"/>
  <c r="AB12" i="30"/>
  <c r="AC12" i="30"/>
  <c r="AD12" i="30"/>
  <c r="O12" i="30"/>
  <c r="C12" i="30"/>
  <c r="D12" i="30"/>
  <c r="E12" i="30"/>
  <c r="F12" i="30"/>
  <c r="G12" i="30"/>
  <c r="H12" i="30"/>
  <c r="I12" i="30"/>
  <c r="J12" i="30"/>
  <c r="K12" i="30"/>
  <c r="L12" i="30"/>
  <c r="M12" i="30"/>
  <c r="B12" i="30"/>
  <c r="AE7" i="22"/>
  <c r="AE8" i="22"/>
  <c r="AE9" i="22"/>
  <c r="AE10" i="22"/>
  <c r="AE6" i="22"/>
  <c r="N7" i="22"/>
  <c r="N8" i="22"/>
  <c r="N9" i="22"/>
  <c r="N10" i="22"/>
  <c r="N6" i="22"/>
  <c r="C11" i="22"/>
  <c r="D11" i="22"/>
  <c r="E11" i="22"/>
  <c r="F11" i="22"/>
  <c r="G11" i="22"/>
  <c r="H11" i="22"/>
  <c r="I11" i="22"/>
  <c r="J11" i="22"/>
  <c r="K11" i="22"/>
  <c r="L11" i="22"/>
  <c r="M11" i="22"/>
  <c r="O11" i="22"/>
  <c r="P11" i="22"/>
  <c r="Q11" i="22"/>
  <c r="AH11" i="22" s="1"/>
  <c r="R11" i="22"/>
  <c r="S11" i="22"/>
  <c r="T11" i="22"/>
  <c r="U11" i="22"/>
  <c r="V11" i="22"/>
  <c r="W11" i="22"/>
  <c r="X11" i="22"/>
  <c r="Y11" i="22"/>
  <c r="Z11" i="22"/>
  <c r="AA11" i="22"/>
  <c r="AB11" i="22"/>
  <c r="AC11" i="22"/>
  <c r="AD11" i="22"/>
  <c r="B11" i="22"/>
  <c r="AE26" i="22"/>
  <c r="AE27" i="22"/>
  <c r="AE28" i="22"/>
  <c r="AE29" i="22"/>
  <c r="AE25" i="22"/>
  <c r="P30" i="22"/>
  <c r="Q30" i="22"/>
  <c r="R30" i="22"/>
  <c r="S30" i="22"/>
  <c r="T30" i="22"/>
  <c r="U30" i="22"/>
  <c r="V30" i="22"/>
  <c r="W30" i="22"/>
  <c r="X30" i="22"/>
  <c r="Y30" i="22"/>
  <c r="Z30" i="22"/>
  <c r="AA30" i="22"/>
  <c r="AB30" i="22"/>
  <c r="AC30" i="22"/>
  <c r="AD30" i="22"/>
  <c r="O30" i="22"/>
  <c r="C30" i="22"/>
  <c r="D30" i="22"/>
  <c r="E30" i="22"/>
  <c r="F30" i="22"/>
  <c r="G30" i="22"/>
  <c r="H30" i="22"/>
  <c r="I30" i="22"/>
  <c r="J30" i="22"/>
  <c r="K30" i="22"/>
  <c r="L30" i="22"/>
  <c r="M30" i="22"/>
  <c r="B30" i="22"/>
  <c r="N26" i="22"/>
  <c r="N27" i="22"/>
  <c r="N28" i="22"/>
  <c r="N29" i="22"/>
  <c r="N25" i="22"/>
  <c r="D44" i="70"/>
  <c r="E44" i="70"/>
  <c r="F44" i="70"/>
  <c r="G44" i="70"/>
  <c r="H44" i="70"/>
  <c r="I44" i="70"/>
  <c r="J44" i="70"/>
  <c r="K44" i="70"/>
  <c r="L44" i="70"/>
  <c r="M44" i="70"/>
  <c r="N44" i="70"/>
  <c r="P44" i="70"/>
  <c r="Q44" i="70"/>
  <c r="R44" i="70"/>
  <c r="S44" i="70"/>
  <c r="T44" i="70"/>
  <c r="U44" i="70"/>
  <c r="V44" i="70"/>
  <c r="W44" i="70"/>
  <c r="X44" i="70"/>
  <c r="Y44" i="70"/>
  <c r="Z44" i="70"/>
  <c r="AA44" i="70"/>
  <c r="AB44" i="70"/>
  <c r="AC44" i="70"/>
  <c r="AD44" i="70"/>
  <c r="AE44" i="70"/>
  <c r="C44" i="70"/>
  <c r="D31" i="70"/>
  <c r="E31" i="70"/>
  <c r="F31" i="70"/>
  <c r="G31" i="70"/>
  <c r="H31" i="70"/>
  <c r="J31" i="70"/>
  <c r="K31" i="70"/>
  <c r="L31" i="70"/>
  <c r="M31" i="70"/>
  <c r="N31" i="70"/>
  <c r="P31" i="70"/>
  <c r="Q31" i="70"/>
  <c r="R31" i="70"/>
  <c r="S31" i="70"/>
  <c r="AJ31" i="70" s="1"/>
  <c r="T31" i="70"/>
  <c r="AK31" i="70" s="1"/>
  <c r="U31" i="70"/>
  <c r="V31" i="70"/>
  <c r="W31" i="70"/>
  <c r="X31" i="70"/>
  <c r="Y31" i="70"/>
  <c r="Z31" i="70"/>
  <c r="AA31" i="70"/>
  <c r="AR31" i="70" s="1"/>
  <c r="AB31" i="70"/>
  <c r="AC31" i="70"/>
  <c r="AD31" i="70"/>
  <c r="AE31" i="70"/>
  <c r="C31" i="70"/>
  <c r="D18" i="70"/>
  <c r="E18" i="70"/>
  <c r="F18" i="70"/>
  <c r="G18" i="70"/>
  <c r="H18" i="70"/>
  <c r="I18" i="70"/>
  <c r="J18" i="70"/>
  <c r="K18" i="70"/>
  <c r="L18" i="70"/>
  <c r="M18" i="70"/>
  <c r="N18" i="70"/>
  <c r="P18" i="70"/>
  <c r="Q18" i="70"/>
  <c r="R18" i="70"/>
  <c r="S18" i="70"/>
  <c r="T18" i="70"/>
  <c r="AK18" i="70" s="1"/>
  <c r="U18" i="70"/>
  <c r="V18" i="70"/>
  <c r="W18" i="70"/>
  <c r="X18" i="70"/>
  <c r="Y18" i="70"/>
  <c r="Z18" i="70"/>
  <c r="AA18" i="70"/>
  <c r="AB18" i="70"/>
  <c r="AC18" i="70"/>
  <c r="AD18" i="70"/>
  <c r="AE18" i="70"/>
  <c r="C18" i="70"/>
  <c r="AE27" i="67"/>
  <c r="AE28" i="67"/>
  <c r="AE29" i="67"/>
  <c r="AE30" i="67"/>
  <c r="AE31" i="67"/>
  <c r="AE32" i="67"/>
  <c r="AE33" i="67"/>
  <c r="AE34" i="67"/>
  <c r="AE35" i="67"/>
  <c r="AE36" i="67"/>
  <c r="AE6" i="67"/>
  <c r="AE7" i="67"/>
  <c r="AE8" i="67"/>
  <c r="AE9" i="67"/>
  <c r="AE10" i="67"/>
  <c r="AE11" i="67"/>
  <c r="AE12" i="67"/>
  <c r="AE13" i="67"/>
  <c r="AE14" i="67"/>
  <c r="AE15" i="67"/>
  <c r="N27" i="67"/>
  <c r="N28" i="67"/>
  <c r="N29" i="67"/>
  <c r="N30" i="67"/>
  <c r="N31" i="67"/>
  <c r="N32" i="67"/>
  <c r="N33" i="67"/>
  <c r="N34" i="67"/>
  <c r="N35" i="67"/>
  <c r="N36" i="67"/>
  <c r="N6" i="66"/>
  <c r="N6" i="67"/>
  <c r="N7" i="67"/>
  <c r="N8" i="67"/>
  <c r="N9" i="67"/>
  <c r="N10" i="67"/>
  <c r="N11" i="67"/>
  <c r="N12" i="67"/>
  <c r="N13" i="67"/>
  <c r="N14" i="67"/>
  <c r="N15" i="67"/>
  <c r="AE20" i="66"/>
  <c r="AE21" i="66"/>
  <c r="AE22" i="66"/>
  <c r="AE6" i="66"/>
  <c r="AE7" i="66"/>
  <c r="N21" i="66"/>
  <c r="N22" i="66"/>
  <c r="N20" i="66"/>
  <c r="N7" i="66"/>
  <c r="N18" i="65"/>
  <c r="N19" i="65"/>
  <c r="N20" i="65"/>
  <c r="N21" i="65"/>
  <c r="N22" i="65"/>
  <c r="N23" i="65"/>
  <c r="N24" i="65"/>
  <c r="N25" i="65"/>
  <c r="N26" i="65"/>
  <c r="N27" i="65"/>
  <c r="AE18" i="65"/>
  <c r="AE19" i="65"/>
  <c r="AE20" i="65"/>
  <c r="AE21" i="65"/>
  <c r="AE22" i="65"/>
  <c r="AE23" i="65"/>
  <c r="AE24" i="65"/>
  <c r="AE25" i="65"/>
  <c r="AE26" i="65"/>
  <c r="AE27" i="65"/>
  <c r="AE6" i="65"/>
  <c r="AE7" i="65"/>
  <c r="N6" i="65"/>
  <c r="N7" i="65"/>
  <c r="N56" i="64"/>
  <c r="N57" i="64"/>
  <c r="N58" i="64"/>
  <c r="N59" i="64"/>
  <c r="N60" i="64"/>
  <c r="N39" i="64"/>
  <c r="N40" i="64"/>
  <c r="N41" i="64"/>
  <c r="N42" i="64"/>
  <c r="N43" i="64"/>
  <c r="N55" i="64"/>
  <c r="N38" i="64"/>
  <c r="AE39" i="64"/>
  <c r="AE55" i="64"/>
  <c r="AE56" i="64"/>
  <c r="AE57" i="64"/>
  <c r="AE58" i="64"/>
  <c r="AE59" i="64"/>
  <c r="AE60" i="64"/>
  <c r="AE40" i="64"/>
  <c r="AE41" i="64"/>
  <c r="AE42" i="64"/>
  <c r="AE43" i="64"/>
  <c r="AE38" i="64"/>
  <c r="AO31" i="70" l="1"/>
  <c r="AG31" i="70"/>
  <c r="AS12" i="30"/>
  <c r="AJ12" i="30"/>
  <c r="AO12" i="30"/>
  <c r="AL18" i="70"/>
  <c r="AP31" i="70"/>
  <c r="AK44" i="70"/>
  <c r="AN12" i="30"/>
  <c r="AN32" i="30"/>
  <c r="AR44" i="70"/>
  <c r="AJ44" i="70"/>
  <c r="AV31" i="70"/>
  <c r="AS44" i="70"/>
  <c r="AH18" i="70"/>
  <c r="AL31" i="70"/>
  <c r="AT18" i="70"/>
  <c r="AG18" i="70"/>
  <c r="AV44" i="70"/>
  <c r="AN44" i="70"/>
  <c r="AO44" i="70"/>
  <c r="AO18" i="70"/>
  <c r="AP18" i="70"/>
  <c r="AR11" i="22"/>
  <c r="AO11" i="22"/>
  <c r="AG11" i="22"/>
  <c r="O31" i="70"/>
  <c r="AR18" i="70"/>
  <c r="AI44" i="70"/>
  <c r="AJ18" i="70"/>
  <c r="AI18" i="70"/>
  <c r="AU31" i="70"/>
  <c r="AM31" i="70"/>
  <c r="AP44" i="70"/>
  <c r="AH44" i="70"/>
  <c r="AV18" i="70"/>
  <c r="AN18" i="70"/>
  <c r="AU44" i="70"/>
  <c r="AM44" i="70"/>
  <c r="AU18" i="70"/>
  <c r="AI31" i="70"/>
  <c r="AT44" i="70"/>
  <c r="AN31" i="70"/>
  <c r="AQ44" i="70"/>
  <c r="AU30" i="22"/>
  <c r="AM30" i="22"/>
  <c r="AJ11" i="22"/>
  <c r="AU12" i="30"/>
  <c r="AQ18" i="70"/>
  <c r="AT30" i="22"/>
  <c r="AL30" i="22"/>
  <c r="AQ11" i="22"/>
  <c r="AI11" i="22"/>
  <c r="AL12" i="30"/>
  <c r="AT31" i="70"/>
  <c r="O44" i="70"/>
  <c r="AF44" i="70"/>
  <c r="AG44" i="70"/>
  <c r="AK12" i="30"/>
  <c r="O18" i="70"/>
  <c r="AU72" i="31"/>
  <c r="N32" i="30"/>
  <c r="AJ32" i="30"/>
  <c r="AQ30" i="22"/>
  <c r="AI30" i="22"/>
  <c r="AN11" i="22"/>
  <c r="AP32" i="31"/>
  <c r="AP72" i="31"/>
  <c r="N52" i="31"/>
  <c r="AM18" i="70"/>
  <c r="AQ31" i="70"/>
  <c r="AL44" i="70"/>
  <c r="AP30" i="22"/>
  <c r="AH30" i="22"/>
  <c r="AU11" i="22"/>
  <c r="AM11" i="22"/>
  <c r="AH31" i="70"/>
  <c r="AG12" i="30"/>
  <c r="N32" i="31"/>
  <c r="AS52" i="31"/>
  <c r="AG72" i="31"/>
  <c r="AR12" i="31"/>
  <c r="AI32" i="31"/>
  <c r="AM32" i="31"/>
  <c r="AM72" i="31"/>
  <c r="AT12" i="31"/>
  <c r="AJ52" i="31"/>
  <c r="AN52" i="31"/>
  <c r="N72" i="31"/>
  <c r="AE72" i="31"/>
  <c r="AS12" i="31"/>
  <c r="AO12" i="31"/>
  <c r="AK12" i="31"/>
  <c r="AG12" i="31"/>
  <c r="AN32" i="31"/>
  <c r="N12" i="31"/>
  <c r="AE12" i="31"/>
  <c r="AN12" i="31"/>
  <c r="AO32" i="31"/>
  <c r="AM52" i="31"/>
  <c r="AU12" i="31"/>
  <c r="AQ12" i="31"/>
  <c r="AM12" i="31"/>
  <c r="AI12" i="31"/>
  <c r="AR52" i="31"/>
  <c r="AP12" i="31"/>
  <c r="AL12" i="31"/>
  <c r="AH12" i="31"/>
  <c r="AQ32" i="31"/>
  <c r="AK52" i="31"/>
  <c r="N12" i="30"/>
  <c r="AQ12" i="30"/>
  <c r="AM12" i="30"/>
  <c r="AI12" i="30"/>
  <c r="AL32" i="30"/>
  <c r="AT32" i="30"/>
  <c r="AE12" i="30"/>
  <c r="AT12" i="30"/>
  <c r="AP12" i="30"/>
  <c r="AH12" i="30"/>
  <c r="AK32" i="30"/>
  <c r="AI32" i="30"/>
  <c r="AQ32" i="30"/>
  <c r="AE11" i="22"/>
  <c r="N11" i="22"/>
  <c r="AS30" i="22"/>
  <c r="AO30" i="22"/>
  <c r="AK30" i="22"/>
  <c r="AG30" i="22"/>
  <c r="AT11" i="22"/>
  <c r="AP11" i="22"/>
  <c r="AL11" i="22"/>
  <c r="AF30" i="22"/>
  <c r="AR30" i="22"/>
  <c r="AN30" i="22"/>
  <c r="AJ30" i="22"/>
  <c r="AS11" i="22"/>
  <c r="AK11" i="22"/>
  <c r="AF18" i="70"/>
  <c r="AS18" i="70"/>
  <c r="AS31" i="70"/>
  <c r="AF31" i="70"/>
  <c r="AF12" i="31"/>
  <c r="AO72" i="31"/>
  <c r="AH72" i="31"/>
  <c r="AI72" i="31"/>
  <c r="AQ72" i="31"/>
  <c r="AJ72" i="31"/>
  <c r="AR72" i="31"/>
  <c r="AK72" i="31"/>
  <c r="AS72" i="31"/>
  <c r="AF72" i="31"/>
  <c r="AN72" i="31"/>
  <c r="AL72" i="31"/>
  <c r="AT72" i="31"/>
  <c r="AL52" i="31"/>
  <c r="AT52" i="31"/>
  <c r="AU52" i="31"/>
  <c r="AE52" i="31"/>
  <c r="AF52" i="31"/>
  <c r="AG52" i="31"/>
  <c r="AO52" i="31"/>
  <c r="AH52" i="31"/>
  <c r="AI52" i="31"/>
  <c r="AQ52" i="31"/>
  <c r="AK32" i="31"/>
  <c r="AS32" i="31"/>
  <c r="AR32" i="31"/>
  <c r="AL32" i="31"/>
  <c r="AT32" i="31"/>
  <c r="AE32" i="31"/>
  <c r="AF32" i="31"/>
  <c r="AG32" i="31"/>
  <c r="AJ32" i="31"/>
  <c r="AH32" i="31"/>
  <c r="AR32" i="30"/>
  <c r="AS32" i="30"/>
  <c r="AM32" i="30"/>
  <c r="AU32" i="30"/>
  <c r="AE32" i="30"/>
  <c r="AF32" i="30"/>
  <c r="AG32" i="30"/>
  <c r="AO32" i="30"/>
  <c r="AH32" i="30"/>
  <c r="AP32" i="30"/>
  <c r="AF12" i="30"/>
  <c r="AE30" i="22"/>
  <c r="N30" i="22"/>
  <c r="AF11" i="22"/>
  <c r="AP52" i="31"/>
  <c r="AE26" i="64"/>
  <c r="AE23" i="64"/>
  <c r="AE24" i="64"/>
  <c r="AE25" i="64"/>
  <c r="AE22" i="64"/>
  <c r="N23" i="64"/>
  <c r="N24" i="64"/>
  <c r="N25" i="64"/>
  <c r="N26" i="64"/>
  <c r="N22" i="64"/>
  <c r="N6" i="64"/>
  <c r="AE7" i="64"/>
  <c r="AE8" i="64"/>
  <c r="AE9" i="64"/>
  <c r="AE10" i="64"/>
  <c r="AE6" i="64"/>
  <c r="N7" i="64"/>
  <c r="N8" i="64"/>
  <c r="N9" i="64"/>
  <c r="N10" i="64"/>
</calcChain>
</file>

<file path=xl/sharedStrings.xml><?xml version="1.0" encoding="utf-8"?>
<sst xmlns="http://schemas.openxmlformats.org/spreadsheetml/2006/main" count="27509" uniqueCount="17118">
  <si>
    <t>Screen reader users. This Excel file contains 32 tabs, including this title page, notes to readers on tab 2, a table of contents on tab 3 and data tables on tabs 4 to 32.</t>
  </si>
  <si>
    <t xml:space="preserve">Unless otherwise indicated, this product uses data provided by Canada’s provinces and territories. 
</t>
  </si>
  <si>
    <t>Additional resource</t>
  </si>
  <si>
    <r>
      <rPr>
        <sz val="11"/>
        <color theme="1"/>
        <rFont val="Arial"/>
        <family val="2"/>
      </rPr>
      <t>The follo</t>
    </r>
    <r>
      <rPr>
        <sz val="11"/>
        <rFont val="Arial"/>
        <family val="2"/>
      </rPr>
      <t xml:space="preserve">wing companion product is </t>
    </r>
    <r>
      <rPr>
        <sz val="11"/>
        <color theme="1"/>
        <rFont val="Arial"/>
        <family val="2"/>
      </rPr>
      <t>available on</t>
    </r>
    <r>
      <rPr>
        <sz val="11"/>
        <color rgb="FF0070C0"/>
        <rFont val="Arial"/>
        <family val="2"/>
      </rPr>
      <t xml:space="preserve"> </t>
    </r>
    <r>
      <rPr>
        <u/>
        <sz val="11"/>
        <color rgb="FF0070C0"/>
        <rFont val="Arial"/>
        <family val="2"/>
      </rPr>
      <t>CIHI’s website</t>
    </r>
    <r>
      <rPr>
        <sz val="11"/>
        <rFont val="Arial"/>
        <family val="2"/>
      </rPr>
      <t>:</t>
    </r>
  </si>
  <si>
    <t>• COVID-19 resources web page</t>
  </si>
  <si>
    <t>Talk to us</t>
  </si>
  <si>
    <t>For data-specific information:</t>
  </si>
  <si>
    <t>healthreports@cihi.ca</t>
  </si>
  <si>
    <t>For more detailed data via CIHI’s data request program:</t>
  </si>
  <si>
    <t>Access Data</t>
  </si>
  <si>
    <t>For media inquiries:</t>
  </si>
  <si>
    <t>media@cihi.ca</t>
  </si>
  <si>
    <t>Social media:</t>
  </si>
  <si>
    <t>CIHI on Twitter</t>
  </si>
  <si>
    <t>CIHI on Facebook</t>
  </si>
  <si>
    <t>CIHI on LinkedIn</t>
  </si>
  <si>
    <t>CIHI on Instagram</t>
  </si>
  <si>
    <t>CIHI on YouTube</t>
  </si>
  <si>
    <t>How to cite this document</t>
  </si>
  <si>
    <t>End of worksheet</t>
  </si>
  <si>
    <t>Notes to readers</t>
  </si>
  <si>
    <t>Summary</t>
  </si>
  <si>
    <t>This tab contains information on provisional data and on inpatient, surgical procedure and ICU/ventilation data.</t>
  </si>
  <si>
    <t>Provisional data</t>
  </si>
  <si>
    <t>What is provisional data?</t>
  </si>
  <si>
    <t>What you need to know about using provisional data</t>
  </si>
  <si>
    <t>Provisional data can change</t>
  </si>
  <si>
    <t xml:space="preserve">Provisional data for the same population and time period can change as often as every month. Data might change if routine data quality checks uncover errors and data providers correct and resubmit data. It might also change if initial submissions include only partial data that is completed through later provisional submissions. </t>
  </si>
  <si>
    <t>Provisional data can be incomplete</t>
  </si>
  <si>
    <t>COVID-19 and provisional data</t>
  </si>
  <si>
    <t>Inpatient</t>
  </si>
  <si>
    <t>Inclusions</t>
  </si>
  <si>
    <t>Exclusions</t>
  </si>
  <si>
    <t>1. Quebec data.</t>
  </si>
  <si>
    <t>2. Stillborn and cadaveric donors records, based on admission category.</t>
  </si>
  <si>
    <t xml:space="preserve">Inpatient bed occupancy </t>
  </si>
  <si>
    <t>The daily acute care bed occupancy number is equal to the provincial/territorial sum of the facility-level daily 95th percentiles.</t>
  </si>
  <si>
    <t>Surgical procedures</t>
  </si>
  <si>
    <t xml:space="preserve">1. Surgeries performed in either inpatient or day surgery settings (for additional information, see Table A below). </t>
  </si>
  <si>
    <r>
      <t xml:space="preserve">3. Records with a </t>
    </r>
    <r>
      <rPr>
        <i/>
        <sz val="11"/>
        <rFont val="Arial"/>
        <family val="2"/>
      </rPr>
      <t>Canadian Classification of Health Interventions</t>
    </r>
    <r>
      <rPr>
        <sz val="11"/>
        <rFont val="Arial"/>
        <family val="2"/>
      </rPr>
      <t xml:space="preserve"> (CCI) intervention code that is from Section 1 of the CCI tabular list (Physical/Physiological Therapeutic Interventions) and is categorized in CIHI’s National Grouping System (NGS) as a major surgery.</t>
    </r>
  </si>
  <si>
    <t>1. Procedures abandoned after onset.</t>
  </si>
  <si>
    <t>2. Procedures coded as out of hospital.</t>
  </si>
  <si>
    <t>3. Quebec data.</t>
  </si>
  <si>
    <r>
      <rPr>
        <b/>
        <sz val="12"/>
        <color theme="1"/>
        <rFont val="Arial"/>
        <family val="2"/>
      </rPr>
      <t>Table A</t>
    </r>
    <r>
      <rPr>
        <sz val="12"/>
        <color theme="1"/>
        <rFont val="Arial"/>
        <family val="2"/>
      </rPr>
      <t xml:space="preserve">  Capturing inpatient and day surgery procedures</t>
    </r>
  </si>
  <si>
    <t>Case type</t>
  </si>
  <si>
    <t>Data source</t>
  </si>
  <si>
    <t>Jurisdiction</t>
  </si>
  <si>
    <t>Definition</t>
  </si>
  <si>
    <t>Discharge Abstract Database</t>
  </si>
  <si>
    <t>All provinces and territories excluding Quebec</t>
  </si>
  <si>
    <t xml:space="preserve">Facility Type Code = 1 (acute care) </t>
  </si>
  <si>
    <t>Day surgery</t>
  </si>
  <si>
    <t>Newfoundland and Labrador, New Brunswick, Manitoba, Saskatchewan, British Columbia, Yukon, Northwest Territories, Nunavut</t>
  </si>
  <si>
    <t>Facility Type Code = A (day surgery)</t>
  </si>
  <si>
    <t>National Ambulatory Care Reporting System</t>
  </si>
  <si>
    <t>Prince Edward Island, Nova Scotia, Ontario, Alberta</t>
  </si>
  <si>
    <t>Ambulatory Care Group Code = DS (day surgery functional centres)</t>
  </si>
  <si>
    <t>Nova Scotia, Ontario, Alberta</t>
  </si>
  <si>
    <t>Ambulatory Care Group Code = CL and Ambulatory Type Code = 31 (cardiac catheterization labs)</t>
  </si>
  <si>
    <t>Note</t>
  </si>
  <si>
    <t>Each jurisdiction defines day surgery differently. This affects the comparability of both day surgery rates and inpatient rates among provinces and territories. If comparing jurisdictions, it is advised to use the overall rates, which combine inpatient and day surgery; however, other differences may also introduce variation that can influence cross-jurisdictional comparisons. </t>
  </si>
  <si>
    <r>
      <rPr>
        <b/>
        <sz val="12"/>
        <color theme="1"/>
        <rFont val="Arial"/>
        <family val="2"/>
      </rPr>
      <t>Table B</t>
    </r>
    <r>
      <rPr>
        <sz val="12"/>
        <color theme="1"/>
        <rFont val="Arial"/>
        <family val="2"/>
      </rPr>
      <t xml:space="preserve">  Definitions</t>
    </r>
  </si>
  <si>
    <t>Field</t>
  </si>
  <si>
    <t>Description</t>
  </si>
  <si>
    <t>Province/territory</t>
  </si>
  <si>
    <t xml:space="preserve">Province or territory of the submitting facility </t>
  </si>
  <si>
    <t>Date</t>
  </si>
  <si>
    <t>Based on date of procedure</t>
  </si>
  <si>
    <t>Type of surgery</t>
  </si>
  <si>
    <r>
      <rPr>
        <sz val="11"/>
        <rFont val="Arial"/>
        <family val="2"/>
      </rPr>
      <t xml:space="preserve">Surgical categories are determined using surgical procedures (i.e., single CCI codes). Each CCI code is mapped to the corresponding surgical category based on CIHI’s NGS (email </t>
    </r>
    <r>
      <rPr>
        <u/>
        <sz val="11"/>
        <color rgb="FF0070C0"/>
        <rFont val="Arial"/>
        <family val="2"/>
      </rPr>
      <t>healthreports@cihi.ca</t>
    </r>
    <r>
      <rPr>
        <sz val="11"/>
        <rFont val="Arial"/>
        <family val="2"/>
      </rPr>
      <t xml:space="preserve"> for details on mapping). If in 1 intervention episode there were multiple CCI codes belonging to the same surgical category, this surgical category will be counted only once for this episode. If in 1 intervention episode there were multiple CCI codes belonging to different surgical categories, each surgical category will be counted once.</t>
    </r>
  </si>
  <si>
    <t>Cancer surgery exception</t>
  </si>
  <si>
    <t xml:space="preserve">1.  Total cancer surgery is identified as any major surgery (surgeries listed in the NGS major surgery table) performed where cancer is identified by ICD-10 codes for cancer  — C00–C97 with diagnosis type (M), (1), (W), (X) or (Y) — or using ICD-10-CA codes Z510, Z511, Z031, Z039 or Z400 with any diagnosis type.
2. Cancer-related surgeries identified as Hysterectomy, Prostatectomy, Colectomy, Mastectomy and breast surgery, and Breast tumour excision/biopsy as listed in the NGS table, excluding cases where no cancer was identified (as above). 
3. Other cancer surgery is identified as any Total cancer and subtracting the 5 known cancer surgeries.
</t>
  </si>
  <si>
    <t>ICU and ventilations</t>
  </si>
  <si>
    <t>2. ICU stays in all general ICUs, specialized ICUs, pediatric ICUs, provincially/territorially defined ICUs and step-down units. Neonatal ICU (NICU) stays include ICU stays in all NICUs.</t>
  </si>
  <si>
    <t>Ventilation</t>
  </si>
  <si>
    <t>This measures ICU patients who received ventilation at some point during their hospital stay. Analysis was performed at the discharge level.</t>
  </si>
  <si>
    <t>As such, only a single ventilation record is used per discharge. If an abstract contains 2 or more ventilation records, the most severe (long-term invasive &gt; short-term invasive &gt; non-invasive) was used as the final category for the abstract.</t>
  </si>
  <si>
    <r>
      <rPr>
        <b/>
        <sz val="12"/>
        <color theme="1"/>
        <rFont val="Arial"/>
        <family val="2"/>
      </rPr>
      <t>Table C</t>
    </r>
    <r>
      <rPr>
        <sz val="12"/>
        <color theme="1"/>
        <rFont val="Arial"/>
        <family val="2"/>
      </rPr>
      <t xml:space="preserve">  Type and duration of ventilation</t>
    </r>
  </si>
  <si>
    <t>Type and duration of ventilation</t>
  </si>
  <si>
    <t>Intervention CCI codes</t>
  </si>
  <si>
    <t>Extent attribute code</t>
  </si>
  <si>
    <t>Long-term (96+ hours), invasive ventilation</t>
  </si>
  <si>
    <t>1.GZ.31.CAND, 1.GZ.31.CAEP, 1.GZ.31.CAPK, 1.GZ.31.CRND, 1.GZ.31.GPND</t>
  </si>
  <si>
    <t>EX</t>
  </si>
  <si>
    <t>Short-term (&lt;96 hours), invasive ventilation</t>
  </si>
  <si>
    <t>CN</t>
  </si>
  <si>
    <t>Non-invasive ventilation</t>
  </si>
  <si>
    <t>1.GZ.31.CBND, 1.GZ.31.JANC, 1.GZ.31.CBEP, 1.GZ.31.JAMD, 1.GZ.31.JAPK</t>
  </si>
  <si>
    <t>Not applicable</t>
  </si>
  <si>
    <t>For more information</t>
  </si>
  <si>
    <t xml:space="preserve">About data quality, including provisional data quality: </t>
  </si>
  <si>
    <t>Table of contents</t>
  </si>
  <si>
    <t>Back to Table of contents</t>
  </si>
  <si>
    <t>n/r</t>
  </si>
  <si>
    <t>Notes</t>
  </si>
  <si>
    <r>
      <rPr>
        <sz val="9"/>
        <rFont val="Arial"/>
        <family val="2"/>
      </rPr>
      <t xml:space="preserve">n/r: Not reportable. In accordance with CIHI’s privacy policy, cells with counts of 1 to 4 are suppressed. When only 1 small cell is present in the column or row, a second cell is suppressed, regardless of its value (also indicated by n/r). Suppressed cells are included in the totals. Email </t>
    </r>
    <r>
      <rPr>
        <u/>
        <sz val="9"/>
        <color rgb="FF0070C0"/>
        <rFont val="Arial"/>
        <family val="2"/>
      </rPr>
      <t>healthreports@cihi.ca</t>
    </r>
    <r>
      <rPr>
        <sz val="9"/>
        <rFont val="Arial"/>
        <family val="2"/>
      </rPr>
      <t xml:space="preserve"> for further information.</t>
    </r>
  </si>
  <si>
    <t>For a list of general inclusions and exclusions, see Notes to readers.</t>
  </si>
  <si>
    <t>Source</t>
  </si>
  <si>
    <t>Age group</t>
  </si>
  <si>
    <t xml:space="preserve">
March 2019 to March 2020
Percentage change, pre-pandemic to pandemic period</t>
  </si>
  <si>
    <t xml:space="preserve">
April 2019 to April 2020
Percentage change, pre-pandemic to pandemic period</t>
  </si>
  <si>
    <t xml:space="preserve">
May 2019 to May 2020
Percentage change,  pre-pandemic to pandemic period</t>
  </si>
  <si>
    <t xml:space="preserve">
June 2019 to June 2020
Percentage change,  pre-pandemic to pandemic period</t>
  </si>
  <si>
    <t xml:space="preserve">
July 2019 to July 2020
Percentage change, pre-pandemic to pandemic period</t>
  </si>
  <si>
    <t xml:space="preserve">
August 2019 to August 2020
Percentage change,  pre-pandemic to pandemic period</t>
  </si>
  <si>
    <t xml:space="preserve">
September 2019 to September 2020
Percentage change,  pre-pandemic to pandemic period</t>
  </si>
  <si>
    <t xml:space="preserve">
October 2019 to October 2020
Percentage change,  pre-pandemic to pandemic period</t>
  </si>
  <si>
    <t xml:space="preserve">
November 2019 to November 2020
Percentage change, pre-pandemic to pandemic period</t>
  </si>
  <si>
    <t xml:space="preserve">
December 2019 to December 2020
Percentage change,  pre-pandemic to pandemic period</t>
  </si>
  <si>
    <t xml:space="preserve">
January 2019 to January 2021
Percentage change,  pre-pandemic to pandemic period</t>
  </si>
  <si>
    <t xml:space="preserve">
February 2019 to February 2021
Percentage change,  pre-pandemic to pandemic period</t>
  </si>
  <si>
    <t xml:space="preserve">
March 2019 to March 2021
Percentage change,  pre-pandemic to pandemic period</t>
  </si>
  <si>
    <t xml:space="preserve">
April 2019 to April 2021
Percentage change, pre-pandemic to pandemic period</t>
  </si>
  <si>
    <t xml:space="preserve">
May 2019 to May 2021
Percentage change,  pre-pandemic to pandemic period</t>
  </si>
  <si>
    <t xml:space="preserve">
June 2019 to June 2021
Percentage change, pre-pandemic to pandemic period</t>
  </si>
  <si>
    <t xml:space="preserve">Age 0–4
</t>
  </si>
  <si>
    <t xml:space="preserve">Age 5–19
</t>
  </si>
  <si>
    <t xml:space="preserve">Age 20–64
</t>
  </si>
  <si>
    <t xml:space="preserve">Age 65–84
</t>
  </si>
  <si>
    <t xml:space="preserve">Age 85+
</t>
  </si>
  <si>
    <t>Total</t>
  </si>
  <si>
    <t>Admitted from (entry code)</t>
  </si>
  <si>
    <t>Clinic</t>
  </si>
  <si>
    <t>Direct</t>
  </si>
  <si>
    <t>Emergency</t>
  </si>
  <si>
    <t>Newborn</t>
  </si>
  <si>
    <t>Day procedure</t>
  </si>
  <si>
    <t>Months are based on admission dates.</t>
  </si>
  <si>
    <t>Entry code indicates the last point of entry prior to being admitted as an inpatient to the reporting facility.</t>
  </si>
  <si>
    <t>Admitted from (transfer from institution type)</t>
  </si>
  <si>
    <t>Group living/supportive</t>
  </si>
  <si>
    <t>Home care program</t>
  </si>
  <si>
    <t>Long-term care</t>
  </si>
  <si>
    <t>Acute care</t>
  </si>
  <si>
    <t>Transfer code indicates the last point of entry prior to being admitted as an inpatient to the reporting facility.</t>
  </si>
  <si>
    <t xml:space="preserve">Discharged to </t>
  </si>
  <si>
    <t>Home with or without support/referral</t>
  </si>
  <si>
    <t>Inpatient/ambulatory care</t>
  </si>
  <si>
    <t>Residential care/group/ supportive living</t>
  </si>
  <si>
    <t>Left against medical advice</t>
  </si>
  <si>
    <t>Died in facility</t>
  </si>
  <si>
    <t>Other</t>
  </si>
  <si>
    <t>Months are based on discharge dates.</t>
  </si>
  <si>
    <t>Discharge disposition identifies the location where the patient was discharged to or the status of the patient on discharge.</t>
  </si>
  <si>
    <t>Alternate level of care stays and days</t>
  </si>
  <si>
    <t>Visits with ALC stays</t>
  </si>
  <si>
    <t>ALC days</t>
  </si>
  <si>
    <t>N.L.</t>
  </si>
  <si>
    <t>P.E.I.</t>
  </si>
  <si>
    <t>N.S.</t>
  </si>
  <si>
    <t>N.B.</t>
  </si>
  <si>
    <t>Ont.</t>
  </si>
  <si>
    <t>Man.</t>
  </si>
  <si>
    <t>Sask.</t>
  </si>
  <si>
    <t>Alta.</t>
  </si>
  <si>
    <t>B.C.</t>
  </si>
  <si>
    <t>Y.T.</t>
  </si>
  <si>
    <t>Urban or rural status</t>
  </si>
  <si>
    <t>Urban</t>
  </si>
  <si>
    <t>Rural</t>
  </si>
  <si>
    <t xml:space="preserve"> </t>
  </si>
  <si>
    <t>Months are based on admission date.</t>
  </si>
  <si>
    <t>Income quintile</t>
  </si>
  <si>
    <t>1 (lowest)</t>
  </si>
  <si>
    <t>5 (highest)</t>
  </si>
  <si>
    <t>`</t>
  </si>
  <si>
    <t>Main problem</t>
  </si>
  <si>
    <t>Pneumonia</t>
  </si>
  <si>
    <t>Months are based on discharge date.</t>
  </si>
  <si>
    <t>Main problem grouping is based on the Case Mix Group+ (CMG+) high-level grouping methodology.</t>
  </si>
  <si>
    <t>Location of surgery</t>
  </si>
  <si>
    <t>Total surgeries</t>
  </si>
  <si>
    <t>N.W.T.</t>
  </si>
  <si>
    <t>Nun.</t>
  </si>
  <si>
    <t>Inpatient surgeries</t>
  </si>
  <si>
    <t>Day surgeries</t>
  </si>
  <si>
    <t>Numbers are based on surgical episodes. A surgical episode is 1 visit to the operating room and may include multiple procedures.</t>
  </si>
  <si>
    <t>The date is based on episode start date for the Discharge Abstract Database (DAD) and on intervention start date for the National Ambulatory Care Reporting System (NACRS). Missing day surgery dates in NACRS (about 30%) were replaced with date of registration.</t>
  </si>
  <si>
    <t>Surgeries included in this table are categorized using CIHI’s National Grouping System (NGS) as major surgery (see Notes to readers for specifics). This approach may result in slight variations from surgical indicators reported elsewhere by CIHI (e.g., hip and knee replacements).</t>
  </si>
  <si>
    <t>Sources</t>
  </si>
  <si>
    <t>Category of surgery</t>
  </si>
  <si>
    <t>Total procedures</t>
  </si>
  <si>
    <t xml:space="preserve">Day surgery </t>
  </si>
  <si>
    <t xml:space="preserve">Inpatient planned </t>
  </si>
  <si>
    <t>Inpatient unplanned</t>
  </si>
  <si>
    <t>Cardiac</t>
  </si>
  <si>
    <t>Total cardiac</t>
  </si>
  <si>
    <t>Coronary artery bypass graft (CABG)</t>
  </si>
  <si>
    <t xml:space="preserve">Pacemaker insertion </t>
  </si>
  <si>
    <t xml:space="preserve">Coronary artery angioplasty </t>
  </si>
  <si>
    <t>Other cardiac</t>
  </si>
  <si>
    <t>Cancer</t>
  </si>
  <si>
    <t>Total cancer</t>
  </si>
  <si>
    <t>Hysterectomy</t>
  </si>
  <si>
    <t xml:space="preserve">Prostatectomy </t>
  </si>
  <si>
    <t>Colectomy (colon and intestines)</t>
  </si>
  <si>
    <t>Mastectomy and breast surgery</t>
  </si>
  <si>
    <t>Breast tumour excision/biopsy</t>
  </si>
  <si>
    <t>Other cancer</t>
  </si>
  <si>
    <t>Other high-volume surgeries</t>
  </si>
  <si>
    <t xml:space="preserve">Total other high-volume surgeries </t>
  </si>
  <si>
    <t>Knee and hip arthroplasty</t>
  </si>
  <si>
    <t xml:space="preserve">Cataract and other lens surgery </t>
  </si>
  <si>
    <t xml:space="preserve">Disc surgery </t>
  </si>
  <si>
    <t xml:space="preserve">Repair of retina </t>
  </si>
  <si>
    <t>Hernia</t>
  </si>
  <si>
    <t>Tonsillectomy</t>
  </si>
  <si>
    <t>Fractures</t>
  </si>
  <si>
    <t>Submucous resection of the nose</t>
  </si>
  <si>
    <t>Vasectomy (male)</t>
  </si>
  <si>
    <t>Rhinoplasty (correction of nasal deformity)</t>
  </si>
  <si>
    <t>Prolapse (female genital)</t>
  </si>
  <si>
    <t>Varicose veins/vein repair</t>
  </si>
  <si>
    <t xml:space="preserve">Female sterilization </t>
  </si>
  <si>
    <t>Cholecystectomy (gallbladder and biliary tracts)</t>
  </si>
  <si>
    <t>Total type of surgery is the volume of episodes in that category (e.g., when a pacemaker insertion and an other cardiac procedure are done in a single surgical episode, they are captured in Total cardiac once).</t>
  </si>
  <si>
    <t>Records where sex is not female or male, and records with invalid or missing age, are excluded.</t>
  </si>
  <si>
    <t> </t>
  </si>
  <si>
    <t>The daily ICU occupancy number is equal to the provincial/territorial sum of the facility-level daily 95th percentiles.</t>
  </si>
  <si>
    <t>The table includes ICU stays in all general ICUs, specialized ICUs, pediatric ICUs, provincially/territorially defined ICUs and step-down units.</t>
  </si>
  <si>
    <t>The daily neonatal ICU (NICU) occupancy number is equal to the provincial sum of the facility-level daily 95th percentiles.</t>
  </si>
  <si>
    <t>The territories do not have NICUs.</t>
  </si>
  <si>
    <t>Admission category*</t>
  </si>
  <si>
    <t>Top ICU conditions</t>
  </si>
  <si>
    <t>Planned admission</t>
  </si>
  <si>
    <t>Convalescence</t>
  </si>
  <si>
    <t>Stroke</t>
  </si>
  <si>
    <t>Sepsis</t>
  </si>
  <si>
    <t>Unplanned admission</t>
  </si>
  <si>
    <t>Diabetes</t>
  </si>
  <si>
    <t>* Admission category is based on the original reason for admission to hospital. Additional conditions may have developed or been diagnosed post-admission.</t>
  </si>
  <si>
    <t>ICU conditions are based on the Case Mix Group+ (CMG+) high-level grouping methodology.</t>
  </si>
  <si>
    <t>The table includes ICU stays in all general ICUs, specialized ICUs, pediatric ICUs, provincially/territorially defined ICUs and step-down units.</t>
  </si>
  <si>
    <t>Medical condition was selected using major clinical category partition code D.</t>
  </si>
  <si>
    <t>An admission is defined as planned if admission category is L and as unplanned if admission category is U.</t>
  </si>
  <si>
    <t>Pacemakers</t>
  </si>
  <si>
    <t>Surgical condition was selected using major clinical category partition code I.</t>
  </si>
  <si>
    <t>Top NICU conditions</t>
  </si>
  <si>
    <t>Column1</t>
  </si>
  <si>
    <t>Newborns and neonates with other problem diagnosis</t>
  </si>
  <si>
    <t>Premature newborns/neonates, weight &lt;2,500 grams, gestation &lt;35 weeks</t>
  </si>
  <si>
    <t>Newborn/neonate with jaundice/other minor problem</t>
  </si>
  <si>
    <t>Other premature newborns/ neonates, low birth weight, 35+ weeks</t>
  </si>
  <si>
    <t>Normal newborns and neonates</t>
  </si>
  <si>
    <t>Other diagnosis</t>
  </si>
  <si>
    <t>Newborns and neonates with major intervention</t>
  </si>
  <si>
    <t>Other respiratory diagnosis</t>
  </si>
  <si>
    <t>Gastrointestinal diagnosis</t>
  </si>
  <si>
    <t>Other gastrointestinal intervention</t>
  </si>
  <si>
    <t>Neonatal ICU (NICU) conditions are based on the Case Mix Group+ (CMG+) high-level grouping methodology.</t>
  </si>
  <si>
    <t>The table includes stays in all NICUs.</t>
  </si>
  <si>
    <t xml:space="preserve">Age group numbers include ICU stays in all general ICUs, specialized ICUs, pediatric ICUs, provincially/territorially defined ICUs and step-down units. </t>
  </si>
  <si>
    <t>Neonatal ICU (NICU) numbers include all NICU stays.</t>
  </si>
  <si>
    <t>Type of ventilation</t>
  </si>
  <si>
    <t xml:space="preserve">Long-term invasive ventilation (96+ hours) </t>
  </si>
  <si>
    <t>Short-term invasive ventilation (&lt;96 hours)</t>
  </si>
  <si>
    <t>Reporting of non-invasive ventilation is not mandatory; counts should be treated as a minimum estimate.</t>
  </si>
  <si>
    <t>The table includes ventilations in the ICU only. It counts the number of ICU stays that received ventilation.</t>
  </si>
  <si>
    <t>Top medical conditions</t>
  </si>
  <si>
    <t>Medical conditions are based on the Case Mix Group+ (CMG+) high-level grouping methodology.</t>
  </si>
  <si>
    <t>Top surgical interventions</t>
  </si>
  <si>
    <t xml:space="preserve">Surgical interventions are based on the Case Mix Group+ (CMG+) high-level grouping methodology. </t>
  </si>
  <si>
    <t>Surgical intervention was selected using major clinical category partition code I.</t>
  </si>
  <si>
    <t xml:space="preserve">The age group number includes ICU stays in all general ICUs, specialized ICUs, pediatric ICUs, provincially/territorially defined ICUs and step-down units. </t>
  </si>
  <si>
    <t>Screen reader users: There is 1 table on this tab called Table 1: Inpatient bed occupancy by day and province/territory, Canada (excluding Quebec), pre-pandemic (January to December 2019) and pandemic period (March 2020 to June 2021). It begins at cell A5 and ends at cell AK492. The notes begin in cell A493 and the source begins in cell A501. A link back to the table of contents is in cell A2.</t>
  </si>
  <si>
    <t xml:space="preserve">
May 2019 to May 2020
Percentage change, pre-pandemic to pandemic period</t>
  </si>
  <si>
    <t xml:space="preserve">
June 2019 to June 2020
Percentage change, pre-pandemic to pandemic period</t>
  </si>
  <si>
    <t xml:space="preserve">
August 2019 to August 2020
Percentage change, pre-pandemic to pandemic period</t>
  </si>
  <si>
    <t xml:space="preserve">
September 2019 to September 2020
Percentage change, pre-pandemic to pandemic period</t>
  </si>
  <si>
    <t xml:space="preserve">
October 2019 to October 2020
Percentage change, pre-pandemic to pandemic period</t>
  </si>
  <si>
    <t xml:space="preserve">
December 2019 to December 2020
Percentage change, pre-pandemic to pandemic period</t>
  </si>
  <si>
    <t xml:space="preserve">
January 2019 to January 2021
Percentage change, pre-pandemic to pandemic period</t>
  </si>
  <si>
    <t xml:space="preserve">
February 2019 to February 2021
Percentage change, pre-pandemic to pandemic period</t>
  </si>
  <si>
    <t xml:space="preserve">
March 2019 to March 2021
Percentage change, pre-pandemic to pandemic period</t>
  </si>
  <si>
    <t xml:space="preserve">
May 2019 to May 2021
Percentage change, pre-pandemic to pandemic period</t>
  </si>
  <si>
    <t>Data for March 2020 to March 2021 is closed. Data for April to June 2021 is provisional. See Notes to readers for details.</t>
  </si>
  <si>
    <t>Data for March 2020 to March 2021 is closed. Data for April to June 2021 is provisional. See Notes to readers for details.</t>
  </si>
  <si>
    <t>Screen reader users: There are 2 tables on this tab. The first one is called Table 2A: Inpatient admission volumes by age and month, females, Canada (excluding Quebec), pre-pandemic (January to December 2019) and pandemic period (March 2020 to June 2021). It begins at cell A5 and ends at cell AU11.The notes begin in cell A12 and the source begins in cell A16. The second one is called Table 2B: Inpatient admission volumes by age and month, males, Canada (excluding Quebec), pre-pandemic (January to December 2019) and pandemic period (March 2020 to June 2021). It begins at cell A20 and ends at cell AU26. The notes begin in cell A27 and the source begins in cell A31. A link back to the table of contents is in cell A2.</t>
  </si>
  <si>
    <t>Screen reader users: There are 4 tables on this tab. The first one is called Table 3A: Number of inpatient admissions by entry code and month, Canada (excluding Quebec), pre-pandemic (January to December 2019) and pandemic period (March 2020 to June 2021). It begins at cell A5 and ends at cell AU10. The notes begin in cell A11 and the source begins in cell A17. The second one is called Table 3B: Number of inpatient admissions by transfer code and month, Canada (excluding Quebec), pre-pandemic (January to December 2019) and pandemic period (March 2020 to June 2021). It begins at cell A21 and ends at cell AU26. The notes begin in cell A27 and the source begins in cell A33. The third one is called Table 3C: Number of inpatient discharges by discharge disposition and month, Canada (excluding Quebec), pre-pandemic (January to December 2019) and pandemic period (March 2020 to June 2021). It begins at cell A37 and ends at cell AU43. The notes begin in cell A44 and the source begins in cell A50. The fourth one is called Table 3D: Average length of stay (LOS) by discharge disposition and month, Canada (excluding Quebec), pre-pandemic (January to December 2019) and pandemic period (March 2020 to June 2021). It begins at cell A54 and ends at cell AU60. The notes begin in cell A61 and the source begins in cell A66. A link back to the table of contents is in cell A2.</t>
  </si>
  <si>
    <t>Screen reader users: There are 2 tables on this tab. The first one is called Table 4A: Alternate level of care (ALC) stays and days by month, Canada (excluding Quebec), pre-pandemic (January to December 2019) and pandemic period (March 2020 to June 2021). It begins at cell A5 and ends at cell AU7. The notes begin in cell A8 and the source begins in cell A13. The second one is called Table 4B: Alternate level of care (ALC) days, by province/territory and month, Canada (excluding Quebec), pre-pandemic (January to December 2019) and pandemic period (March 2020 to June 2021). It begins at cell A17 and ends at cell AU27. The notes begin in cell A28 and the source begins in cell A33. A link back to the table of contents is in cell A2.</t>
  </si>
  <si>
    <t>Provisional data refers to any data received and used before it has undergone the full data processing and quality activities that prepare it for full reporting use. Because provisional health data isn’t final, it should be interpreted with caution.</t>
  </si>
  <si>
    <t>Provisional data is more timely than closed data, but it may be less complete and/or have other quality issues. For example, data submission schedules can vary within and across jurisdictions. Some databases, such as the Discharge Abstract Database (DAD) have a hard closure and do not accept any changes past the submission deadlines, but others, such as the Continuing Care Reporting System (CCRS) are always open, accepting data submissions after their deadlines. This quality trade-off should be considered when using provisional data, as data can change and can be incomplete.</t>
  </si>
  <si>
    <t>National Ambulatory Care Reporting System metadata (NACRS)</t>
  </si>
  <si>
    <t>Discharge Abstract Database metadata (DAD)</t>
  </si>
  <si>
    <t>Screen reader users: There are 2 tables on this tab. The first one is called Table 5A: Hospital admissions by patient's urban/rural status and month, Canada (excluding Quebec), pre-pandemic (January to December 2019) and pandemic period (March 2020 to June 2021). It begins at cell A5 and ends at cell AU7. The notes begin in cell A8 and the source begins in cell A13. The second one is called Table 5B: Hospital admissions by patient's income quintile and month, Canada (excluding Quebec), pre-pandemic (January to December 2019) and pandemic period (March 2020 to June 2021). It begins at cell A17 and ends at cell AU22. The notes begin in cell A23 and the source begins in cell A28. A link back to the table of contents is in cell A2.</t>
  </si>
  <si>
    <t>Pregnancy with delivery</t>
  </si>
  <si>
    <t>Hip and knee replacement, non-traumatic</t>
  </si>
  <si>
    <t>Other cardiac diagnosis</t>
  </si>
  <si>
    <t>Major cardiac diagnosis</t>
  </si>
  <si>
    <t>Other mental health diagnosis</t>
  </si>
  <si>
    <t>Chronic obstructive pulmonary disease (COPD)</t>
  </si>
  <si>
    <t>Major respiratory diagnosis</t>
  </si>
  <si>
    <t>Screen reader users: There is 1 table on this tab called Table 7: Number of inpatient and day surgeries by province/territory and month, Canada (excluding Quebec), pre-pandemic (January to December 2019) and pandemic period (March 2020 to June 2021). It begins at cell A5 and ends at cell AV44. The notes begin in cell A45 and the sources begin in cell A54. A link back to the table of contents is in cell A2.</t>
  </si>
  <si>
    <t>Screen reader users: There is 1 table on this tab called Table 8: Number of surgeries by day and province/territory, Canada (excluding Quebec), pre-pandemic (January to December 2019) and pandemic period (March 2020 to June 2021). It begins at cell A5 and ends at cell Y492. The notes begin in cell A493 and the sources begin in cell A502. A link back to the table of contents is in cell A2.</t>
  </si>
  <si>
    <t>Screen reader users: There is 1 table on this tab called Table 9A: Percentage change in number of surgeries by type and month, Canada (excluding Quebec),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</si>
  <si>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9B: Percentage change in number of surgeries by type and month, Newfoundland and Labrador,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</si>
  <si>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9C: Percentage change in number of surgeries by type and month, Prince Edward Island, pre-pandemic (January to December 2019) and pandemic period (March 2020 to June 2021). It begins at cell A5 and ends at cell AV36. The notes begin in cell A37 and the sources begin in cell A46. A link back to the table of contents is in cell A2.</t>
  </si>
  <si>
    <t xml:space="preserve">Screen reader users: There is 1 table on this tab called Table 9D: Percentage change in number of surgeries by type and month, Nova Scotia, pre-pandemic (January to December 2019) and pandemic period (March 2020 to June 2021). It begins at cell A5 and ends at cell AV36. The notes begin in cell A37 and the sources begin in cell A46. A link back to the table of contents is in cell A2. </t>
  </si>
  <si>
    <t>Screen reader users: There is 1 table on this tab called Table 9F: Percentage change in number of surgeries by type and month, Ontario,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</si>
  <si>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9G: Percentage change in number of surgeries by type and month, Manitoba,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</si>
  <si>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9H: Percentage change in number of surgeries by type and month, Saskatchewan,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</si>
  <si>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9I: Percentage change in number of surgeries by type and month, Alberta,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</si>
  <si>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9J: Percentage change in number of surgeries by type and month, British Columbia,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</si>
  <si>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9K: Percentage change in number of surgeries by type and month, Yukon, pre-pandemic (January to December 2019) and pandemic period (March 2020 to June 2021). It begins at cell A5 and ends at cell AV36. The notes begin in cell A37 and the sources begin in cell A46. A link back to the table of contents is in cell A2.</t>
  </si>
  <si>
    <t>Screen reader users: There is 1 table on this tab called Table 9L: Percentage change in number of surgeries by type and month, Northwest Territories, pre-pandemic (January to December 2019) and pandemic period (March 2020 to June 2021). It begins at cell A5 and ends at cell AV36. The notes begin in cell A37 and the sources begin in cell A46. A link back to the table of contents is in cell A2.</t>
  </si>
  <si>
    <t>Age 0–4</t>
  </si>
  <si>
    <t>Age 5–19</t>
  </si>
  <si>
    <t>Age 20–64</t>
  </si>
  <si>
    <t>Age 65–84</t>
  </si>
  <si>
    <t>Age 85+</t>
  </si>
  <si>
    <t>Screen reader users: There are 2 tables on this tab. The first one is called Table 10A: Number of surgeries by age and month, females, Canada (excluding Quebec), pre-pandemic (January to December 2019) and pandemic period (March 2020 to June 2021). It begins at cell A5 and ends at cell AU11. The notes begin in cell A12 and the sources begin in cell A20. The second one is called Table 10B: Number of surgeries by age and month, males, Canada (excluding Quebec), pre-pandemic (January to December 2019) and pandemic period (March 2020 to June 2021). It begins at cell A24 and ends at cell AU30. The notes begin in cell A31 and the sources begin in cell A39. A link back to the table of contents is in cell A2.</t>
  </si>
  <si>
    <t>Screen reader users: There is 1 table on this tab called Table 12: Neonatal ICU occupancy by day and province, Canada (excluding Quebec), pre-pandemic (January to December 2019) and pandemic period (March 2020 to June 2021). It begins at cell A5 and ends at cell AB492. The notes begin in cell A493 and the source begins in cell A501. A link back to the table of contents is in cell A2.</t>
  </si>
  <si>
    <t>Other nervous system diagnosis</t>
  </si>
  <si>
    <t>Other trauma diagnosis</t>
  </si>
  <si>
    <t>Major cardiac intervention</t>
  </si>
  <si>
    <t>Major nervous system intervention</t>
  </si>
  <si>
    <t>Major gastrointestinal intervention</t>
  </si>
  <si>
    <t>Major vascular intervention</t>
  </si>
  <si>
    <t>Other cardiac intervention</t>
  </si>
  <si>
    <t>Endocrine intervention</t>
  </si>
  <si>
    <t>Other respiratory system intervention</t>
  </si>
  <si>
    <t>Trauma with major intervention</t>
  </si>
  <si>
    <t>Unrelated interventions</t>
  </si>
  <si>
    <t>Multisystemic/unspecified site infection</t>
  </si>
  <si>
    <t>NICU</t>
  </si>
  <si>
    <t>Screen reader users: There are 2 tables on this tab. The first one is called Table 14A: Number of ICU stays by age and month, females, Canada (excluding Quebec), pre-pandemic (January to December 2019) and pandemic period (March 2020 to June 2021). It begins at cell A5 and ends at cell AU12. The notes begin in cell A13 and the source begins in cell A21. The second one is called Table 14B: Number of ICU stays by age and month, males, Canada (excluding Quebec), pre-pandemic (January to December 2019) and pandemic period (March 2020 to June 2021). It begins at cell A25 and ends at cell AU32. The notes begin in cell A33 and the source begins in cell A41. A link back to the table of contents is in cell A2.</t>
  </si>
  <si>
    <t>Major trauma diagnosis</t>
  </si>
  <si>
    <t xml:space="preserve">Transplant/ventricular assist implant
 </t>
  </si>
  <si>
    <t>Screen reader users: There are 2 tables on this tab. The first one is called Table 16A: Number of ICU stays that received invasive ventilation by medical condition and month, Canada (excluding Quebec), pre-pandemic (January to December 2019) and pandemic period (March 2020 to June 2021). It begins at cell A5 and ends at cell AU15. The notes begin in cell A16 and the source begins in cell A25. The second one is called Table 16B: Number of ICU stays that received invasive ventilation by surgical intervention and month, Canada (excluding Quebec), pre-pandemic (January to December 2019) and pandemic period (March 2020 to June 2021). It begins at cell A29 and ends at cell AU39. The notes begin in cell A40 and the source begins in cell A49. A link back to the table of contents is in cell A2.</t>
  </si>
  <si>
    <t>Screen reader users: There are 4 tables on this tab. The first one is called Table 17A: Number of ICU stays that received long-term invasive ventilation (96+ hours) by age and month, females, Canada (excluding Quebec), pre-pandemic (January to December 2019) and pandemic period (March 2020 to June 2021). It begins at cell A5 and ends at cell AU12. The notes begin in cell A13 and the source begins in cell A21. The second one is called Table 17B: Number of ICU stays that received long-term invasive ventilation (96+ hours) by age and month, males, Canada (excluding Quebec), pre-pandemic (January to December 2019) and pandemic period (March 2020 to June 2021). It begins at cell A25 and ends at cell AU32. The notes begin in cell A33 and the source begins in cell A41. The third one is called Table 17C: Number of ICU stays that received short-term invasive ventilation (&lt;96 hours), by age and month, females, Canada (excluding Quebec), pre-pandemic (January to December 2019) and pandemic period (March 2020 to June 2021). It begins at cell A45 and ends at cell AU52. The notes begin in cell A53 and the source begins in cell A61. The fourth one is called Table 17D: Number of ICU stays that received short-term invasive ventilation (&lt;96 hours), by age and month, males, Canada (excluding Quebec), pre-pandemic (January to December 2019) and pandemic period (March 2020 to June 2021). It begins at cell A65 and ends at cell AU72. The notes begin in cell A73 and the source begins in cell A81. A link back to the table of contents is in cell A2.</t>
  </si>
  <si>
    <t>Screen reader users: There are 2 tables on this tab. The first one is called Table 6A: Top 10 CMGs (conditions) pre-pandemic among hospitalized patients by month, Canada (excluding Quebec), pre-pandemic (January to December 2019) and pandemic period (March 2020 to June 2021). It begins at cell A5 and ends at cell AU15. The notes begin in cell A16 and the source begins in cell A22. The second one is called Table 6B: Top 10 CMGs (conditions) in pandemic period among hospitalized patients by month, Canada (excluding Quebec), pre-pandemic (January to December 2019) and pandemic period (March 2020 to June 2021). It begins at cell A26 and ends at cell AU36. The notes begin in cell A37 and the source begins in cell A43. A link back to the table of contents is in cell A2.</t>
  </si>
  <si>
    <t>Health system events, disruptions or trends can affect data availability and comparability. For example, COVID-19 has affected the entire health system in different ways, and changes in data should be expected as a result (e.g., fewer emergency department and doctor visits). Impacts can include the following:</t>
  </si>
  <si>
    <t>• Disruptions or delays resulting from the implementation of public health measures (i.e., planned disruptions, isolation protocols)</t>
  </si>
  <si>
    <t>• A requirement for more timely and available data to support decision-making (e.g., more frequent or mandated submission)</t>
  </si>
  <si>
    <t>• Delayed or incomplete data submission from areas under pressure or where there has been temporary redeployment of resources and/or from facilities that have changed existing data streams (i.e., unplanned disruption)</t>
  </si>
  <si>
    <t>• Changes to data elements (e.g., the introduction of new data elements to capture virtual care)</t>
  </si>
  <si>
    <r>
      <rPr>
        <sz val="11"/>
        <rFont val="Arial"/>
        <family val="2"/>
      </rPr>
      <t xml:space="preserve">For more information see </t>
    </r>
    <r>
      <rPr>
        <u/>
        <sz val="11"/>
        <color rgb="FF0070C0"/>
        <rFont val="Arial"/>
        <family val="2"/>
      </rPr>
      <t>How to use CIHI’s provisional health data</t>
    </r>
    <r>
      <rPr>
        <sz val="11"/>
        <rFont val="Arial"/>
        <family val="2"/>
      </rPr>
      <t>.</t>
    </r>
  </si>
  <si>
    <t>1. Stays in acute care facilities between January and December 2019, and between March 2020 and June 2021, based on admission or discharge dates.</t>
  </si>
  <si>
    <t>2. Surgeries performed between January and December 2019, and between March 2020 and June 2021. An inpatient surgery is defined as planned if admission category is L and as unplanned if admission category is U.</t>
  </si>
  <si>
    <t>1. ICU stays in acute care facilities between January and December 2019, and between March 2020 and June 2021.</t>
  </si>
  <si>
    <t>Table 1  Inpatient bed occupancy by day and province/territory, Canada (excluding Quebec), pre-pandemic (January to December 2019) and pandemic period (March 2020 to June 2021)</t>
  </si>
  <si>
    <t>Table 2A  Inpatient admission volumes by age and month, females, Canada (excluding Quebec), pre-pandemic (January to December 2019) and pandemic period (March 2020 to June 2021)</t>
  </si>
  <si>
    <t>Table 2B  Inpatient admission volumes by age and month, males, Canada (excluding Quebec), pre-pandemic (January to December 2019) and pandemic period (March 2020 to June 2021)</t>
  </si>
  <si>
    <t>Table 3A  Number of inpatient admissions by entry code and month, Canada (excluding Quebec), pre-pandemic (January to December 2019) and pandemic period (March 2020 to June 2021)</t>
  </si>
  <si>
    <t>Table 3B  Number of inpatient admissions by transfer code and month, Canada (excluding Quebec), pre-pandemic (January to December 2019) and pandemic period (March 2020 to June 2021)</t>
  </si>
  <si>
    <t>Table 3C  Number of inpatient discharges by discharge disposition and month, Canada (excluding Quebec), pre-pandemic (January to December 2019) and pandemic period (March 2020 to June 2021)</t>
  </si>
  <si>
    <t>Table 3D  Average length of stay (LOS) by discharge disposition and month, Canada (excluding Quebec), pre-pandemic (January to December 2019) and pandemic period (March 2020 to June 2021)</t>
  </si>
  <si>
    <t>Table 4A  Alternate level of care (ALC) stays and days by month, Canada (excluding Quebec), pre-pandemic (January to December 2019) and pandemic period (March 2020 to June 2021)</t>
  </si>
  <si>
    <t>Table 4B  Alternate level of care (ALC) days, by province/territory and month, Canada (excluding Quebec), pre-pandemic (January to December 2019) and pandemic period (March 2020 to June 2021)</t>
  </si>
  <si>
    <t>Table 5A  Hospital admissions by patient's urban/rural status and month, Canada (excluding Quebec), pre-pandemic (January to December 2019) and pandemic period (March 2020 to June 2021)</t>
  </si>
  <si>
    <t>Table 5B  Hospital admissions by patient's income quintile and month, Canada (excluding Quebec), pre-pandemic (January to December 2019) and pandemic period (March 2020 to June 2021)</t>
  </si>
  <si>
    <t>Table 6A  Top 10 CMGs (conditions) pre-pandemic among hospitalized patients by month, Canada (excluding Quebec), pre-pandemic (January to December 2019) and pandemic period (March 2020 to June 2021)</t>
  </si>
  <si>
    <t>Table 6B  Top 10 CMGs (conditions) in pandemic period among hospitalized patients by month, Canada (excluding Quebec), pre-pandemic (January to December 2019) and pandemic period (March 2020 to June 2021)</t>
  </si>
  <si>
    <t>Table 7  Number of inpatient and day surgeries by province/territory and month, Canada (excluding Quebec), pre-pandemic (January to December 2019) and pandemic period (March 2020 to June 2021)</t>
  </si>
  <si>
    <t>Table 8  Number of surgeries by day and province/territory, Canada (excluding Quebec), pre-pandemic (January to December 2019) and pandemic period (March 2020 to June 2021)</t>
  </si>
  <si>
    <t>Table 9B  Percentage change in number of surgeries by type and month, Newfoundland and Labrador, pre-pandemic (January to December 2019) and pandemic period (March 2020 to June 2021)</t>
  </si>
  <si>
    <t>Table 9C  Percentage change in number of surgeries by type and month, Prince Edward Island, pre-pandemic (January to December 2019) and pandemic period (March 2020 to June 2021)</t>
  </si>
  <si>
    <t>Table 9E  Percentage change in number of surgeries by type and month, New Brunswick, pre-pandemic (January to December 2019) and pandemic period (March 2020 to June 2021)</t>
  </si>
  <si>
    <t>Table 9F  Percentage change in number of surgeries by type and month, Ontario, pre-pandemic (January to December 2019) and pandemic period (March 2020 to June 2021)</t>
  </si>
  <si>
    <t>Table 9G  Percentage change in number of surgeries by type and month, Manitoba, pre-pandemic (January to December 2019) and pandemic period (March 2020 to June 2021)</t>
  </si>
  <si>
    <t>Table 9H  Percentage change in number of surgeries by type and month, Saskatchewan, pre-pandemic (January to December 2019) and pandemic period (March 2020 to June 2021)</t>
  </si>
  <si>
    <t>Table 9I  Percentage change in number of surgeries by type and month, Alberta, pre-pandemic (January to December 2019) and pandemic period (March 2020 to June 2021)</t>
  </si>
  <si>
    <t>Table 9J  Percentage change in number of surgeries by type and month, British Columbia, pre-pandemic (January to December 2019) and pandemic period (March 2020 to June 2021)</t>
  </si>
  <si>
    <t>Table 9K  Percentage change in number of surgeries by type and month, Yukon, pre-pandemic (January to December 2019) and pandemic period (March 2020 to June 2021)</t>
  </si>
  <si>
    <t>Table 9L  Percentage change in number of surgeries by type and month, Northwest Territories, pre-pandemic (January to December 2019) and pandemic period (March 2020 to June 2021)</t>
  </si>
  <si>
    <t>Table 10A Number of surgeries by age and month, females, Canada (excluding Quebec), pre-pandemic (January to December 2019) and pandemic period (March 2020 to June 2021)</t>
  </si>
  <si>
    <t>Table 10B Number of surgeries by age and month, males, Canada (excluding Quebec), pre-pandemic (January to December 2019) and pandemic period (March 2020 to June 2021)</t>
  </si>
  <si>
    <t>Table 11  ICU occupancy by day and province/territory, Canada (excluding Quebec), pre-pandemic (January to December 2019) and pandemic period (March 2020 to June 2021)</t>
  </si>
  <si>
    <t>Table 12  Neonatal ICU occupancy by day and province, Canada (excluding Quebec), pre-pandemic (January to December 2019) and pandemic period (March 2020 to June 2021)</t>
  </si>
  <si>
    <t>Table 13A  Top 10 CMGs (conditions) for ICU medical admissions pre-pandemic by admission category, medical condition and month, Canada (excluding Quebec), pre-pandemic (January to December 2019) and pandemic period (March 2020 to June 2021)</t>
  </si>
  <si>
    <t>Table 13B   Top 10 CMGs (conditions) for ICU surgical admissions in pandemic period by admission category, surgical condition and month, Canada (excluding Quebec), pre-pandemic (January to December 2019) and pandemic period (March 2020 to June 2021)</t>
  </si>
  <si>
    <t>Table 13C  Number of neonatal ICU stays by condition and month, Canada (excluding Quebec), pre-pandemic (January to December 2019) and pandemic period (March 2020 to June 2021)</t>
  </si>
  <si>
    <t>Table 14A  Number of ICU stays by age and month, females, Canada (excluding Quebec), pre-pandemic (January to December 2019) and pandemic period (March 2020 to June 2021)</t>
  </si>
  <si>
    <t>Table 14B  Number of ICU stays by age and month, males, Canada (excluding Quebec), pre-pandemic (January to December 2019) and pandemic period (March 2020 to June 2021)</t>
  </si>
  <si>
    <t>Table 15  Number of ICU stays that received ventilation by type of ventilation, province/territory and month, Canada (excluding Quebec), pre-pandemic (January to December 2019) and pandemic period (March 2020 to June 2021)</t>
  </si>
  <si>
    <t>Table 16A  Number of ICU stays that received invasive ventilation by medical condition and month, Canada (excluding Quebec), pre-pandemic (January to December 2019) and pandemic period (March 2020 to June 2021)</t>
  </si>
  <si>
    <t>Table 16B  Number of ICU stays that received invasive ventilation by surgical intervention and month, Canada (excluding Quebec), pre-pandemic (January to December 2019) and pandemic period (March 2020 to June 2021)</t>
  </si>
  <si>
    <t>Table 17A  Number of ICU stays that received long-term invasive ventilation (96+ hours) by age and month, females, Canada (excluding Quebec), pre-pandemic (January to December 2019) and pandemic period (March 2020 to June 2021)</t>
  </si>
  <si>
    <t>Table 17B  Number of ICU stays that received long-term invasive ventilation (96+ hours) by age and month, males, Canada (excluding Quebec), pre-pandemic (January to December 2019) and pandemic period (March 2020 to June 2021)</t>
  </si>
  <si>
    <t>Table 17C  Number of ICU stays that received short-term invasive ventilation (&lt;96 hours), by age and month, females, Canada (excluding Quebec), pre-pandemic (January to December 2019) and pandemic period (March 2020 to June 2021)</t>
  </si>
  <si>
    <t>Table 17D  Number of ICU stays that received short-term invasive ventilation (&lt;96 hours), by age and month, males, Canada (excluding Quebec), pre-pandemic (January to December 2019) and pandemic period (March 2020 to June 2021)</t>
  </si>
  <si>
    <r>
      <t>Table 9D  Percentage change in number of surgeries by type and month, Nova Scotia,</t>
    </r>
    <r>
      <rPr>
        <strike/>
        <u/>
        <sz val="11"/>
        <color rgb="FF0070C0"/>
        <rFont val="Arial"/>
        <family val="2"/>
      </rPr>
      <t xml:space="preserve"> </t>
    </r>
    <r>
      <rPr>
        <u/>
        <sz val="11"/>
        <color rgb="FF0070C0"/>
        <rFont val="Arial"/>
        <family val="2"/>
      </rPr>
      <t>pre-pandemic (January to December 2019) and pandemic period (March 2020 to June 2021)</t>
    </r>
  </si>
  <si>
    <r>
      <t>Table 9M  Percentage change in number of surgeries by type and month, Nunavut,</t>
    </r>
    <r>
      <rPr>
        <strike/>
        <u/>
        <sz val="11"/>
        <color rgb="FF0070C0"/>
        <rFont val="Arial"/>
        <family val="2"/>
      </rPr>
      <t xml:space="preserve"> </t>
    </r>
    <r>
      <rPr>
        <u/>
        <sz val="11"/>
        <color rgb="FF0070C0"/>
        <rFont val="Arial"/>
        <family val="2"/>
      </rPr>
      <t>pre-pandemic (January to December 2019) and pandemic period (March 2020 to June 2021)</t>
    </r>
  </si>
  <si>
    <t>Table 9A  Percentage change in number of surgeries by type and month, Canada (excluding Quebec), pandemic (January to December 2019) and pandemic period (March 2020 to June 2021)</t>
  </si>
  <si>
    <t>Date of occupancy*</t>
  </si>
  <si>
    <t>N.L.
Volume by province and territory, pre-pandemic</t>
  </si>
  <si>
    <t>P.E.I.
Volume by province and territory, pre-pandemic</t>
  </si>
  <si>
    <t>N.S.
Volume by province and territory, pre-pandemic</t>
  </si>
  <si>
    <t>N.B.
Volume by province and territory, pre-pandemic</t>
  </si>
  <si>
    <t>Ont.
Volume by province and territory, pre-pandemic</t>
  </si>
  <si>
    <t>Man.
Volume by province and territory, pre-pandemic</t>
  </si>
  <si>
    <t>Sask.
Volume by province and territory, pre-pandemic</t>
  </si>
  <si>
    <t>Alta.
Volume by province and territory, pre-pandemic</t>
  </si>
  <si>
    <t>B.C.
Volume by province and territory, pre-pandemic</t>
  </si>
  <si>
    <t>Y.T.
Volume by province and territory, pre-pandemic</t>
  </si>
  <si>
    <t>N.W.T.
Volume by province and territory, pre-pandemic</t>
  </si>
  <si>
    <t>Nun.
Volume by province and territory, pre-pandemic</t>
  </si>
  <si>
    <t>N.L.
Volume by province and territory, pandemic period</t>
  </si>
  <si>
    <t>P.E.I.
Volume by province and territory, pandemic period</t>
  </si>
  <si>
    <t>N.S.
Volume by province and territory, pandemic period</t>
  </si>
  <si>
    <t>N.B.
Volume by province and territory, pandemic period</t>
  </si>
  <si>
    <t>Ont.
Volume by province and territory, pandemic period</t>
  </si>
  <si>
    <t>Man.
Volume by province and territory, pandemic period</t>
  </si>
  <si>
    <t>Sask.
Volume by province and territory, pandemic period</t>
  </si>
  <si>
    <t>Alta.
Volume by province and territory, pandemic period</t>
  </si>
  <si>
    <t>B.C.
Volume by province and territory, pandemic period</t>
  </si>
  <si>
    <t>Y.T.
Volume by province and territory, pandemic period</t>
  </si>
  <si>
    <t>N.W.T.
Volume by province and territory, pandemic period</t>
  </si>
  <si>
    <t>Nun.
Volume by province and territory, pandemic period</t>
  </si>
  <si>
    <t>N.L.
Percentage change, pre-pandemic to pandemic period</t>
  </si>
  <si>
    <t>P.E.I.
Percentage change, pre-pandemic to pandemic period</t>
  </si>
  <si>
    <t>N.S.
Percentage change, pre-pandemic to pandemic period</t>
  </si>
  <si>
    <t>N.B.
Percentage change, pre-pandemic to pandemic period</t>
  </si>
  <si>
    <t>Ont.
Percentage change, pre-pandemic to pandemic period</t>
  </si>
  <si>
    <t>Man.
Percentage change, pre-pandemic to pandemic period</t>
  </si>
  <si>
    <t>Sask.
Percentage change, pre-pandemic to pandemic period</t>
  </si>
  <si>
    <t>Alta.
Percentage change, pre-pandemic to pandemic period</t>
  </si>
  <si>
    <t>B.C.
Percentage change, pre-pandemic to pandemic period</t>
  </si>
  <si>
    <t>Y.T.
Percentage change, pre-pandemic to pandemic period</t>
  </si>
  <si>
    <t>N.W.T.
Percentage change, pre-pandemic to pandemic period</t>
  </si>
  <si>
    <t>Nun.
Percentage change, pre-pandemic to pandemic period</t>
  </si>
  <si>
    <t xml:space="preserve">Volume by province and territory, pre-pandemic </t>
  </si>
  <si>
    <t>Volume by province and territory, pandemic period</t>
  </si>
  <si>
    <r>
      <rPr>
        <b/>
        <sz val="12"/>
        <rFont val="Arial"/>
        <family val="2"/>
      </rPr>
      <t>Table 1</t>
    </r>
    <r>
      <rPr>
        <sz val="12"/>
        <rFont val="Arial"/>
        <family val="2"/>
      </rPr>
      <t xml:space="preserve">  Inpatient bed occupancy by day and province/territory, Canada (excluding Quebec), pre-pandemic (January to December 2019) and pandemic period (March 2020 to June 2021)</t>
    </r>
  </si>
  <si>
    <t>Percentage change, pre-pandemic to pandemic period</t>
  </si>
  <si>
    <t>* Date of occupancy refers to numbers in columns N through Y (volume, pandemic period).</t>
  </si>
  <si>
    <t>The table reflects data submitted as of September 1, 2021.</t>
  </si>
  <si>
    <t>Discharge Abstract Database, 2018–2019 to 2021–2022, Canadian Institute for Health Information.</t>
  </si>
  <si>
    <r>
      <rPr>
        <b/>
        <sz val="12"/>
        <rFont val="Arial"/>
        <family val="2"/>
      </rPr>
      <t>Table 2A</t>
    </r>
    <r>
      <rPr>
        <sz val="12"/>
        <rFont val="Arial"/>
        <family val="2"/>
      </rPr>
      <t xml:space="preserve">  Inpatient admission volumes by age and month, females, Canada (excluding Quebec), pre-pandemic (January to December 2019) and pandemic period (March 2020 to June 2021)</t>
    </r>
  </si>
  <si>
    <t>Number of admissions, pre-pandemic</t>
  </si>
  <si>
    <t>Number of admissions, pandemic period</t>
  </si>
  <si>
    <t>January to December 2019 (monthly average)
Number of admissions, pre-pandemic</t>
  </si>
  <si>
    <t>March 2020 to June 2021 (monthly average)
Number of admissions, pandemic period</t>
  </si>
  <si>
    <r>
      <rPr>
        <b/>
        <sz val="12"/>
        <rFont val="Arial"/>
        <family val="2"/>
      </rPr>
      <t>Table 2B</t>
    </r>
    <r>
      <rPr>
        <sz val="12"/>
        <rFont val="Arial"/>
        <family val="2"/>
      </rPr>
      <t xml:space="preserve">  Inpatient admission volumes by age and month, males, Canada (excluding Quebec), pre-pandemic (January to December 2019) and pandemic period (March 2020 to June 2021)</t>
    </r>
  </si>
  <si>
    <r>
      <rPr>
        <b/>
        <sz val="12"/>
        <rFont val="Arial"/>
        <family val="2"/>
      </rPr>
      <t>Table 3A</t>
    </r>
    <r>
      <rPr>
        <sz val="12"/>
        <rFont val="Arial"/>
        <family val="2"/>
      </rPr>
      <t xml:space="preserve">  Number of inpatient admissions by entry code and month, Canada (excluding Quebec), pre-pandemic (January to December 2019) and pandemic period (March 2020 to June 2021)</t>
    </r>
  </si>
  <si>
    <r>
      <rPr>
        <b/>
        <sz val="12"/>
        <rFont val="Arial"/>
        <family val="2"/>
      </rPr>
      <t>Table 3B</t>
    </r>
    <r>
      <rPr>
        <sz val="12"/>
        <rFont val="Arial"/>
        <family val="2"/>
      </rPr>
      <t xml:space="preserve">  Number of inpatient admissions by transfer code and month, Canada (excluding Quebec), pre-pandemic (January to December 2019) and pandemic period (March 2020 to June 2021)</t>
    </r>
  </si>
  <si>
    <t>Number of discharges, pre-pandemic</t>
  </si>
  <si>
    <t>Number of discharges, pandemic period</t>
  </si>
  <si>
    <t>January to December 2019 (monthly average)
Number of discharges, pre-pandemic</t>
  </si>
  <si>
    <t>March 2020 to June 2021 (monthly average)
Number of discharges, pandemic period</t>
  </si>
  <si>
    <r>
      <rPr>
        <b/>
        <sz val="12"/>
        <rFont val="Arial"/>
        <family val="2"/>
      </rPr>
      <t>Table 3C</t>
    </r>
    <r>
      <rPr>
        <sz val="12"/>
        <rFont val="Arial"/>
        <family val="2"/>
      </rPr>
      <t xml:space="preserve">  Number of inpatient discharges by discharge disposition and month, Canada (excluding Quebec), pre-pandemic (January to December 2019) and pandemic period (March 2020 to June 2021)</t>
    </r>
  </si>
  <si>
    <r>
      <rPr>
        <b/>
        <sz val="12"/>
        <rFont val="Arial"/>
        <family val="2"/>
      </rPr>
      <t>Table 3D</t>
    </r>
    <r>
      <rPr>
        <sz val="12"/>
        <rFont val="Arial"/>
        <family val="2"/>
      </rPr>
      <t xml:space="preserve">  Average length of stay (LOS) by discharge disposition and month, Canada (excluding Quebec), pre-pandemic (January to December 2019) and pandemic period (March 2020 to June 2021)</t>
    </r>
  </si>
  <si>
    <t>Average LOS (days), pre-pandemic</t>
  </si>
  <si>
    <t>Average LOS (days), pandemic period</t>
  </si>
  <si>
    <t>January to December 2019 (monthly average)
Average LOS (days), pre-pandemic</t>
  </si>
  <si>
    <t>March 2020 to June 2021 (monthly average)
Average LOS (days), pandemic period</t>
  </si>
  <si>
    <r>
      <rPr>
        <b/>
        <sz val="12"/>
        <rFont val="Arial"/>
        <family val="2"/>
      </rPr>
      <t>Table 4A</t>
    </r>
    <r>
      <rPr>
        <sz val="12"/>
        <rFont val="Arial"/>
        <family val="2"/>
      </rPr>
      <t xml:space="preserve">  Alternate level of care (ALC) stays and days by month, Canada (excluding Quebec), pre-pandemic (January to December 2019) and pandemic period (March 2020 to June 2021)</t>
    </r>
  </si>
  <si>
    <r>
      <rPr>
        <b/>
        <sz val="12"/>
        <rFont val="Arial"/>
        <family val="2"/>
      </rPr>
      <t>Table 4B</t>
    </r>
    <r>
      <rPr>
        <sz val="12"/>
        <rFont val="Arial"/>
        <family val="2"/>
      </rPr>
      <t xml:space="preserve">  Alternate level of care (ALC) days, by province/territory and month, Canada (excluding Quebec), pre-pandemic (January to December 2019) and pandemic period (March 2020 to June 2021)</t>
    </r>
  </si>
  <si>
    <t>Number of days, pre-pandemic</t>
  </si>
  <si>
    <t>Number of days, pandemic period</t>
  </si>
  <si>
    <t>January to December 2019 (monthly average)
Number of days, pre-pandemic</t>
  </si>
  <si>
    <t>March 2020 to June 2021 (monthly average)
Number of days, pandemic period</t>
  </si>
  <si>
    <r>
      <rPr>
        <b/>
        <sz val="12"/>
        <rFont val="Arial"/>
        <family val="2"/>
      </rPr>
      <t>Table 5A</t>
    </r>
    <r>
      <rPr>
        <sz val="12"/>
        <rFont val="Arial"/>
        <family val="2"/>
      </rPr>
      <t xml:space="preserve">  Hospital admissions by patient's urban/rural status and month, Canada (excluding Quebec), pre-pandemic (January to December 2019) and pandemic period (March 2020 to June 2021)</t>
    </r>
  </si>
  <si>
    <t xml:space="preserve">
January 2019
Number of admissions, pre-pandemic</t>
  </si>
  <si>
    <t xml:space="preserve">
February 2019
Number of admissions, pre-pandemic</t>
  </si>
  <si>
    <t xml:space="preserve">
March 2019
Number of admissions, pre-pandemic</t>
  </si>
  <si>
    <t xml:space="preserve">
April 2019 
Number of admissions, pre-pandemic</t>
  </si>
  <si>
    <t xml:space="preserve">
May 2019 
Number of admissions, pre-pandemic</t>
  </si>
  <si>
    <t xml:space="preserve">
June 2019
Number of admissions, pre-pandemic</t>
  </si>
  <si>
    <t xml:space="preserve">
July 2019
Number of admissions, pre-pandemic</t>
  </si>
  <si>
    <t xml:space="preserve">
August 2019
Number of admissions, pre-pandemic</t>
  </si>
  <si>
    <t xml:space="preserve">
September 2019
Number of admissions, pre-pandemic</t>
  </si>
  <si>
    <t xml:space="preserve">
October 2019
Number of admissions, pre-pandemic</t>
  </si>
  <si>
    <t xml:space="preserve">
November 2019
Number of admissions, pre-pandemic</t>
  </si>
  <si>
    <t xml:space="preserve">
December 2019
Number of admissions, pre-pandemic</t>
  </si>
  <si>
    <t xml:space="preserve">
March 2020
Number of admissions, pandemic period</t>
  </si>
  <si>
    <t xml:space="preserve">
April 2020
Number of admissions, pandemic period</t>
  </si>
  <si>
    <t xml:space="preserve">
May 2020
Number of admissions, pandemic period</t>
  </si>
  <si>
    <t xml:space="preserve">
June 2020
Number of admissions, pandemic period</t>
  </si>
  <si>
    <t xml:space="preserve">
July 2020
Number of admissions, pandemic period</t>
  </si>
  <si>
    <t xml:space="preserve">
August 2020 
Number of admissions, pandemic period</t>
  </si>
  <si>
    <t xml:space="preserve">
September 2020
Number of admissions, pandemic period</t>
  </si>
  <si>
    <t xml:space="preserve">
October 2020
Number of admissions, pandemic period</t>
  </si>
  <si>
    <t xml:space="preserve">
November 2020
Number of admissions, pandemic period</t>
  </si>
  <si>
    <t xml:space="preserve">
December 2020
Number of admissions, pandemic period</t>
  </si>
  <si>
    <t xml:space="preserve">
January 2021
Number of admissions, pandemic period</t>
  </si>
  <si>
    <t xml:space="preserve">
February 2021
Number of admissions, pandemic period</t>
  </si>
  <si>
    <t xml:space="preserve">
March 2021
Number of admissions, pandemic period</t>
  </si>
  <si>
    <t xml:space="preserve">
April 2021
Number of admissions, pandemic period</t>
  </si>
  <si>
    <t xml:space="preserve">
May 2021
Number of admissions, pandemic period</t>
  </si>
  <si>
    <t xml:space="preserve">
June 2021
Number of admissions, pandemic period</t>
  </si>
  <si>
    <t xml:space="preserve">
March 2019 to March 2020
Percentage change, pre-pandemic to pandemic period</t>
  </si>
  <si>
    <r>
      <rPr>
        <b/>
        <sz val="12"/>
        <rFont val="Arial"/>
        <family val="2"/>
      </rPr>
      <t>Table 5B</t>
    </r>
    <r>
      <rPr>
        <sz val="12"/>
        <rFont val="Arial"/>
        <family val="2"/>
      </rPr>
      <t xml:space="preserve">  Hospital admissions by patient's income quintile and month, Canada (excluding Quebec), pre-pandemic (January to December 2019) and pandemic period (March 2020 to June 2021)</t>
    </r>
  </si>
  <si>
    <r>
      <rPr>
        <b/>
        <sz val="12"/>
        <rFont val="Arial"/>
        <family val="2"/>
      </rPr>
      <t>Table 6A</t>
    </r>
    <r>
      <rPr>
        <sz val="12"/>
        <rFont val="Arial"/>
        <family val="2"/>
      </rPr>
      <t xml:space="preserve">  Top 10 CMGs (conditions) pre-pandemic among hospitalized patients by month, Canada (excluding Quebec), pre-pandemic (January to December 2019) and pandemic period (March 2020 to June 2021)</t>
    </r>
  </si>
  <si>
    <r>
      <rPr>
        <b/>
        <sz val="12"/>
        <rFont val="Arial"/>
        <family val="2"/>
      </rPr>
      <t>Table 6B</t>
    </r>
    <r>
      <rPr>
        <sz val="12"/>
        <rFont val="Arial"/>
        <family val="2"/>
      </rPr>
      <t xml:space="preserve">  Top 10 CMGs (conditions) in pandemic period among hospitalized patients by month, Canada (excluding Quebec), pre-pandemic (January to December 2019) and pandemic period (March 2020 to June 2021)</t>
    </r>
  </si>
  <si>
    <t xml:space="preserve">
January 2019
Number of discharges, pre-pandemic</t>
  </si>
  <si>
    <t xml:space="preserve">
February 2019
Number of discharges, pre-pandemic</t>
  </si>
  <si>
    <t xml:space="preserve">
March 2019
Number of discharges, pre-pandemic</t>
  </si>
  <si>
    <t xml:space="preserve">
April 2019 
Number of discharges, pre-pandemic</t>
  </si>
  <si>
    <t xml:space="preserve">
May 2019 
Number of discharges, pre-pandemic</t>
  </si>
  <si>
    <t xml:space="preserve">
June 2019
Number of discharges, pre-pandemic</t>
  </si>
  <si>
    <t xml:space="preserve">
July 2019
Number of discharges, pre-pandemic</t>
  </si>
  <si>
    <t xml:space="preserve">
August 2019
Number of discharges, pre-pandemic</t>
  </si>
  <si>
    <t xml:space="preserve">
September 2019
Number of discharges, pre-pandemic</t>
  </si>
  <si>
    <t xml:space="preserve">
October 2019
Number of discharges, pre-pandemic</t>
  </si>
  <si>
    <t xml:space="preserve">
November 2019
Number of discharges, pre-pandemic</t>
  </si>
  <si>
    <t xml:space="preserve">
December 2019
Number of discharges, pre-pandemic</t>
  </si>
  <si>
    <t xml:space="preserve">
March 2020
Number of discharges, pandemic period</t>
  </si>
  <si>
    <t xml:space="preserve">
April 2020
Number of discharges, pandemic period</t>
  </si>
  <si>
    <t xml:space="preserve">
May 2020
Number of discharges, pandemic period</t>
  </si>
  <si>
    <t xml:space="preserve">
June 2020
Number of discharges, pandemic period</t>
  </si>
  <si>
    <t xml:space="preserve">
July 2020
Number of discharges, pandemic period</t>
  </si>
  <si>
    <t xml:space="preserve">
August 2020 
Number of discharges, pandemic period</t>
  </si>
  <si>
    <t xml:space="preserve">
September 2020
Number of discharges, pandemic period</t>
  </si>
  <si>
    <t xml:space="preserve">
October 2020
Number of discharges, pandemic period</t>
  </si>
  <si>
    <t xml:space="preserve">
November 2020
Number of discharges, pandemic period</t>
  </si>
  <si>
    <t xml:space="preserve">
December 2020
Number of discharges, pandemic period</t>
  </si>
  <si>
    <t xml:space="preserve">
January 2021
Number of discharges, pandemic period</t>
  </si>
  <si>
    <t xml:space="preserve">
February 2021
Number of discharges, pandemic period</t>
  </si>
  <si>
    <t xml:space="preserve">
March 2021
Number of discharges, pandemic period</t>
  </si>
  <si>
    <t xml:space="preserve">
April 2021
Number of discharges, pandemic period</t>
  </si>
  <si>
    <t xml:space="preserve">
May 2021
Number of discharges, pandemic period</t>
  </si>
  <si>
    <t xml:space="preserve">
June 2021
Number of discharges, pandemic period</t>
  </si>
  <si>
    <t>Number of surgeries performed, pre-pandemic</t>
  </si>
  <si>
    <t>Number of surgeries performed, pandemic period</t>
  </si>
  <si>
    <t>January to December 2019 (monthly average)
Number of surgeries performed, pre-pandemic</t>
  </si>
  <si>
    <t>March 2020 to June 2021 (monthly average)
Number of surgeries performed, pandemic period</t>
  </si>
  <si>
    <r>
      <rPr>
        <b/>
        <sz val="12"/>
        <rFont val="Arial"/>
        <family val="2"/>
      </rPr>
      <t>Table 7</t>
    </r>
    <r>
      <rPr>
        <sz val="12"/>
        <rFont val="Arial"/>
        <family val="2"/>
      </rPr>
      <t xml:space="preserve">  Number of inpatient and day surgeries by province/territory and month, Canada (excluding Quebec), pre-pandemic (January to December 2019) and pandemic period (March 2020 to June 2021)</t>
    </r>
  </si>
  <si>
    <t>Discharge Abstract Database and National Ambulatory Care Reporting System, 2018–2019 to 2021–2022, Canadian Institute for Health Information.</t>
  </si>
  <si>
    <r>
      <rPr>
        <b/>
        <sz val="12"/>
        <rFont val="Arial"/>
        <family val="2"/>
      </rPr>
      <t>Table 8</t>
    </r>
    <r>
      <rPr>
        <sz val="12"/>
        <rFont val="Arial"/>
        <family val="2"/>
      </rPr>
      <t xml:space="preserve">  Number of surgeries by day and province/territory, Canada (excluding Quebec), pre-pandemic (January to December 2019) and pandemic period (March 2020 to June 2021)</t>
    </r>
  </si>
  <si>
    <t>Date of surgery*</t>
  </si>
  <si>
    <t>N.L.
Number of surgeries performed, pre-pandemic</t>
  </si>
  <si>
    <t>P.E.I.
Number of surgeries performed, pre-pandemic</t>
  </si>
  <si>
    <t>N.S.
Number of surgeries performed, pre-pandemic</t>
  </si>
  <si>
    <t>N.B.
Number of surgeries performed, pre-pandemic</t>
  </si>
  <si>
    <t>Ont.
Number of surgeries performed, pre-pandemic</t>
  </si>
  <si>
    <t>Man.
Number of surgeries performed, pre-pandemic</t>
  </si>
  <si>
    <t>Sask.
Number of surgeries performed, pre-pandemic</t>
  </si>
  <si>
    <t>Alta.
Number of surgeries performed, pre-pandemic</t>
  </si>
  <si>
    <t>B.C.
Number of surgeries performed, pre-pandemic</t>
  </si>
  <si>
    <t>Y.T.
Number of surgeries performed, pre-pandemic</t>
  </si>
  <si>
    <t>N.W.T.
Number of surgeries performed, pre-pandemic</t>
  </si>
  <si>
    <t>Nun.
Number of surgeries performed, pre-pandemic</t>
  </si>
  <si>
    <t>N.L.
Number of surgeries performed, pandemic period</t>
  </si>
  <si>
    <t>P.E.I.
Number of surgeries performed, pandemic period</t>
  </si>
  <si>
    <t>N.S.
Number of surgeries performed, pandemic period</t>
  </si>
  <si>
    <t>N.B.
Number of surgeries performed, pandemic period</t>
  </si>
  <si>
    <t>Ont.
Number of surgeries performed, pandemic period</t>
  </si>
  <si>
    <t>Man.
Number of surgeries performed, pandemic period</t>
  </si>
  <si>
    <t>Sask.
Number of surgeries performed, pandemic period</t>
  </si>
  <si>
    <t>Alta.
Number of surgeries performed, pandemic period</t>
  </si>
  <si>
    <t>B.C.
Number of surgeries performed, pandemic period</t>
  </si>
  <si>
    <t>Y.T.
Number of surgeries performed, pandemic period</t>
  </si>
  <si>
    <t>N.W.T.
Number of surgeries performed, pandemic period</t>
  </si>
  <si>
    <t>Nun.
Number of surgeries performed, pandemic period</t>
  </si>
  <si>
    <r>
      <rPr>
        <b/>
        <sz val="12"/>
        <rFont val="Arial"/>
        <family val="2"/>
      </rPr>
      <t>Table 9A</t>
    </r>
    <r>
      <rPr>
        <sz val="12"/>
        <rFont val="Arial"/>
        <family val="2"/>
      </rPr>
      <t xml:space="preserve">  Percentage change in number of surgeries by type and month, Canada (excluding Quebec), pre-pandemic (January to December 2019) and pandemic period (March 2020 to June 2021)</t>
    </r>
  </si>
  <si>
    <t xml:space="preserve">
January 2019
Number of surgeries performed, pre-pandemic</t>
  </si>
  <si>
    <t xml:space="preserve">
February 2019
Number of surgeries performed, pre-pandemic</t>
  </si>
  <si>
    <t xml:space="preserve">
March 2019
Number of surgeries performed, pre-pandemic</t>
  </si>
  <si>
    <t xml:space="preserve">
April 2019 
Number of surgeries performed, pre-pandemic</t>
  </si>
  <si>
    <t xml:space="preserve">
May 2019 
Number of surgeries performed, pre-pandemic</t>
  </si>
  <si>
    <t xml:space="preserve">
June 2019
Number of surgeries performed, pre-pandemic</t>
  </si>
  <si>
    <t xml:space="preserve">
July 2019
Number of surgeries performed, pre-pandemic</t>
  </si>
  <si>
    <t xml:space="preserve">
August 2019
Number of surgeries performed, pre-pandemic</t>
  </si>
  <si>
    <t xml:space="preserve">
September 2019
Number of surgeries performed, pre-pandemic</t>
  </si>
  <si>
    <t xml:space="preserve">
October 2019
Number of surgeries performed, pre-pandemic</t>
  </si>
  <si>
    <t xml:space="preserve">
November 2019
Number of surgeries performed, pre-pandemic</t>
  </si>
  <si>
    <t xml:space="preserve">
December 2019
Number of surgeries performed, pre-pandemic</t>
  </si>
  <si>
    <t xml:space="preserve">
March 2020
Number of surgeries performed, pandemic period</t>
  </si>
  <si>
    <t xml:space="preserve">
April 2020
Number of surgeries performed, pandemic period</t>
  </si>
  <si>
    <t xml:space="preserve">
May 2020
Number of surgeries performed, pandemic period</t>
  </si>
  <si>
    <t xml:space="preserve">
June 2020
Number of surgeries performed, pandemic period</t>
  </si>
  <si>
    <t xml:space="preserve">
July 2020
Number of surgeries performed, pandemic period</t>
  </si>
  <si>
    <t xml:space="preserve">
August 2020 
Number of surgeries performed, pandemic period</t>
  </si>
  <si>
    <t xml:space="preserve">
September 2020
Number of surgeries performed, pandemic period</t>
  </si>
  <si>
    <t xml:space="preserve">
October 2020
Number of surgeries performed, pandemic period</t>
  </si>
  <si>
    <t xml:space="preserve">
November 2020
Number of surgeries performed, pandemic period</t>
  </si>
  <si>
    <t xml:space="preserve">
December 2020
Number of surgeries performed, pandemic period</t>
  </si>
  <si>
    <t xml:space="preserve">
January 2021
Number of surgeries performed, pandemic period</t>
  </si>
  <si>
    <t xml:space="preserve">
February 2021
Number of surgeries performed, pandemic period</t>
  </si>
  <si>
    <t xml:space="preserve">
March 2021
Number of surgeries performed, pandemic period</t>
  </si>
  <si>
    <t xml:space="preserve">
April 2021
Number of surgeries performed, pandemic period</t>
  </si>
  <si>
    <t xml:space="preserve">
May 2021
Number of surgeries performed, pandemic period</t>
  </si>
  <si>
    <t xml:space="preserve">
June 2021
Number of surgeries performed, pandemic period</t>
  </si>
  <si>
    <r>
      <rPr>
        <b/>
        <sz val="12"/>
        <rFont val="Arial"/>
        <family val="2"/>
      </rPr>
      <t>Table 17A</t>
    </r>
    <r>
      <rPr>
        <sz val="12"/>
        <rFont val="Arial"/>
        <family val="2"/>
      </rPr>
      <t xml:space="preserve">  Number of ICU stays that received long-term invasive ventilation (96+ hours) by age and month, females, Canada (excluding Quebec), pre-pandemic (January to December 2019) and pandemic period (March 2020 to June 2021)</t>
    </r>
  </si>
  <si>
    <r>
      <rPr>
        <b/>
        <sz val="12"/>
        <rFont val="Arial"/>
        <family val="2"/>
      </rPr>
      <t>Table 16A</t>
    </r>
    <r>
      <rPr>
        <sz val="12"/>
        <rFont val="Arial"/>
        <family val="2"/>
      </rPr>
      <t xml:space="preserve">  Number of ICU stays that received invasive ventilation by medical condition and month, Canada (excluding Quebec), pre-pandemic (January to December 2019) and pandemic period (March 2020 to June 2021)</t>
    </r>
  </si>
  <si>
    <r>
      <rPr>
        <b/>
        <sz val="12"/>
        <rFont val="Arial"/>
        <family val="2"/>
      </rPr>
      <t>Table 15</t>
    </r>
    <r>
      <rPr>
        <sz val="12"/>
        <rFont val="Arial"/>
        <family val="2"/>
      </rPr>
      <t xml:space="preserve">  Number of ICU stays that received ventilation by type of ventilation, province/territory and month, Canada (excluding Quebec), pre-pandemic (January to December 2019) and pandemic period (March 2020 to June 2021)</t>
    </r>
  </si>
  <si>
    <r>
      <rPr>
        <b/>
        <sz val="12"/>
        <rFont val="Arial"/>
        <family val="2"/>
      </rPr>
      <t>Table 14A</t>
    </r>
    <r>
      <rPr>
        <sz val="12"/>
        <rFont val="Arial"/>
        <family val="2"/>
      </rPr>
      <t xml:space="preserve">  Number of ICU stays by age and month, females, Canada (excluding Quebec), pre-pandemic (January to December 2019) and pandemic period (March 2020 to June 2021)</t>
    </r>
  </si>
  <si>
    <r>
      <rPr>
        <b/>
        <sz val="12"/>
        <rFont val="Arial"/>
        <family val="2"/>
      </rPr>
      <t>Table 13A</t>
    </r>
    <r>
      <rPr>
        <sz val="12"/>
        <rFont val="Arial"/>
        <family val="2"/>
      </rPr>
      <t xml:space="preserve">  Top 10 CMGs (conditions) for ICU medical admissions pre-pandemic by admission category, medical condition and month, Canada (excluding Quebec), pre-pandemic (January to December 2019) and pandemic period (March 2020 to June 2021)</t>
    </r>
  </si>
  <si>
    <r>
      <rPr>
        <b/>
        <sz val="12"/>
        <rFont val="Arial"/>
        <family val="2"/>
      </rPr>
      <t>Table 12</t>
    </r>
    <r>
      <rPr>
        <sz val="12"/>
        <rFont val="Arial"/>
        <family val="2"/>
      </rPr>
      <t xml:space="preserve">  Neonatal ICU occupancy by day and province, Canada (excluding Quebec), pre-pandemic (January to December 2019) and pandemic period (March 2020 to June 2021)</t>
    </r>
  </si>
  <si>
    <r>
      <rPr>
        <b/>
        <sz val="12"/>
        <rFont val="Arial"/>
        <family val="2"/>
      </rPr>
      <t>Table 11</t>
    </r>
    <r>
      <rPr>
        <sz val="12"/>
        <rFont val="Arial"/>
        <family val="2"/>
      </rPr>
      <t xml:space="preserve">  ICU occupancy by day and province/territory, Canada (excluding Quebec), pre-pandemic (January to December 2019) and pandemic period (March 2020 to June 2021)</t>
    </r>
  </si>
  <si>
    <r>
      <rPr>
        <b/>
        <sz val="12"/>
        <rFont val="Arial"/>
        <family val="2"/>
      </rPr>
      <t>Table 10A</t>
    </r>
    <r>
      <rPr>
        <sz val="12"/>
        <rFont val="Arial"/>
        <family val="2"/>
      </rPr>
      <t xml:space="preserve"> Number of surgeries by age and month, females, Canada (excluding Quebec), pre-pandemic (January to December 2019) and pandemic period (March 2020 to June 2021)</t>
    </r>
  </si>
  <si>
    <r>
      <rPr>
        <b/>
        <sz val="12"/>
        <rFont val="Arial"/>
        <family val="2"/>
      </rPr>
      <t>Table 9M</t>
    </r>
    <r>
      <rPr>
        <sz val="12"/>
        <rFont val="Arial"/>
        <family val="2"/>
      </rPr>
      <t xml:space="preserve">  Percentage change in number of surgeries by type and month, Nunavut, pre-pandemic (January to December 2019) and pandemic period (March 2020 to June 2021)</t>
    </r>
  </si>
  <si>
    <r>
      <rPr>
        <b/>
        <sz val="12"/>
        <rFont val="Arial"/>
        <family val="2"/>
      </rPr>
      <t>Table 9L</t>
    </r>
    <r>
      <rPr>
        <sz val="12"/>
        <rFont val="Arial"/>
        <family val="2"/>
      </rPr>
      <t xml:space="preserve">  Percentage change in number of surgeries by type and month, Northwest Territories, pre-pandemic (January to December 2019) and pandemic period (March 2020 to June 2021)</t>
    </r>
  </si>
  <si>
    <r>
      <rPr>
        <b/>
        <sz val="12"/>
        <rFont val="Arial"/>
        <family val="2"/>
      </rPr>
      <t>Table 9K</t>
    </r>
    <r>
      <rPr>
        <sz val="12"/>
        <rFont val="Arial"/>
        <family val="2"/>
      </rPr>
      <t xml:space="preserve">  Percentage change in number of surgeries by type and month, Yukon, pre-pandemic (January to December 2019) and pandemic period (March 2020 to June 2021)</t>
    </r>
  </si>
  <si>
    <r>
      <rPr>
        <b/>
        <sz val="12"/>
        <rFont val="Arial"/>
        <family val="2"/>
      </rPr>
      <t>Table 9J</t>
    </r>
    <r>
      <rPr>
        <sz val="12"/>
        <rFont val="Arial"/>
        <family val="2"/>
      </rPr>
      <t xml:space="preserve">  Percentage change in number of surgeries by type and month, British Columbia, pre-pandemic (January to December 2019) and pandemic period (March 2020 to June 2021)</t>
    </r>
  </si>
  <si>
    <r>
      <rPr>
        <b/>
        <sz val="12"/>
        <rFont val="Arial"/>
        <family val="2"/>
      </rPr>
      <t>Table 9I</t>
    </r>
    <r>
      <rPr>
        <sz val="12"/>
        <rFont val="Arial"/>
        <family val="2"/>
      </rPr>
      <t xml:space="preserve">  Percentage change in number of surgeries by type and month, Alberta, pre-pandemic (January to December 2019) and pandemic period (March 2020 to June 2021)</t>
    </r>
  </si>
  <si>
    <r>
      <rPr>
        <b/>
        <sz val="12"/>
        <rFont val="Arial"/>
        <family val="2"/>
      </rPr>
      <t>Table 9H</t>
    </r>
    <r>
      <rPr>
        <sz val="12"/>
        <rFont val="Arial"/>
        <family val="2"/>
      </rPr>
      <t xml:space="preserve">  Percentage change in number of surgeries by type and month, Saskatchewan, pre-pandemic (January to December 2019) and pandemic period (March 2020 to June 2021)</t>
    </r>
  </si>
  <si>
    <r>
      <rPr>
        <b/>
        <sz val="12"/>
        <rFont val="Arial"/>
        <family val="2"/>
      </rPr>
      <t>Table 9G</t>
    </r>
    <r>
      <rPr>
        <sz val="12"/>
        <rFont val="Arial"/>
        <family val="2"/>
      </rPr>
      <t xml:space="preserve">  Percentage change in number of surgeries by type and month, Manitoba, pre-pandemic (January to December 2019) and pandemic period (March 2020 to June 2021)</t>
    </r>
  </si>
  <si>
    <r>
      <rPr>
        <b/>
        <sz val="12"/>
        <rFont val="Arial"/>
        <family val="2"/>
      </rPr>
      <t>Table 9F</t>
    </r>
    <r>
      <rPr>
        <sz val="12"/>
        <rFont val="Arial"/>
        <family val="2"/>
      </rPr>
      <t xml:space="preserve">  Percentage change in number of surgeries by type and month, Ontario, pre-pandemic (January to December 2019) and pandemic period (March 2020 to June 2021)</t>
    </r>
  </si>
  <si>
    <r>
      <rPr>
        <b/>
        <sz val="12"/>
        <rFont val="Arial"/>
        <family val="2"/>
      </rPr>
      <t>Table 9E</t>
    </r>
    <r>
      <rPr>
        <sz val="12"/>
        <rFont val="Arial"/>
        <family val="2"/>
      </rPr>
      <t xml:space="preserve">  Percentage change in number of surgeries by type and month, New Brunswick, pre-pandemic (January to December 2019) and pandemic period (March 2020 to June 2021)</t>
    </r>
  </si>
  <si>
    <r>
      <rPr>
        <b/>
        <sz val="12"/>
        <rFont val="Arial"/>
        <family val="2"/>
      </rPr>
      <t>Table 9D</t>
    </r>
    <r>
      <rPr>
        <sz val="12"/>
        <rFont val="Arial"/>
        <family val="2"/>
      </rPr>
      <t xml:space="preserve">  Percentage change in number of surgeries by type and month, Nova Scotia, pre-pandemic (January to December 2019) and pandemic period (March 2020 to June 2021)</t>
    </r>
  </si>
  <si>
    <r>
      <rPr>
        <b/>
        <sz val="12"/>
        <rFont val="Arial"/>
        <family val="2"/>
      </rPr>
      <t>Table 9C</t>
    </r>
    <r>
      <rPr>
        <sz val="12"/>
        <rFont val="Arial"/>
        <family val="2"/>
      </rPr>
      <t xml:space="preserve">  Percentage change in number of surgeries by type and month, Prince Edward Island, pre-pandemic (January to December 2019) and pandemic period (March 2020 to June 2021)</t>
    </r>
  </si>
  <si>
    <r>
      <rPr>
        <b/>
        <sz val="12"/>
        <rFont val="Arial"/>
        <family val="2"/>
      </rPr>
      <t>Table 9B</t>
    </r>
    <r>
      <rPr>
        <sz val="12"/>
        <rFont val="Arial"/>
        <family val="2"/>
      </rPr>
      <t xml:space="preserve">  Percentage change in number of surgeries by type and month, Newfoundland and Labrador, pre-pandemic (January to December 2019) and pandemic period (March 2020 to June 2021)</t>
    </r>
  </si>
  <si>
    <t>Screen reader users: There is 1 table on this tab called Table 9E: Percentage change in number of surgeries by type and month, New Brunswick, pre-pandemic (January to December 2019) and pandemic period (March 2020 to June 2021). It begins at cell A5 and ends at cell AV36. The notes begin in cell A37 and the sources begin in cell A46. A link back to the table of contents is in cell A2.</t>
  </si>
  <si>
    <t>Number of ventilations, pre-pandemic</t>
  </si>
  <si>
    <t>Number of ventilations, pandemic period</t>
  </si>
  <si>
    <t>January to December 2019 (monthly average)
Number of ventilations, pre-pandemic</t>
  </si>
  <si>
    <t>March 2020 to June 2021 (monthly average)
Number of ventilations, pandemic period</t>
  </si>
  <si>
    <t>Number of ICU stays, pre-pandemic</t>
  </si>
  <si>
    <t>Number of ICU stays, pandemic period</t>
  </si>
  <si>
    <t>January to December 2019 (monthly average)
Number of ICU stays, pre-pandemic</t>
  </si>
  <si>
    <t>March 2020 to June 2021 (monthly average)
Number of ICU stays, pandemic period</t>
  </si>
  <si>
    <r>
      <t xml:space="preserve">Volume by province, </t>
    </r>
    <r>
      <rPr>
        <sz val="11"/>
        <color theme="0"/>
        <rFont val="Arial"/>
        <family val="2"/>
      </rPr>
      <t>pre-pandemic</t>
    </r>
  </si>
  <si>
    <t>Volume by province, pandemic period</t>
  </si>
  <si>
    <t>N.L.
Volume by province, pre-pandemic</t>
  </si>
  <si>
    <t>P.E.I.
Volume by province, pre-pandemic</t>
  </si>
  <si>
    <t>N.S.
Volume by province, pre-pandemic</t>
  </si>
  <si>
    <t>N.B.
Volume by province, pre-pandemic</t>
  </si>
  <si>
    <t>Ont.
Volume by province, pre-pandemic</t>
  </si>
  <si>
    <t>Man.
Volume by province, pre-pandemic</t>
  </si>
  <si>
    <t>Sask.
Volume by province, pre-pandemic</t>
  </si>
  <si>
    <t>Alta.
Volume by province, pre-pandemic</t>
  </si>
  <si>
    <t>B.C.
Volume by province, pre-pandemic</t>
  </si>
  <si>
    <t>N.L.
Volume by province, pandemic period</t>
  </si>
  <si>
    <t>P.E.I.
Volume by province, pandemic period</t>
  </si>
  <si>
    <t>N.S.
Volume by province, pandemic period</t>
  </si>
  <si>
    <t>N.B.
Volume by province, pandemic period</t>
  </si>
  <si>
    <t>Ont.
Volume by province, pandemic period</t>
  </si>
  <si>
    <t>Man.
Volume by province, pandemic period</t>
  </si>
  <si>
    <t>Sask.
Volume by province, pandemic period</t>
  </si>
  <si>
    <t>Alta.
Volume by province, pandemic period</t>
  </si>
  <si>
    <t>B.C.
Volume by province, pandemic period</t>
  </si>
  <si>
    <r>
      <t>P.E.I.
Percentage change,</t>
    </r>
    <r>
      <rPr>
        <strike/>
        <sz val="11"/>
        <color theme="0"/>
        <rFont val="Arial"/>
        <family val="2"/>
      </rPr>
      <t xml:space="preserve"> </t>
    </r>
    <r>
      <rPr>
        <sz val="11"/>
        <color theme="0"/>
        <rFont val="Arial"/>
        <family val="2"/>
      </rPr>
      <t>pre-pandemic to pandemic period</t>
    </r>
  </si>
  <si>
    <t>Volume by province and territory, pre-pandemic</t>
  </si>
  <si>
    <r>
      <t>Ont.
Percentage change,</t>
    </r>
    <r>
      <rPr>
        <strike/>
        <sz val="11"/>
        <color theme="0"/>
        <rFont val="Arial"/>
        <family val="2"/>
      </rPr>
      <t xml:space="preserve"> </t>
    </r>
    <r>
      <rPr>
        <sz val="11"/>
        <color theme="0"/>
        <rFont val="Arial"/>
        <family val="2"/>
      </rPr>
      <t>pre-pandemic to pandemic period</t>
    </r>
  </si>
  <si>
    <r>
      <t>Man.
Percentage change,</t>
    </r>
    <r>
      <rPr>
        <strike/>
        <sz val="11"/>
        <color theme="0"/>
        <rFont val="Arial"/>
        <family val="2"/>
      </rPr>
      <t xml:space="preserve"> </t>
    </r>
    <r>
      <rPr>
        <sz val="11"/>
        <color theme="0"/>
        <rFont val="Arial"/>
        <family val="2"/>
      </rPr>
      <t>pre-pandemic to pandemic period</t>
    </r>
  </si>
  <si>
    <t xml:space="preserve">
April 2019 
Average LOS (days), pre-pandemic</t>
  </si>
  <si>
    <t xml:space="preserve">
May 2019 
Average LOS (days), pre-pandemic</t>
  </si>
  <si>
    <t xml:space="preserve">
June 2019
Average LOS (days), pre-pandemic</t>
  </si>
  <si>
    <t xml:space="preserve">
July 2019
Average LOS (days), pre-pandemic</t>
  </si>
  <si>
    <t xml:space="preserve">
August 2019
Average LOS (days), pre-pandemic</t>
  </si>
  <si>
    <t xml:space="preserve">
September 2019
Average LOS (days), pre-pandemic</t>
  </si>
  <si>
    <t xml:space="preserve">
October 2019
Average LOS (days), pre-pandemic</t>
  </si>
  <si>
    <t xml:space="preserve">
November 2019
Average LOS (days), pre-pandemic</t>
  </si>
  <si>
    <t xml:space="preserve">
December 2019
Average LOS (days), pre-pandemic</t>
  </si>
  <si>
    <t xml:space="preserve">
March 2020
Average LOS (days), pandemic period</t>
  </si>
  <si>
    <t xml:space="preserve">
April 2020
Average LOS (days), pandemic period</t>
  </si>
  <si>
    <t xml:space="preserve">
May 2020
Average LOS (days), pandemic period</t>
  </si>
  <si>
    <t xml:space="preserve">
June 2020
Average LOS (days), pandemic period</t>
  </si>
  <si>
    <t xml:space="preserve">
July 2020
Average LOS (days), pandemic period</t>
  </si>
  <si>
    <t xml:space="preserve">
August 2020 
Average LOS (days), pandemic period</t>
  </si>
  <si>
    <t xml:space="preserve">
September 2020
Average LOS (days), pandemic period</t>
  </si>
  <si>
    <t xml:space="preserve">
October 2020
Average LOS (days), pandemic period</t>
  </si>
  <si>
    <t xml:space="preserve">
November 2020
Average LOS (days), pandemic period</t>
  </si>
  <si>
    <t xml:space="preserve">
December 2020
Average LOS (days), pandemic period</t>
  </si>
  <si>
    <t xml:space="preserve">
January 2021
Average LOS (days), pandemic period</t>
  </si>
  <si>
    <t xml:space="preserve">
February 2021
Average LOS (days), pandemic period</t>
  </si>
  <si>
    <t xml:space="preserve">
March 2021
Average LOS (days), pandemic period</t>
  </si>
  <si>
    <t xml:space="preserve">
April 2021
Average LOS (days), pandemic period</t>
  </si>
  <si>
    <t xml:space="preserve">
May 2021
Average LOS (days), pandemic period</t>
  </si>
  <si>
    <t xml:space="preserve">
June 2021
Average LOS (days), pandemic period</t>
  </si>
  <si>
    <t xml:space="preserve">
January 2019
Number of days, pre-pandemic</t>
  </si>
  <si>
    <t xml:space="preserve">
June 2021
Number of days, pandemic period</t>
  </si>
  <si>
    <t xml:space="preserve">
May 2021
Number of days, pandemic period</t>
  </si>
  <si>
    <t xml:space="preserve">
April 2021
Number of days, pandemic period</t>
  </si>
  <si>
    <t xml:space="preserve">
March 2021
Number of days, pandemic period</t>
  </si>
  <si>
    <t xml:space="preserve">
February 2021
Number of days, pandemic period</t>
  </si>
  <si>
    <t xml:space="preserve">
January 2021
Number of days, pandemic period</t>
  </si>
  <si>
    <t xml:space="preserve">
December 2020
Number of days, pandemic period</t>
  </si>
  <si>
    <t xml:space="preserve">
November 2020
Number of days, pandemic period</t>
  </si>
  <si>
    <t xml:space="preserve">
October 2020
Number of days, pandemic period</t>
  </si>
  <si>
    <t xml:space="preserve">
September 2020
Number of days, pandemic period</t>
  </si>
  <si>
    <t xml:space="preserve">
August 2020 
Number of days, pandemic period</t>
  </si>
  <si>
    <t xml:space="preserve">
July 2020
Number of days, pandemic period</t>
  </si>
  <si>
    <t xml:space="preserve">
June 2020
Number of days, pandemic period</t>
  </si>
  <si>
    <t xml:space="preserve">
May 2020
Number of days, pandemic period</t>
  </si>
  <si>
    <t xml:space="preserve">
April 2020
Number of days, pandemic period</t>
  </si>
  <si>
    <t xml:space="preserve">
March 2020
Number of days, pandemic period</t>
  </si>
  <si>
    <t xml:space="preserve">
December 2019
Number of days, pre-pandemic</t>
  </si>
  <si>
    <t xml:space="preserve">
November 2019
Number of days, pre-pandemic</t>
  </si>
  <si>
    <t xml:space="preserve">
October 2019
Number of days, pre-pandemic</t>
  </si>
  <si>
    <t xml:space="preserve">
August 2019
Number of days, pre-pandemic</t>
  </si>
  <si>
    <t xml:space="preserve">
September 2019
Number of days, pre-pandemic</t>
  </si>
  <si>
    <t xml:space="preserve">
July 2019
Number of days, pre-pandemic</t>
  </si>
  <si>
    <t xml:space="preserve">
June 2019
Number of days, pre-pandemic</t>
  </si>
  <si>
    <t xml:space="preserve">
May 2019 
Number of days, pre-pandemic</t>
  </si>
  <si>
    <t xml:space="preserve">
April 2019 
Number of days, pre-pandemic</t>
  </si>
  <si>
    <t xml:space="preserve">
March 2019
Number of days, pre-pandemic</t>
  </si>
  <si>
    <t xml:space="preserve">
February 2019
Number of days, pre-pandemic</t>
  </si>
  <si>
    <r>
      <rPr>
        <b/>
        <sz val="12"/>
        <rFont val="Arial"/>
        <family val="2"/>
      </rPr>
      <t>Table 10B</t>
    </r>
    <r>
      <rPr>
        <sz val="12"/>
        <rFont val="Arial"/>
        <family val="2"/>
      </rPr>
      <t xml:space="preserve"> Number of surgeries by age and month, males, Canada (excluding Quebec), pre-pandemic (January to December 2019) and pandemic period (March 2020 to June 2021)</t>
    </r>
  </si>
  <si>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</si>
  <si>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</si>
  <si>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</si>
  <si>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</si>
  <si>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</si>
  <si>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</si>
  <si>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</si>
  <si>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</si>
  <si>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</si>
  <si>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</si>
  <si>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</si>
  <si>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</si>
  <si>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</si>
  <si>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</si>
  <si>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</si>
  <si>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</si>
  <si>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</si>
  <si>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</si>
  <si>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</si>
  <si>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</si>
  <si>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</si>
  <si>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</si>
  <si>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</si>
  <si>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</si>
  <si>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</si>
  <si>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</si>
  <si>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</si>
  <si>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</si>
  <si>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</si>
  <si>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</si>
  <si>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</si>
  <si>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</si>
  <si>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</si>
  <si>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</si>
  <si>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</si>
  <si>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</si>
  <si>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</si>
  <si>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</si>
  <si>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</si>
  <si>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</si>
  <si>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</si>
  <si>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</si>
  <si>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</si>
  <si>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</si>
  <si>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</si>
  <si>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</si>
  <si>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</si>
  <si>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</si>
  <si>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</si>
  <si>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</si>
  <si>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</si>
  <si>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</si>
  <si>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</si>
  <si>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</si>
  <si>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</si>
  <si>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</si>
  <si>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</si>
  <si>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</si>
  <si>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</si>
  <si>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</si>
  <si>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</si>
  <si>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</si>
  <si>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</si>
  <si>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</si>
  <si>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</si>
  <si>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</si>
  <si>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</si>
  <si>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</si>
  <si>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</si>
  <si>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</si>
  <si>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</si>
  <si>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</si>
  <si>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</si>
  <si>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</si>
  <si>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</si>
  <si>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</si>
  <si>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</si>
  <si>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</si>
  <si>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</si>
  <si>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</si>
  <si>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</si>
  <si>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</si>
  <si>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</si>
  <si>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</si>
  <si>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</si>
  <si>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</si>
  <si>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</si>
  <si>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</si>
  <si>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</si>
  <si>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</si>
  <si>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</si>
  <si>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</si>
  <si>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</si>
  <si>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</si>
  <si>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</si>
  <si>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</si>
  <si>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</si>
  <si>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</si>
  <si>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</si>
  <si>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</si>
  <si>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</si>
  <si>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</si>
  <si>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</si>
  <si>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</si>
  <si>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</si>
  <si>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</si>
  <si>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</si>
  <si>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</si>
  <si>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</si>
  <si>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</si>
  <si>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</si>
  <si>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</si>
  <si>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</si>
  <si>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</si>
  <si>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</si>
  <si>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</si>
  <si>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</si>
  <si>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</si>
  <si>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</si>
  <si>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</si>
  <si>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</si>
  <si>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</si>
  <si>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</si>
  <si>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</si>
  <si>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</si>
  <si>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</si>
  <si>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</si>
  <si>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</si>
  <si>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</si>
  <si>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</si>
  <si>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</si>
  <si>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</si>
  <si>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</si>
  <si>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</si>
  <si>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</si>
  <si>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</si>
  <si>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</si>
  <si>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</si>
  <si>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</si>
  <si>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</si>
  <si>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</si>
  <si>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</si>
  <si>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</si>
  <si>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</si>
  <si>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</si>
  <si>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</si>
  <si>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</si>
  <si>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</si>
  <si>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</si>
  <si>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</si>
  <si>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</si>
  <si>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</si>
  <si>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</si>
  <si>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</si>
  <si>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</si>
  <si>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</si>
  <si>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</si>
  <si>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</si>
  <si>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</si>
  <si>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</si>
  <si>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</si>
  <si>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</si>
  <si>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</si>
  <si>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</si>
  <si>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</si>
  <si>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</si>
  <si>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</si>
  <si>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</si>
  <si>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</si>
  <si>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</si>
  <si>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</si>
  <si>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</si>
  <si>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</si>
  <si>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</si>
  <si>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</si>
  <si>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</si>
  <si>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</si>
  <si>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</si>
  <si>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</si>
  <si>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</si>
  <si>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</si>
  <si>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</si>
  <si>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</si>
  <si>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</si>
  <si>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</si>
  <si>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</si>
  <si>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</si>
  <si>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</si>
  <si>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</si>
  <si>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</si>
  <si>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</si>
  <si>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</si>
  <si>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</si>
  <si>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</si>
  <si>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</si>
  <si>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</si>
  <si>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</si>
  <si>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</si>
  <si>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</si>
  <si>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</si>
  <si>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</si>
  <si>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</si>
  <si>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</si>
  <si>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</si>
  <si>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</si>
  <si>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</si>
  <si>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</si>
  <si>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</si>
  <si>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</si>
  <si>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</si>
  <si>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</si>
  <si>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</si>
  <si>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</si>
  <si>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</si>
  <si>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</si>
  <si>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</si>
  <si>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</si>
  <si>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</si>
  <si>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</si>
  <si>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</si>
  <si>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</si>
  <si>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</si>
  <si>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</si>
  <si>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</si>
  <si>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</si>
  <si>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</si>
  <si>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</si>
  <si>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</si>
  <si>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</si>
  <si>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</si>
  <si>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</si>
  <si>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</si>
  <si>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</si>
  <si>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</si>
  <si>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</si>
  <si>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</si>
  <si>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</si>
  <si>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</si>
  <si>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</si>
  <si>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</si>
  <si>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</si>
  <si>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</si>
  <si>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</si>
  <si>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</si>
  <si>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</si>
  <si>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</si>
  <si>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</si>
  <si>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</si>
  <si>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</si>
  <si>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</si>
  <si>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</si>
  <si>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</si>
  <si>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</si>
  <si>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</si>
  <si>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</si>
  <si>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</si>
  <si>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</si>
  <si>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</si>
  <si>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</si>
  <si>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</si>
  <si>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</si>
  <si>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</si>
  <si>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</si>
  <si>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</si>
  <si>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</si>
  <si>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</si>
  <si>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</si>
  <si>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</si>
  <si>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</si>
  <si>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</si>
  <si>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</si>
  <si>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</si>
  <si>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</si>
  <si>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</si>
  <si>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</si>
  <si>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</si>
  <si>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</si>
  <si>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</si>
  <si>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</si>
  <si>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</si>
  <si>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</si>
  <si>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</si>
  <si>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</si>
  <si>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</si>
  <si>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</si>
  <si>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</si>
  <si>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</si>
  <si>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</si>
  <si>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</si>
  <si>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</si>
  <si>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</si>
  <si>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</si>
  <si>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</si>
  <si>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</si>
  <si>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</si>
  <si>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</si>
  <si>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</si>
  <si>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</si>
  <si>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</si>
  <si>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</si>
  <si>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</si>
  <si>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</si>
  <si>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</si>
  <si>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</si>
  <si>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</si>
  <si>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</si>
  <si>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</si>
  <si>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</si>
  <si>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</si>
  <si>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</si>
  <si>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</si>
  <si>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</si>
  <si>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</si>
  <si>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</si>
  <si>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</si>
  <si>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</si>
  <si>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</si>
  <si>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</si>
  <si>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</si>
  <si>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</si>
  <si>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</si>
  <si>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</si>
  <si>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</si>
  <si>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</si>
  <si>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</si>
  <si>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</si>
  <si>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</si>
  <si>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</si>
  <si>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</si>
  <si>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</si>
  <si>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</si>
  <si>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</si>
  <si>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</si>
  <si>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</si>
  <si>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</si>
  <si>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</si>
  <si>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</si>
  <si>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</si>
  <si>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</si>
  <si>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</si>
  <si>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</si>
  <si>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</si>
  <si>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</si>
  <si>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</si>
  <si>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</si>
  <si>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</si>
  <si>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</si>
  <si>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</si>
  <si>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</si>
  <si>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</si>
  <si>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</si>
  <si>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</si>
  <si>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</si>
  <si>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</si>
  <si>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</si>
  <si>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</si>
  <si>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</si>
  <si>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</si>
  <si>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</si>
  <si>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</si>
  <si>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</si>
  <si>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</si>
  <si>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</si>
  <si>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</si>
  <si>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</si>
  <si>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</si>
  <si>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</si>
  <si>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</si>
  <si>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</si>
  <si>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</si>
  <si>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</si>
  <si>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</si>
  <si>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</si>
  <si>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</si>
  <si>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</si>
  <si>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</si>
  <si>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</si>
  <si>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</si>
  <si>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</si>
  <si>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</si>
  <si>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</si>
  <si>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</si>
  <si>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</si>
  <si>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</si>
  <si>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</si>
  <si>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</si>
  <si>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</si>
  <si>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</si>
  <si>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</si>
  <si>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</si>
  <si>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</si>
  <si>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</si>
  <si>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</si>
  <si>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</si>
  <si>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</si>
  <si>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</si>
  <si>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</si>
  <si>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</si>
  <si>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</si>
  <si>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</si>
  <si>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</si>
  <si>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</si>
  <si>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</si>
  <si>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</si>
  <si>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</si>
  <si>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</si>
  <si>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</si>
  <si>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</si>
  <si>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</si>
  <si>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</si>
  <si>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</si>
  <si>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</si>
  <si>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</si>
  <si>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</si>
  <si>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</si>
  <si>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</si>
  <si>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</si>
  <si>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</si>
  <si>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</si>
  <si>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</si>
  <si>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</si>
  <si>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</si>
  <si>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</si>
  <si>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</si>
  <si>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</si>
  <si>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</si>
  <si>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</si>
  <si>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</si>
  <si>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</si>
  <si>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</si>
  <si>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</si>
  <si>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</si>
  <si>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</si>
  <si>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</si>
  <si>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</si>
  <si>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</si>
  <si>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</si>
  <si>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</si>
  <si>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</si>
  <si>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</si>
  <si>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</si>
  <si>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</si>
  <si>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</si>
  <si>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</si>
  <si>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</si>
  <si>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</si>
  <si>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</si>
  <si>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</si>
  <si>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</si>
  <si>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</si>
  <si>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</si>
  <si>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</si>
  <si>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</si>
  <si>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</si>
  <si>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</si>
  <si>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</si>
  <si>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</si>
  <si>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</si>
  <si>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</si>
  <si>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</si>
  <si>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</si>
  <si>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</si>
  <si>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</si>
  <si>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</si>
  <si>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</si>
  <si>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</si>
  <si>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</si>
  <si>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</si>
  <si>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</si>
  <si>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</si>
  <si>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</si>
  <si>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</si>
  <si>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</si>
  <si>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</si>
  <si>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</si>
  <si>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</si>
  <si>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</si>
  <si>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</si>
  <si>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</si>
  <si>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</si>
  <si>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</si>
  <si>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</si>
  <si>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</si>
  <si>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</si>
  <si>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</si>
  <si>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</si>
  <si>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</si>
  <si>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</si>
  <si>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</si>
  <si>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</si>
  <si>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</si>
  <si>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</si>
  <si>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</si>
  <si>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</si>
  <si>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</si>
  <si>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</si>
  <si>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</si>
  <si>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</si>
  <si>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</si>
  <si>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</si>
  <si>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</si>
  <si>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</si>
  <si>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</si>
  <si>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</si>
  <si>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</si>
  <si>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</si>
  <si>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</si>
  <si>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</si>
  <si>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</si>
  <si>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</si>
  <si>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</si>
  <si>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</si>
  <si>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</si>
  <si>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</si>
  <si>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</si>
  <si>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</si>
  <si>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</si>
  <si>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</si>
  <si>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</si>
  <si>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</si>
  <si>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</si>
  <si>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</si>
  <si>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</si>
  <si>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</si>
  <si>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</si>
  <si>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</si>
  <si>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</si>
  <si>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</si>
  <si>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</si>
  <si>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</si>
  <si>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</si>
  <si>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</si>
  <si>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</si>
  <si>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</si>
  <si>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</si>
  <si>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</si>
  <si>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</si>
  <si>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</si>
  <si>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</si>
  <si>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</si>
  <si>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</si>
  <si>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</si>
  <si>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</si>
  <si>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</si>
  <si>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</si>
  <si>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</si>
  <si>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</si>
  <si>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</si>
  <si>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</si>
  <si>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</si>
  <si>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</si>
  <si>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</si>
  <si>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</si>
  <si>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</si>
  <si>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</si>
  <si>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</si>
  <si>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</si>
  <si>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</si>
  <si>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</si>
  <si>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</si>
  <si>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</si>
  <si>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</si>
  <si>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</si>
  <si>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</si>
  <si>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</si>
  <si>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</si>
  <si>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</si>
  <si>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</si>
  <si>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</si>
  <si>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</si>
  <si>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</si>
  <si>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</si>
  <si>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</si>
  <si>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</si>
  <si>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</si>
  <si>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</si>
  <si>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</si>
  <si>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</si>
  <si>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</si>
  <si>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</si>
  <si>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</si>
  <si>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</si>
  <si>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</si>
  <si>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</si>
  <si>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</si>
  <si>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</si>
  <si>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</si>
  <si>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</si>
  <si>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</si>
  <si>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</si>
  <si>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</si>
  <si>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</si>
  <si>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</si>
  <si>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</si>
  <si>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</si>
  <si>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</si>
  <si>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</si>
  <si>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</si>
  <si>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</si>
  <si>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</si>
  <si>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</si>
  <si>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</si>
  <si>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</si>
  <si>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</si>
  <si>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</si>
  <si>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</si>
  <si>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</si>
  <si>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</si>
  <si>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</si>
  <si>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</si>
  <si>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</si>
  <si>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</si>
  <si>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</si>
  <si>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</si>
  <si>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</si>
  <si>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</si>
  <si>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</si>
  <si>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</si>
  <si>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</si>
  <si>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</si>
  <si>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</si>
  <si>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</si>
  <si>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</si>
  <si>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</si>
  <si>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</si>
  <si>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</si>
  <si>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</si>
  <si>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</si>
  <si>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</si>
  <si>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</si>
  <si>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</si>
  <si>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</si>
  <si>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</si>
  <si>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</si>
  <si>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</si>
  <si>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</si>
  <si>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</si>
  <si>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</si>
  <si>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</si>
  <si>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</si>
  <si>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</si>
  <si>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</si>
  <si>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</si>
  <si>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</si>
  <si>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</si>
  <si>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</si>
  <si>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</si>
  <si>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</si>
  <si>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</si>
  <si>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</si>
  <si>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</si>
  <si>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</si>
  <si>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</si>
  <si>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</si>
  <si>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</si>
  <si>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</si>
  <si>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</si>
  <si>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</si>
  <si>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</si>
  <si>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</si>
  <si>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</si>
  <si>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</si>
  <si>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</si>
  <si>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</si>
  <si>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</si>
  <si>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</si>
  <si>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</si>
  <si>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</si>
  <si>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</si>
  <si>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</si>
  <si>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</si>
  <si>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</si>
  <si>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</si>
  <si>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</si>
  <si>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</si>
  <si>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</si>
  <si>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</si>
  <si>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</si>
  <si>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</si>
  <si>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</si>
  <si>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</si>
  <si>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</si>
  <si>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</si>
  <si>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</si>
  <si>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</si>
  <si>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</si>
  <si>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</si>
  <si>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</si>
  <si>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</si>
  <si>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</si>
  <si>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</si>
  <si>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</si>
  <si>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</si>
  <si>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</si>
  <si>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</si>
  <si>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</si>
  <si>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</si>
  <si>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</si>
  <si>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</si>
  <si>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</si>
  <si>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</si>
  <si>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</si>
  <si>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</si>
  <si>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</si>
  <si>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</si>
  <si>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</si>
  <si>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</si>
  <si>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</si>
  <si>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</si>
  <si>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</si>
  <si>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</si>
  <si>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</si>
  <si>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</si>
  <si>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</si>
  <si>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</si>
  <si>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</si>
  <si>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</si>
  <si>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</si>
  <si>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</si>
  <si>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</si>
  <si>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</si>
  <si>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</si>
  <si>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</si>
  <si>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</si>
  <si>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</si>
  <si>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</si>
  <si>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</si>
  <si>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</si>
  <si>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</si>
  <si>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</si>
  <si>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</si>
  <si>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</si>
  <si>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</si>
  <si>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</si>
  <si>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</si>
  <si>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</si>
  <si>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</si>
  <si>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</si>
  <si>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</si>
  <si>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</si>
  <si>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</si>
  <si>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</si>
  <si>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</si>
  <si>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</si>
  <si>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</si>
  <si>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</si>
  <si>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</si>
  <si>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</si>
  <si>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</si>
  <si>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</si>
  <si>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</si>
  <si>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</si>
  <si>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</si>
  <si>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</si>
  <si>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</si>
  <si>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</si>
  <si>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</si>
  <si>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</si>
  <si>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</si>
  <si>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</si>
  <si>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</si>
  <si>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</si>
  <si>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</si>
  <si>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</si>
  <si>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</si>
  <si>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</si>
  <si>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</si>
  <si>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</si>
  <si>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</si>
  <si>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</si>
  <si>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</si>
  <si>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</si>
  <si>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</si>
  <si>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</si>
  <si>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</si>
  <si>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</si>
  <si>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</si>
  <si>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</si>
  <si>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</si>
  <si>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</si>
  <si>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</si>
  <si>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</si>
  <si>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</si>
  <si>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</si>
  <si>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</si>
  <si>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</si>
  <si>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</si>
  <si>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</si>
  <si>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</si>
  <si>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</si>
  <si>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</si>
  <si>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</si>
  <si>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</si>
  <si>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</si>
  <si>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</si>
  <si>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</si>
  <si>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</si>
  <si>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</si>
  <si>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</si>
  <si>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</si>
  <si>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</si>
  <si>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</si>
  <si>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</si>
  <si>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</si>
  <si>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</si>
  <si>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</si>
  <si>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</si>
  <si>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</si>
  <si>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</si>
  <si>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</si>
  <si>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</si>
  <si>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</si>
  <si>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</si>
  <si>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</si>
  <si>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</si>
  <si>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</si>
  <si>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</si>
  <si>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</si>
  <si>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</si>
  <si>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</si>
  <si>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</si>
  <si>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</si>
  <si>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</si>
  <si>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</si>
  <si>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</si>
  <si>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</si>
  <si>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</si>
  <si>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</si>
  <si>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</si>
  <si>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</si>
  <si>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</si>
  <si>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</si>
  <si>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</si>
  <si>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</si>
  <si>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</si>
  <si>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</si>
  <si>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</si>
  <si>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</si>
  <si>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</si>
  <si>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</si>
  <si>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</si>
  <si>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</si>
  <si>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</si>
  <si>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</si>
  <si>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</si>
  <si>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</si>
  <si>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</si>
  <si>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</si>
  <si>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</si>
  <si>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</si>
  <si>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</si>
  <si>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</si>
  <si>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</si>
  <si>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</si>
  <si>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</si>
  <si>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</si>
  <si>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</si>
  <si>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</si>
  <si>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</si>
  <si>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</si>
  <si>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</si>
  <si>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</si>
  <si>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</si>
  <si>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</si>
  <si>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</si>
  <si>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</si>
  <si>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</si>
  <si>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</si>
  <si>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</si>
  <si>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</si>
  <si>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</si>
  <si>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</si>
  <si>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</si>
  <si>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</si>
  <si>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</si>
  <si>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</si>
  <si>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</si>
  <si>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</si>
  <si>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</si>
  <si>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</si>
  <si>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</si>
  <si>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</si>
  <si>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</si>
  <si>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</si>
  <si>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</si>
  <si>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</si>
  <si>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</si>
  <si>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</si>
  <si>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</si>
  <si>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</si>
  <si>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</si>
  <si>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</si>
  <si>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</si>
  <si>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</si>
  <si>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</si>
  <si>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</si>
  <si>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</si>
  <si>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</si>
  <si>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</si>
  <si>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</si>
  <si>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</si>
  <si>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</si>
  <si>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</si>
  <si>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</si>
  <si>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</si>
  <si>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</si>
  <si>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</si>
  <si>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</si>
  <si>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</si>
  <si>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</si>
  <si>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</si>
  <si>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</si>
  <si>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</si>
  <si>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</si>
  <si>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</si>
  <si>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</si>
  <si>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</si>
  <si>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</si>
  <si>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</si>
  <si>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</si>
  <si>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</si>
  <si>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</si>
  <si>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</si>
  <si>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</si>
  <si>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</si>
  <si>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</si>
  <si>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</si>
  <si>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</si>
  <si>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</si>
  <si>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</si>
  <si>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</si>
  <si>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</si>
  <si>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</si>
  <si>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</si>
  <si>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</si>
  <si>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</si>
  <si>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</si>
  <si>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</si>
  <si>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</si>
  <si>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</si>
  <si>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</si>
  <si>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</si>
  <si>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</si>
  <si>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</si>
  <si>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</si>
  <si>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</si>
  <si>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</si>
  <si>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</si>
  <si>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</si>
  <si>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</si>
  <si>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</si>
  <si>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</si>
  <si>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</si>
  <si>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</si>
  <si>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</si>
  <si>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</si>
  <si>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</si>
  <si>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</si>
  <si>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</si>
  <si>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</si>
  <si>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</si>
  <si>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</si>
  <si>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</si>
  <si>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</si>
  <si>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</si>
  <si>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</si>
  <si>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</si>
  <si>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</si>
  <si>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</si>
  <si>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</si>
  <si>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</si>
  <si>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</si>
  <si>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</si>
  <si>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</si>
  <si>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</si>
  <si>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</si>
  <si>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</si>
  <si>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</si>
  <si>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</si>
  <si>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</si>
  <si>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</si>
  <si>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</si>
  <si>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</si>
  <si>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</si>
  <si>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</si>
  <si>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</si>
  <si>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</si>
  <si>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</si>
  <si>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</si>
  <si>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</si>
  <si>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</si>
  <si>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</si>
  <si>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</si>
  <si>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</si>
  <si>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</si>
  <si>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</si>
  <si>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</si>
  <si>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</si>
  <si>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</si>
  <si>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</si>
  <si>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</si>
  <si>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</si>
  <si>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</si>
  <si>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</si>
  <si>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</si>
  <si>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</si>
  <si>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</si>
  <si>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</si>
  <si>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</si>
  <si>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</si>
  <si>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</si>
  <si>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</si>
  <si>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</si>
  <si>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</si>
  <si>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</si>
  <si>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</si>
  <si>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</si>
  <si>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</si>
  <si>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</si>
  <si>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</si>
  <si>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</si>
  <si>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</si>
  <si>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</si>
  <si>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</si>
  <si>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</si>
  <si>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</si>
  <si>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</si>
  <si>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</si>
  <si>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</si>
  <si>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</si>
  <si>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</si>
  <si>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</si>
  <si>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</si>
  <si>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</si>
  <si>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</si>
  <si>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</si>
  <si>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</si>
  <si>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</si>
  <si>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</si>
  <si>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</si>
  <si>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</si>
  <si>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</si>
  <si>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</si>
  <si>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</si>
  <si>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</si>
  <si>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</si>
  <si>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</si>
  <si>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</si>
  <si>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</si>
  <si>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</si>
  <si>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</si>
  <si>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</si>
  <si>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</si>
  <si>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</si>
  <si>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</si>
  <si>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</si>
  <si>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</si>
  <si>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</si>
  <si>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</si>
  <si>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</si>
  <si>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</si>
  <si>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</si>
  <si>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</si>
  <si>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</si>
  <si>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</si>
  <si>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</si>
  <si>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</si>
  <si>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</si>
  <si>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</si>
  <si>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</si>
  <si>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</si>
  <si>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</si>
  <si>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</si>
  <si>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</si>
  <si>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</si>
  <si>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</si>
  <si>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</si>
  <si>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</si>
  <si>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</si>
  <si>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</si>
  <si>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</si>
  <si>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</si>
  <si>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</si>
  <si>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</si>
  <si>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</si>
  <si>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</si>
  <si>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</si>
  <si>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</si>
  <si>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</si>
  <si>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</si>
  <si>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</si>
  <si>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</si>
  <si>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</si>
  <si>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</si>
  <si>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</si>
  <si>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</si>
  <si>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</si>
  <si>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</si>
  <si>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</si>
  <si>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</si>
  <si>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</si>
  <si>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</si>
  <si>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</si>
  <si>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</si>
  <si>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</si>
  <si>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</si>
  <si>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</si>
  <si>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</si>
  <si>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</si>
  <si>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</si>
  <si>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</si>
  <si>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</si>
  <si>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</si>
  <si>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</si>
  <si>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</si>
  <si>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</si>
  <si>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</si>
  <si>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</si>
  <si>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</si>
  <si>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</si>
  <si>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</si>
  <si>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</si>
  <si>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</si>
  <si>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</si>
  <si>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</si>
  <si>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</si>
  <si>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</si>
  <si>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</si>
  <si>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</si>
  <si>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</si>
  <si>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</si>
  <si>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</si>
  <si>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</si>
  <si>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</si>
  <si>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</si>
  <si>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</si>
  <si>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</si>
  <si>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</si>
  <si>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</si>
  <si>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</si>
  <si>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</si>
  <si>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</si>
  <si>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</si>
  <si>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</si>
  <si>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</si>
  <si>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</si>
  <si>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</si>
  <si>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</si>
  <si>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</si>
  <si>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</si>
  <si>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</si>
  <si>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</si>
  <si>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</si>
  <si>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</si>
  <si>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</si>
  <si>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</si>
  <si>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</si>
  <si>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</si>
  <si>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</si>
  <si>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</si>
  <si>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</si>
  <si>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</si>
  <si>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</si>
  <si>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</si>
  <si>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</si>
  <si>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</si>
  <si>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</si>
  <si>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</si>
  <si>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</si>
  <si>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</si>
  <si>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</si>
  <si>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</si>
  <si>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</si>
  <si>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</si>
  <si>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</si>
  <si>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</si>
  <si>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</si>
  <si>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</si>
  <si>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</si>
  <si>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</si>
  <si>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</si>
  <si>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</si>
  <si>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</si>
  <si>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</si>
  <si>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</si>
  <si>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</si>
  <si>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</si>
  <si>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</si>
  <si>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</si>
  <si>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</si>
  <si>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</si>
  <si>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</si>
  <si>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</si>
  <si>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</si>
  <si>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</si>
  <si>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</si>
  <si>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</si>
  <si>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</si>
  <si>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</si>
  <si>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</si>
  <si>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</si>
  <si>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</si>
  <si>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</si>
  <si>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</si>
  <si>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</si>
  <si>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</si>
  <si>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</si>
  <si>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</si>
  <si>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</si>
  <si>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</si>
  <si>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</si>
  <si>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</si>
  <si>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</si>
  <si>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</si>
  <si>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</si>
  <si>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</si>
  <si>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</si>
  <si>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</si>
  <si>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</si>
  <si>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</si>
  <si>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</si>
  <si>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</si>
  <si>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</si>
  <si>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</si>
  <si>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</si>
  <si>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</si>
  <si>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</si>
  <si>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</si>
  <si>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</si>
  <si>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</si>
  <si>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</si>
  <si>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</si>
  <si>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</si>
  <si>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</si>
  <si>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</si>
  <si>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</si>
  <si>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</si>
  <si>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</si>
  <si>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</si>
  <si>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</si>
  <si>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</si>
  <si>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</si>
  <si>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</si>
  <si>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</si>
  <si>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</si>
  <si>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</si>
  <si>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</si>
  <si>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</si>
  <si>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</si>
  <si>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</si>
  <si>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</si>
  <si>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</si>
  <si>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</si>
  <si>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</si>
  <si>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</si>
  <si>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</si>
  <si>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</si>
  <si>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</si>
  <si>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</si>
  <si>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</si>
  <si>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</si>
  <si>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</si>
  <si>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</si>
  <si>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</si>
  <si>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</si>
  <si>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</si>
  <si>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</si>
  <si>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</si>
  <si>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</si>
  <si>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</si>
  <si>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</si>
  <si>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</si>
  <si>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</si>
  <si>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</si>
  <si>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</si>
  <si>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</si>
  <si>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</si>
  <si>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</si>
  <si>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</si>
  <si>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</si>
  <si>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</si>
  <si>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</si>
  <si>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</si>
  <si>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</si>
  <si>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</si>
  <si>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</si>
  <si>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</si>
  <si>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</si>
  <si>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</si>
  <si>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</si>
  <si>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</si>
  <si>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</si>
  <si>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</si>
  <si>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</si>
  <si>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</si>
  <si>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</si>
  <si>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</si>
  <si>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</si>
  <si>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</si>
  <si>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</si>
  <si>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</si>
  <si>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</si>
  <si>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</si>
  <si>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</si>
  <si>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</si>
  <si>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</si>
  <si>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</si>
  <si>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</si>
  <si>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</si>
  <si>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</si>
  <si>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</si>
  <si>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</si>
  <si>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</si>
  <si>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</si>
  <si>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</si>
  <si>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</si>
  <si>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</si>
  <si>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</si>
  <si>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</si>
  <si>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</si>
  <si>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</si>
  <si>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</si>
  <si>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</si>
  <si>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</si>
  <si>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</si>
  <si>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</si>
  <si>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</si>
  <si>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</si>
  <si>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</si>
  <si>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</si>
  <si>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</si>
  <si>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</si>
  <si>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</si>
  <si>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</si>
  <si>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</si>
  <si>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</si>
  <si>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</si>
  <si>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</si>
  <si>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</si>
  <si>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</si>
  <si>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</si>
  <si>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</si>
  <si>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</si>
  <si>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</si>
  <si>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</si>
  <si>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</si>
  <si>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</si>
  <si>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</si>
  <si>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</si>
  <si>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</si>
  <si>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</si>
  <si>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</si>
  <si>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</si>
  <si>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</si>
  <si>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</si>
  <si>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</si>
  <si>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</si>
  <si>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</si>
  <si>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</si>
  <si>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</si>
  <si>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</si>
  <si>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</si>
  <si>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</si>
  <si>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</si>
  <si>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</si>
  <si>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</si>
  <si>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</si>
  <si>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</si>
  <si>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</si>
  <si>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</si>
  <si>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</si>
  <si>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</si>
  <si>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</si>
  <si>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</si>
  <si>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</si>
  <si>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</si>
  <si>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</si>
  <si>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</si>
  <si>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</si>
  <si>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</si>
  <si>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</si>
  <si>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</si>
  <si>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</si>
  <si>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</si>
  <si>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</si>
  <si>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</si>
  <si>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</si>
  <si>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</si>
  <si>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</si>
  <si>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</si>
  <si>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</si>
  <si>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</si>
  <si>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</si>
  <si>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</si>
  <si>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</si>
  <si>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</si>
  <si>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</si>
  <si>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</si>
  <si>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</si>
  <si>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</si>
  <si>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</si>
  <si>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</si>
  <si>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</si>
  <si>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</si>
  <si>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</si>
  <si>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</si>
  <si>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</si>
  <si>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</si>
  <si>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</si>
  <si>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</si>
  <si>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</si>
  <si>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</si>
  <si>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</si>
  <si>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</si>
  <si>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</si>
  <si>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</si>
  <si>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</si>
  <si>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</si>
  <si>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</si>
  <si>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</si>
  <si>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</si>
  <si>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</si>
  <si>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</si>
  <si>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</si>
  <si>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</si>
  <si>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</si>
  <si>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</si>
  <si>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</si>
  <si>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</si>
  <si>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</si>
  <si>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</si>
  <si>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</si>
  <si>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</si>
  <si>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</si>
  <si>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</si>
  <si>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</si>
  <si>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</si>
  <si>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</si>
  <si>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</si>
  <si>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</si>
  <si>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</si>
  <si>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</si>
  <si>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</si>
  <si>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</si>
  <si>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</si>
  <si>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</si>
  <si>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</si>
  <si>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</si>
  <si>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</si>
  <si>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</si>
  <si>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</si>
  <si>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</si>
  <si>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</si>
  <si>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</si>
  <si>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</si>
  <si>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</si>
  <si>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</si>
  <si>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</si>
  <si>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</si>
  <si>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</si>
  <si>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</si>
  <si>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</si>
  <si>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</si>
  <si>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</si>
  <si>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</si>
  <si>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</si>
  <si>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</si>
  <si>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</si>
  <si>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</si>
  <si>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</si>
  <si>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</si>
  <si>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</si>
  <si>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</si>
  <si>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</si>
  <si>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</si>
  <si>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</si>
  <si>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</si>
  <si>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</si>
  <si>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</si>
  <si>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</si>
  <si>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</si>
  <si>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</si>
  <si>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</si>
  <si>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</si>
  <si>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</si>
  <si>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</si>
  <si>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</si>
  <si>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</si>
  <si>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</si>
  <si>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</si>
  <si>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</si>
  <si>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</si>
  <si>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</si>
  <si>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</si>
  <si>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</si>
  <si>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</si>
  <si>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</si>
  <si>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</si>
  <si>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</si>
  <si>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</si>
  <si>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</si>
  <si>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</si>
  <si>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</si>
  <si>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</si>
  <si>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</si>
  <si>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</si>
  <si>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</si>
  <si>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</si>
  <si>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</si>
  <si>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</si>
  <si>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</si>
  <si>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</si>
  <si>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</si>
  <si>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</si>
  <si>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</si>
  <si>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</si>
  <si>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</si>
  <si>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</si>
  <si>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</si>
  <si>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</si>
  <si>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</si>
  <si>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</si>
  <si>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</si>
  <si>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</si>
  <si>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</si>
  <si>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</si>
  <si>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</si>
  <si>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</si>
  <si>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</si>
  <si>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</si>
  <si>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</si>
  <si>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</si>
  <si>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</si>
  <si>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</si>
  <si>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</si>
  <si>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</si>
  <si>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</si>
  <si>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</si>
  <si>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</si>
  <si>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</si>
  <si>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</si>
  <si>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</si>
  <si>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</si>
  <si>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</si>
  <si>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</si>
  <si>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</si>
  <si>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</si>
  <si>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</si>
  <si>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</si>
  <si>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</si>
  <si>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</si>
  <si>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</si>
  <si>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</si>
  <si>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</si>
  <si>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</si>
  <si>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</si>
  <si>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</si>
  <si>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</si>
  <si>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</si>
  <si>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</si>
  <si>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</si>
  <si>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</si>
  <si>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</si>
  <si>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</si>
  <si>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</si>
  <si>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</si>
  <si>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</si>
  <si>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</si>
  <si>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</si>
  <si>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</si>
  <si>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</si>
  <si>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</si>
  <si>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</si>
  <si>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</si>
  <si>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</si>
  <si>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</si>
  <si>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</si>
  <si>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</si>
  <si>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</si>
  <si>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</si>
  <si>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</si>
  <si>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</si>
  <si>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</si>
  <si>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</si>
  <si>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</si>
  <si>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</si>
  <si>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</si>
  <si>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</si>
  <si>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</si>
  <si>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</si>
  <si>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</si>
  <si>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</si>
  <si>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</si>
  <si>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</si>
  <si>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</si>
  <si>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</si>
  <si>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</si>
  <si>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</si>
  <si>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</si>
  <si>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</si>
  <si>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</si>
  <si>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</si>
  <si>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</si>
  <si>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</si>
  <si>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</si>
  <si>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</si>
  <si>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</si>
  <si>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</si>
  <si>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</si>
  <si>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</si>
  <si>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</si>
  <si>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</si>
  <si>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</si>
  <si>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</si>
  <si>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</si>
  <si>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</si>
  <si>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</si>
  <si>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</si>
  <si>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</si>
  <si>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</si>
  <si>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</si>
  <si>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</si>
  <si>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</si>
  <si>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</si>
  <si>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</si>
  <si>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</si>
  <si>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</si>
  <si>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</si>
  <si>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</si>
  <si>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</si>
  <si>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</si>
  <si>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</si>
  <si>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</si>
  <si>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</si>
  <si>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</si>
  <si>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</si>
  <si>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</si>
  <si>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</si>
  <si>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</si>
  <si>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</si>
  <si>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</si>
  <si>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</si>
  <si>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</si>
  <si>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</si>
  <si>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</si>
  <si>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</si>
  <si>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</si>
  <si>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</si>
  <si>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</si>
  <si>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</si>
  <si>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</si>
  <si>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</si>
  <si>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</si>
  <si>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</si>
  <si>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</si>
  <si>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</si>
  <si>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</si>
  <si>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</si>
  <si>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</si>
  <si>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</si>
  <si>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</si>
  <si>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</si>
  <si>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</si>
  <si>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</si>
  <si>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</si>
  <si>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</si>
  <si>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</si>
  <si>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</si>
  <si>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</si>
  <si>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</si>
  <si>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</si>
  <si>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</si>
  <si>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</si>
  <si>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</si>
  <si>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</si>
  <si>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</si>
  <si>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</si>
  <si>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</si>
  <si>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</si>
  <si>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</si>
  <si>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</si>
  <si>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</si>
  <si>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</si>
  <si>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</si>
  <si>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</si>
  <si>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</si>
  <si>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</si>
  <si>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</si>
  <si>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</si>
  <si>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</si>
  <si>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</si>
  <si>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</si>
  <si>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</si>
  <si>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</si>
  <si>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</si>
  <si>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</si>
  <si>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</si>
  <si>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</si>
  <si>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</si>
  <si>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</si>
  <si>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</si>
  <si>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</si>
  <si>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</si>
  <si>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</si>
  <si>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</si>
  <si>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</si>
  <si>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</si>
  <si>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</si>
  <si>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</si>
  <si>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</si>
  <si>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</si>
  <si>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</si>
  <si>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</si>
  <si>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</si>
  <si>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</si>
  <si>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</si>
  <si>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</si>
  <si>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</si>
  <si>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</si>
  <si>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</si>
  <si>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</si>
  <si>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</si>
  <si>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</si>
  <si>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</si>
  <si>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</si>
  <si>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</si>
  <si>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</si>
  <si>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</si>
  <si>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</si>
  <si>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</si>
  <si>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</si>
  <si>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</si>
  <si>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</si>
  <si>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</si>
  <si>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</si>
  <si>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</si>
  <si>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</si>
  <si>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</si>
  <si>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</si>
  <si>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</si>
  <si>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</si>
  <si>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</si>
  <si>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</si>
  <si>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</si>
  <si>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</si>
  <si>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</si>
  <si>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</si>
  <si>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</si>
  <si>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</si>
  <si>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</si>
  <si>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</si>
  <si>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</si>
  <si>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</si>
  <si>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</si>
  <si>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</si>
  <si>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</si>
  <si>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</si>
  <si>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</si>
  <si>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</si>
  <si>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</si>
  <si>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</si>
  <si>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</si>
  <si>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</si>
  <si>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</si>
  <si>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</si>
  <si>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</si>
  <si>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</si>
  <si>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</si>
  <si>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</si>
  <si>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</si>
  <si>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</si>
  <si>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</si>
  <si>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</si>
  <si>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</si>
  <si>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</si>
  <si>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</si>
  <si>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</si>
  <si>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</si>
  <si>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</si>
  <si>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</si>
  <si>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</si>
  <si>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</si>
  <si>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</si>
  <si>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</si>
  <si>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</si>
  <si>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</si>
  <si>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</si>
  <si>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</si>
  <si>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</si>
  <si>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</si>
  <si>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</si>
  <si>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</si>
  <si>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</si>
  <si>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</si>
  <si>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</si>
  <si>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</si>
  <si>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</si>
  <si>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</si>
  <si>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</si>
  <si>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</si>
  <si>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</si>
  <si>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</si>
  <si>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</si>
  <si>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</si>
  <si>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</si>
  <si>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</si>
  <si>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</si>
  <si>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</si>
  <si>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</si>
  <si>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</si>
  <si>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</si>
  <si>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</si>
  <si>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</si>
  <si>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</si>
  <si>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</si>
  <si>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</si>
  <si>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</si>
  <si>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</si>
  <si>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</si>
  <si>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</si>
  <si>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</si>
  <si>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</si>
  <si>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</si>
  <si>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</si>
  <si>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</si>
  <si>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</si>
  <si>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</si>
  <si>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</si>
  <si>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</si>
  <si>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</si>
  <si>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</si>
  <si>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</si>
  <si>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</si>
  <si>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</si>
  <si>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</si>
  <si>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</si>
  <si>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</si>
  <si>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</si>
  <si>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</si>
  <si>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</si>
  <si>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</si>
  <si>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</si>
  <si>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</si>
  <si>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</si>
  <si>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</si>
  <si>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</si>
  <si>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</si>
  <si>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</si>
  <si>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</si>
  <si>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</si>
  <si>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</si>
  <si>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</si>
  <si>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</si>
  <si>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</si>
  <si>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</si>
  <si>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</si>
  <si>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</si>
  <si>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</si>
  <si>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</si>
  <si>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</si>
  <si>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</si>
  <si>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</si>
  <si>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</si>
  <si>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</si>
  <si>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</si>
  <si>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</si>
  <si>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</si>
  <si>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</si>
  <si>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</si>
  <si>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</si>
  <si>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</si>
  <si>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</si>
  <si>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</si>
  <si>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</si>
  <si>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</si>
  <si>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</si>
  <si>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</si>
  <si>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</si>
  <si>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</si>
  <si>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</si>
  <si>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</si>
  <si>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</si>
  <si>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</si>
  <si>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</si>
  <si>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</si>
  <si>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</si>
  <si>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</si>
  <si>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</si>
  <si>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</si>
  <si>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</si>
  <si>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</si>
  <si>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</si>
  <si>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</si>
  <si>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</si>
  <si>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</si>
  <si>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</si>
  <si>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</si>
  <si>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</si>
  <si>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</si>
  <si>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</si>
  <si>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</si>
  <si>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</si>
  <si>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</si>
  <si>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</si>
  <si>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</si>
  <si>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</si>
  <si>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</si>
  <si>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</si>
  <si>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</si>
  <si>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</si>
  <si>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</si>
  <si>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</si>
  <si>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</si>
  <si>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</si>
  <si>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</si>
  <si>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</si>
  <si>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</si>
  <si>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</si>
  <si>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</si>
  <si>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</si>
  <si>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</si>
  <si>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</si>
  <si>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</si>
  <si>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</si>
  <si>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</si>
  <si>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</si>
  <si>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</si>
  <si>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</si>
  <si>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</si>
  <si>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</si>
  <si>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</si>
  <si>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</si>
  <si>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</si>
  <si>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</si>
  <si>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</si>
  <si>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</si>
  <si>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</si>
  <si>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</si>
  <si>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</si>
  <si>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</si>
  <si>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</si>
  <si>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</si>
  <si>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</si>
  <si>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</si>
  <si>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</si>
  <si>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</si>
  <si>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</si>
  <si>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</si>
  <si>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</si>
  <si>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</si>
  <si>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</si>
  <si>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</si>
  <si>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</si>
  <si>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</si>
  <si>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</si>
  <si>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</si>
  <si>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</si>
  <si>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</si>
  <si>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</si>
  <si>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</si>
  <si>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</si>
  <si>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</si>
  <si>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</si>
  <si>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</si>
  <si>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</si>
  <si>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</si>
  <si>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</si>
  <si>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</si>
  <si>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</si>
  <si>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</si>
  <si>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</si>
  <si>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</si>
  <si>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</si>
  <si>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</si>
  <si>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</si>
  <si>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</si>
  <si>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</si>
  <si>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</si>
  <si>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</si>
  <si>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</si>
  <si>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</si>
  <si>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</si>
  <si>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</si>
  <si>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</si>
  <si>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</si>
  <si>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</si>
  <si>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</si>
  <si>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</si>
  <si>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</si>
  <si>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</si>
  <si>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</si>
  <si>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</si>
  <si>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</si>
  <si>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</si>
  <si>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</si>
  <si>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</si>
  <si>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</si>
  <si>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</si>
  <si>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</si>
  <si>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</si>
  <si>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</si>
  <si>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</si>
  <si>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</si>
  <si>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</si>
  <si>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</si>
  <si>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</si>
  <si>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</si>
  <si>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</si>
  <si>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</si>
  <si>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</si>
  <si>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</si>
  <si>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</si>
  <si>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</si>
  <si>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</si>
  <si>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</si>
  <si>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</si>
  <si>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</si>
  <si>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</si>
  <si>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</si>
  <si>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</si>
  <si>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</si>
  <si>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</si>
  <si>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</si>
  <si>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</si>
  <si>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</si>
  <si>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</si>
  <si>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</si>
  <si>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</si>
  <si>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</si>
  <si>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</si>
  <si>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</si>
  <si>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</si>
  <si>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</si>
  <si>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</si>
  <si>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</si>
  <si>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</si>
  <si>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</si>
  <si>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</si>
  <si>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</si>
  <si>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</si>
  <si>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</si>
  <si>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</si>
  <si>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</si>
  <si>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</si>
  <si>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</si>
  <si>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</si>
  <si>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</si>
  <si>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</si>
  <si>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</si>
  <si>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</si>
  <si>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</si>
  <si>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</si>
  <si>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</si>
  <si>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</si>
  <si>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</si>
  <si>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</si>
  <si>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</si>
  <si>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</si>
  <si>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</si>
  <si>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</si>
  <si>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</si>
  <si>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</si>
  <si>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</si>
  <si>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</si>
  <si>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</si>
  <si>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</si>
  <si>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</si>
  <si>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</si>
  <si>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</si>
  <si>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</si>
  <si>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</si>
  <si>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</si>
  <si>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</si>
  <si>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</si>
  <si>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</si>
  <si>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</si>
  <si>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</si>
  <si>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</si>
  <si>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</si>
  <si>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</si>
  <si>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</si>
  <si>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</si>
  <si>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</si>
  <si>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</si>
  <si>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</si>
  <si>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</si>
  <si>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</si>
  <si>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</si>
  <si>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</si>
  <si>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</si>
  <si>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</si>
  <si>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</si>
  <si>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</si>
  <si>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</si>
  <si>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</si>
  <si>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</si>
  <si>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</si>
  <si>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</si>
  <si>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</si>
  <si>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</si>
  <si>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</si>
  <si>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</si>
  <si>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</si>
  <si>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</si>
  <si>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</si>
  <si>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</si>
  <si>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</si>
  <si>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</si>
  <si>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</si>
  <si>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</si>
  <si>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</si>
  <si>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</si>
  <si>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</si>
  <si>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</si>
  <si>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</si>
  <si>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</si>
  <si>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</si>
  <si>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</si>
  <si>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</si>
  <si>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</si>
  <si>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</si>
  <si>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</si>
  <si>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</si>
  <si>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</si>
  <si>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</si>
  <si>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</si>
  <si>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</si>
  <si>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</si>
  <si>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</si>
  <si>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</si>
  <si>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</si>
  <si>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</si>
  <si>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</si>
  <si>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</si>
  <si>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</si>
  <si>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</si>
  <si>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</si>
  <si>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</si>
  <si>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</si>
  <si>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</si>
  <si>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</si>
  <si>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</si>
  <si>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</si>
  <si>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</si>
  <si>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</si>
  <si>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</si>
  <si>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</si>
  <si>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</si>
  <si>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</si>
  <si>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</si>
  <si>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</si>
  <si>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</si>
  <si>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</si>
  <si>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</si>
  <si>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</si>
  <si>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</si>
  <si>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</si>
  <si>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</si>
  <si>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</si>
  <si>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</si>
  <si>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</si>
  <si>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</si>
  <si>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</si>
  <si>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</si>
  <si>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</si>
  <si>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</si>
  <si>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</si>
  <si>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</si>
  <si>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</si>
  <si>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</si>
  <si>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</si>
  <si>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</si>
  <si>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</si>
  <si>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</si>
  <si>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</si>
  <si>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</si>
  <si>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</si>
  <si>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</si>
  <si>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</si>
  <si>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</si>
  <si>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</si>
  <si>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</si>
  <si>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</si>
  <si>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</si>
  <si>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</si>
  <si>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</si>
  <si>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</si>
  <si>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</si>
  <si>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</si>
  <si>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</si>
  <si>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</si>
  <si>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</si>
  <si>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</si>
  <si>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</si>
  <si>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</si>
  <si>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</si>
  <si>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</si>
  <si>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</si>
  <si>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</si>
  <si>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</si>
  <si>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</si>
  <si>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</si>
  <si>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</si>
  <si>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</si>
  <si>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</si>
  <si>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</si>
  <si>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</si>
  <si>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</si>
  <si>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</si>
  <si>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</si>
  <si>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</si>
  <si>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</si>
  <si>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</si>
  <si>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</si>
  <si>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</si>
  <si>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</si>
  <si>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</si>
  <si>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</si>
  <si>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</si>
  <si>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</si>
  <si>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</si>
  <si>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</si>
  <si>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</si>
  <si>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</si>
  <si>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</si>
  <si>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</si>
  <si>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</si>
  <si>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</si>
  <si>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</si>
  <si>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</si>
  <si>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</si>
  <si>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</si>
  <si>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</si>
  <si>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</si>
  <si>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</si>
  <si>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</si>
  <si>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</si>
  <si>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</si>
  <si>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</si>
  <si>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</si>
  <si>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</si>
  <si>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</si>
  <si>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</si>
  <si>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</si>
  <si>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</si>
  <si>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</si>
  <si>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</si>
  <si>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</si>
  <si>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</si>
  <si>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</si>
  <si>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</si>
  <si>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</si>
  <si>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</si>
  <si>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</si>
  <si>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</si>
  <si>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</si>
  <si>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</si>
  <si>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</si>
  <si>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</si>
  <si>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</si>
  <si>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</si>
  <si>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</si>
  <si>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</si>
  <si>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</si>
  <si>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</si>
  <si>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</si>
  <si>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</si>
  <si>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</si>
  <si>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</si>
  <si>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</si>
  <si>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</si>
  <si>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</si>
  <si>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</si>
  <si>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</si>
  <si>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</si>
  <si>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</si>
  <si>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</si>
  <si>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</si>
  <si>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</si>
  <si>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</si>
  <si>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</si>
  <si>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</si>
  <si>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</si>
  <si>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</si>
  <si>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</si>
  <si>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</si>
  <si>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</si>
  <si>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</si>
  <si>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</si>
  <si>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</si>
  <si>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</si>
  <si>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</si>
  <si>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</si>
  <si>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</si>
  <si>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</si>
  <si>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</si>
  <si>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</si>
  <si>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</si>
  <si>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</si>
  <si>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</si>
  <si>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</si>
  <si>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</si>
  <si>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</si>
  <si>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</si>
  <si>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</si>
  <si>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</si>
  <si>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</si>
  <si>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</si>
  <si>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</si>
  <si>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</si>
  <si>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</si>
  <si>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</si>
  <si>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</si>
  <si>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</si>
  <si>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</si>
  <si>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</si>
  <si>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</si>
  <si>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</si>
  <si>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</si>
  <si>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</si>
  <si>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</si>
  <si>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</si>
  <si>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</si>
  <si>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</si>
  <si>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</si>
  <si>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</si>
  <si>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</si>
  <si>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</si>
  <si>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</si>
  <si>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</si>
  <si>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</si>
  <si>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</si>
  <si>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</si>
  <si>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</si>
  <si>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</si>
  <si>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</si>
  <si>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</si>
  <si>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</si>
  <si>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</si>
  <si>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</si>
  <si>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</si>
  <si>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</si>
  <si>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</si>
  <si>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</si>
  <si>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</si>
  <si>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</si>
  <si>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</si>
  <si>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</si>
  <si>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</si>
  <si>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</si>
  <si>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</si>
  <si>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</si>
  <si>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</si>
  <si>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</si>
  <si>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</si>
  <si>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</si>
  <si>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</si>
  <si>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</si>
  <si>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</si>
  <si>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</si>
  <si>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</si>
  <si>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</si>
  <si>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</si>
  <si>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</si>
  <si>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</si>
  <si>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</si>
  <si>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</si>
  <si>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</si>
  <si>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</si>
  <si>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</si>
  <si>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</si>
  <si>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</si>
  <si>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</si>
  <si>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</si>
  <si>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</si>
  <si>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</si>
  <si>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</si>
  <si>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</si>
  <si>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</si>
  <si>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</si>
  <si>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</si>
  <si>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</si>
  <si>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</si>
  <si>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</si>
  <si>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</si>
  <si>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</si>
  <si>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</si>
  <si>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</si>
  <si>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</si>
  <si>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</si>
  <si>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</si>
  <si>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</si>
  <si>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</si>
  <si>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</si>
  <si>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</si>
  <si>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</si>
  <si>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</si>
  <si>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</si>
  <si>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</si>
  <si>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</si>
  <si>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</si>
  <si>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</si>
  <si>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</si>
  <si>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</si>
  <si>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</si>
  <si>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</si>
  <si>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</si>
  <si>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</si>
  <si>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</si>
  <si>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</si>
  <si>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</si>
  <si>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</si>
  <si>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</si>
  <si>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</si>
  <si>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</si>
  <si>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</si>
  <si>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</si>
  <si>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</si>
  <si>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</si>
  <si>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</si>
  <si>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</si>
  <si>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</si>
  <si>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</si>
  <si>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</si>
  <si>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</si>
  <si>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</si>
  <si>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</si>
  <si>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</si>
  <si>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</si>
  <si>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</si>
  <si>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</si>
  <si>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</si>
  <si>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</si>
  <si>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</si>
  <si>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</si>
  <si>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</si>
  <si>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</si>
  <si>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</si>
  <si>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</si>
  <si>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</si>
  <si>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</si>
  <si>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</si>
  <si>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</si>
  <si>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</si>
  <si>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</si>
  <si>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</si>
  <si>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</si>
  <si>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</si>
  <si>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</si>
  <si>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</si>
  <si>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</si>
  <si>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</si>
  <si>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</si>
  <si>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</si>
  <si>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</si>
  <si>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</si>
  <si>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</si>
  <si>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</si>
  <si>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</si>
  <si>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</si>
  <si>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</si>
  <si>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</si>
  <si>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</si>
  <si>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</si>
  <si>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</si>
  <si>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</si>
  <si>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</si>
  <si>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</si>
  <si>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</si>
  <si>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</si>
  <si>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</si>
  <si>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</si>
  <si>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</si>
  <si>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</si>
  <si>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</si>
  <si>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</si>
  <si>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</si>
  <si>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</si>
  <si>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</si>
  <si>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</si>
  <si>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</si>
  <si>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</si>
  <si>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</si>
  <si>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</si>
  <si>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</si>
  <si>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</si>
  <si>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</si>
  <si>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</si>
  <si>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</si>
  <si>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</si>
  <si>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</si>
  <si>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</si>
  <si>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</si>
  <si>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</si>
  <si>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</si>
  <si>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</si>
  <si>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</si>
  <si>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</si>
  <si>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</si>
  <si>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</si>
  <si>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</si>
  <si>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</si>
  <si>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</si>
  <si>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</si>
  <si>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</si>
  <si>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</si>
  <si>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</si>
  <si>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</si>
  <si>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</si>
  <si>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</si>
  <si>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</si>
  <si>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</si>
  <si>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</si>
  <si>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</si>
  <si>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</si>
  <si>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</si>
  <si>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</si>
  <si>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</si>
  <si>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</si>
  <si>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</si>
  <si>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</si>
  <si>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</si>
  <si>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</si>
  <si>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</si>
  <si>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</si>
  <si>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</si>
  <si>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</si>
  <si>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</si>
  <si>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</si>
  <si>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</si>
  <si>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</si>
  <si>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</si>
  <si>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</si>
  <si>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</si>
  <si>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</si>
  <si>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</si>
  <si>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</si>
  <si>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</si>
  <si>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</si>
  <si>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</si>
  <si>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</si>
  <si>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</si>
  <si>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</si>
  <si>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</si>
  <si>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</si>
  <si>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</si>
  <si>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</si>
  <si>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</si>
  <si>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</si>
  <si>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</si>
  <si>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</si>
  <si>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</si>
  <si>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</si>
  <si>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</si>
  <si>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</si>
  <si>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</si>
  <si>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</si>
  <si>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</si>
  <si>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</si>
  <si>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</si>
  <si>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</si>
  <si>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</si>
  <si>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</si>
  <si>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</si>
  <si>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</si>
  <si>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</si>
  <si>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</si>
  <si>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</si>
  <si>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</si>
  <si>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</si>
  <si>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</si>
  <si>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</si>
  <si>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</si>
  <si>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</si>
  <si>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</si>
  <si>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</si>
  <si>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</si>
  <si>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</si>
  <si>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</si>
  <si>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</si>
  <si>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</si>
  <si>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</si>
  <si>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</si>
  <si>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</si>
  <si>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</si>
  <si>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</si>
  <si>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</si>
  <si>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</si>
  <si>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</si>
  <si>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</si>
  <si>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</si>
  <si>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</si>
  <si>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</si>
  <si>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</si>
  <si>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</si>
  <si>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</si>
  <si>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</si>
  <si>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</si>
  <si>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</si>
  <si>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</si>
  <si>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</si>
  <si>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</si>
  <si>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</si>
  <si>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</si>
  <si>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</si>
  <si>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</si>
  <si>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</si>
  <si>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</si>
  <si>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</si>
  <si>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</si>
  <si>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</si>
  <si>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</si>
  <si>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</si>
  <si>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</si>
  <si>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</si>
  <si>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</si>
  <si>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</si>
  <si>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</si>
  <si>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</si>
  <si>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</si>
  <si>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</si>
  <si>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</si>
  <si>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</si>
  <si>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</si>
  <si>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</si>
  <si>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</si>
  <si>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</si>
  <si>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</si>
  <si>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</si>
  <si>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</si>
  <si>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</si>
  <si>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</si>
  <si>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</si>
  <si>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</si>
  <si>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</si>
  <si>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</si>
  <si>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</si>
  <si>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</si>
  <si>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</si>
  <si>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</si>
  <si>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</si>
  <si>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</si>
  <si>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</si>
  <si>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</si>
  <si>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</si>
  <si>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</si>
  <si>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</si>
  <si>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</si>
  <si>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</si>
  <si>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</si>
  <si>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</si>
  <si>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</si>
  <si>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</si>
  <si>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</si>
  <si>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</si>
  <si>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</si>
  <si>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</si>
  <si>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</si>
  <si>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</si>
  <si>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</si>
  <si>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</si>
  <si>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</si>
  <si>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</si>
  <si>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</si>
  <si>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</si>
  <si>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</si>
  <si>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</si>
  <si>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</si>
  <si>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</si>
  <si>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</si>
  <si>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</si>
  <si>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</si>
  <si>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</si>
  <si>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</si>
  <si>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</si>
  <si>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</si>
  <si>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</si>
  <si>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</si>
  <si>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</si>
  <si>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</si>
  <si>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</si>
  <si>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</si>
  <si>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</si>
  <si>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</si>
  <si>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</si>
  <si>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</si>
  <si>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</si>
  <si>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</si>
  <si>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</si>
  <si>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</si>
  <si>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</si>
  <si>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</si>
  <si>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</si>
  <si>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</si>
  <si>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</si>
  <si>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</si>
  <si>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</si>
  <si>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</si>
  <si>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</si>
  <si>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</si>
  <si>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</si>
  <si>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</si>
  <si>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</si>
  <si>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</si>
  <si>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</si>
  <si>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</si>
  <si>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</si>
  <si>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</si>
  <si>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</si>
  <si>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</si>
  <si>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</si>
  <si>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</si>
  <si>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</si>
  <si>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</si>
  <si>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</si>
  <si>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</si>
  <si>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</si>
  <si>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</si>
  <si>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</si>
  <si>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</si>
  <si>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</si>
  <si>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</si>
  <si>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</si>
  <si>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</si>
  <si>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</si>
  <si>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</si>
  <si>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</si>
  <si>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</si>
  <si>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</si>
  <si>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</si>
  <si>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</si>
  <si>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</si>
  <si>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</si>
  <si>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</si>
  <si>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</si>
  <si>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</si>
  <si>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</si>
  <si>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</si>
  <si>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</si>
  <si>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</si>
  <si>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</si>
  <si>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</si>
  <si>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</si>
  <si>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</si>
  <si>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</si>
  <si>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</si>
  <si>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</si>
  <si>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</si>
  <si>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</si>
  <si>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</si>
  <si>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</si>
  <si>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</si>
  <si>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</si>
  <si>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</si>
  <si>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</si>
  <si>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</si>
  <si>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</si>
  <si>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</si>
  <si>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</si>
  <si>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</si>
  <si>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</si>
  <si>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</si>
  <si>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</si>
  <si>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</si>
  <si>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</si>
  <si>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</si>
  <si>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</si>
  <si>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</si>
  <si>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</si>
  <si>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</si>
  <si>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</si>
  <si>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</si>
  <si>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</si>
  <si>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</si>
  <si>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</si>
  <si>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</si>
  <si>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</si>
  <si>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</si>
  <si>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</si>
  <si>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</si>
  <si>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</si>
  <si>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</si>
  <si>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</si>
  <si>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</si>
  <si>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</si>
  <si>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</si>
  <si>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</si>
  <si>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</si>
  <si>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</si>
  <si>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</si>
  <si>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</si>
  <si>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</si>
  <si>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</si>
  <si>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</si>
  <si>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</si>
  <si>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</si>
  <si>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</si>
  <si>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</si>
  <si>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</si>
  <si>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</si>
  <si>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</si>
  <si>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</si>
  <si>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</si>
  <si>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</si>
  <si>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</si>
  <si>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</si>
  <si>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</si>
  <si>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</si>
  <si>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</si>
  <si>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</si>
  <si>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</si>
  <si>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</si>
  <si>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</si>
  <si>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</si>
  <si>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</si>
  <si>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</si>
  <si>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</si>
  <si>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</si>
  <si>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</si>
  <si>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</si>
  <si>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</si>
  <si>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</si>
  <si>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</si>
  <si>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</si>
  <si>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</si>
  <si>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</si>
  <si>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</si>
  <si>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</si>
  <si>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</si>
  <si>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</si>
  <si>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</si>
  <si>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</si>
  <si>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</si>
  <si>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</si>
  <si>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</si>
  <si>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</si>
  <si>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</si>
  <si>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</si>
  <si>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</si>
  <si>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</si>
  <si>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</si>
  <si>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</si>
  <si>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</si>
  <si>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</si>
  <si>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</si>
  <si>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</si>
  <si>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</si>
  <si>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</si>
  <si>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</si>
  <si>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</si>
  <si>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</si>
  <si>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</si>
  <si>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</si>
  <si>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</si>
  <si>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</si>
  <si>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</si>
  <si>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</si>
  <si>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</si>
  <si>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</si>
  <si>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</si>
  <si>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</si>
  <si>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</si>
  <si>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</si>
  <si>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</si>
  <si>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</si>
  <si>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</si>
  <si>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</si>
  <si>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</si>
  <si>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</si>
  <si>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</si>
  <si>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</si>
  <si>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</si>
  <si>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</si>
  <si>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</si>
  <si>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</si>
  <si>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</si>
  <si>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</si>
  <si>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</si>
  <si>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</si>
  <si>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</si>
  <si>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</si>
  <si>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</si>
  <si>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</si>
  <si>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</si>
  <si>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</si>
  <si>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</si>
  <si>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</si>
  <si>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</si>
  <si>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</si>
  <si>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</si>
  <si>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</si>
  <si>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</si>
  <si>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</si>
  <si>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</si>
  <si>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</si>
  <si>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</si>
  <si>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</si>
  <si>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</si>
  <si>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</si>
  <si>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</si>
  <si>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</si>
  <si>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</si>
  <si>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</si>
  <si>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</si>
  <si>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</si>
  <si>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</si>
  <si>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</si>
  <si>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</si>
  <si>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</si>
  <si>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</si>
  <si>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</si>
  <si>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</si>
  <si>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</si>
  <si>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</si>
  <si>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</si>
  <si>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</si>
  <si>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</si>
  <si>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</si>
  <si>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</si>
  <si>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</si>
  <si>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</si>
  <si>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</si>
  <si>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</si>
  <si>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</si>
  <si>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</si>
  <si>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</si>
  <si>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</si>
  <si>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</si>
  <si>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</si>
  <si>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</si>
  <si>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</si>
  <si>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</si>
  <si>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</si>
  <si>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</si>
  <si>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</si>
  <si>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</si>
  <si>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</si>
  <si>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</si>
  <si>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</si>
  <si>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</si>
  <si>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</si>
  <si>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</si>
  <si>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</si>
  <si>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</si>
  <si>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</si>
  <si>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</si>
  <si>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</si>
  <si>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</si>
  <si>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</si>
  <si>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</si>
  <si>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</si>
  <si>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</si>
  <si>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</si>
  <si>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</si>
  <si>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</si>
  <si>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</si>
  <si>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</si>
  <si>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</si>
  <si>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</si>
  <si>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</si>
  <si>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</si>
  <si>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</si>
  <si>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</si>
  <si>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</si>
  <si>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</si>
  <si>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</si>
  <si>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</si>
  <si>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</si>
  <si>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</si>
  <si>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</si>
  <si>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</si>
  <si>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</si>
  <si>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</si>
  <si>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</si>
  <si>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</si>
  <si>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</si>
  <si>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</si>
  <si>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</si>
  <si>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</si>
  <si>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</si>
  <si>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</si>
  <si>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</si>
  <si>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</si>
  <si>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</si>
  <si>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</si>
  <si>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</si>
  <si>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</si>
  <si>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</si>
  <si>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</si>
  <si>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</si>
  <si>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</si>
  <si>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</si>
  <si>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</si>
  <si>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</si>
  <si>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</si>
  <si>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</si>
  <si>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</si>
  <si>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</si>
  <si>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</si>
  <si>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</si>
  <si>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</si>
  <si>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</si>
  <si>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</si>
  <si>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</si>
  <si>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</si>
  <si>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</si>
  <si>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</si>
  <si>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</si>
  <si>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</si>
  <si>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</si>
  <si>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</si>
  <si>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</si>
  <si>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</si>
  <si>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</si>
  <si>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</si>
  <si>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</si>
  <si>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</si>
  <si>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</si>
  <si>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</si>
  <si>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</si>
  <si>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</si>
  <si>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</si>
  <si>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</si>
  <si>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</si>
  <si>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</si>
  <si>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</si>
  <si>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</si>
  <si>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</si>
  <si>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</si>
  <si>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</si>
  <si>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</si>
  <si>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</si>
  <si>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</si>
  <si>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</si>
  <si>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</si>
  <si>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</si>
  <si>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</si>
  <si>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</si>
  <si>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</si>
  <si>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</si>
  <si>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</si>
  <si>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</si>
  <si>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</si>
  <si>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</si>
  <si>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</si>
  <si>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</si>
  <si>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</si>
  <si>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</si>
  <si>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</si>
  <si>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</si>
  <si>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</si>
  <si>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</si>
  <si>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</si>
  <si>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</si>
  <si>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</si>
  <si>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</si>
  <si>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</si>
  <si>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</si>
  <si>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</si>
  <si>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</si>
  <si>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</si>
  <si>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</si>
  <si>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</si>
  <si>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</si>
  <si>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</si>
  <si>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</si>
  <si>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</si>
  <si>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</si>
  <si>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</si>
  <si>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</si>
  <si>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</si>
  <si>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</si>
  <si>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</si>
  <si>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</si>
  <si>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</si>
  <si>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</si>
  <si>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</si>
  <si>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</si>
  <si>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</si>
  <si>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</si>
  <si>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</si>
  <si>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</si>
  <si>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</si>
  <si>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</si>
  <si>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</si>
  <si>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</si>
  <si>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</si>
  <si>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</si>
  <si>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</si>
  <si>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</si>
  <si>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</si>
  <si>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</si>
  <si>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</si>
  <si>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</si>
  <si>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</si>
  <si>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</si>
  <si>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</si>
  <si>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</si>
  <si>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</si>
  <si>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</si>
  <si>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</si>
  <si>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</si>
  <si>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</si>
  <si>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</si>
  <si>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</si>
  <si>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</si>
  <si>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</si>
  <si>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</si>
  <si>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</si>
  <si>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</si>
  <si>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</si>
  <si>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</si>
  <si>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</si>
  <si>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</si>
  <si>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</si>
  <si>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</si>
  <si>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</si>
  <si>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</si>
  <si>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</si>
  <si>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</si>
  <si>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</si>
  <si>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</si>
  <si>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</si>
  <si>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</si>
  <si>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</si>
  <si>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</si>
  <si>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</si>
  <si>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</si>
  <si>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</si>
  <si>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</si>
  <si>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</si>
  <si>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</si>
  <si>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</si>
  <si>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</si>
  <si>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</si>
  <si>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</si>
  <si>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</si>
  <si>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</si>
  <si>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</si>
  <si>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</si>
  <si>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</si>
  <si>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</si>
  <si>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</si>
  <si>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</si>
  <si>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</si>
  <si>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</si>
  <si>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</si>
  <si>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</si>
  <si>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</si>
  <si>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</si>
  <si>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</si>
  <si>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</si>
  <si>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</si>
  <si>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</si>
  <si>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</si>
  <si>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</si>
  <si>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</si>
  <si>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</si>
  <si>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</si>
  <si>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</si>
  <si>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</si>
  <si>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</si>
  <si>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</si>
  <si>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</si>
  <si>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</si>
  <si>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</si>
  <si>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</si>
  <si>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</si>
  <si>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</si>
  <si>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</si>
  <si>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</si>
  <si>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</si>
  <si>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</si>
  <si>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</si>
  <si>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</si>
  <si>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</si>
  <si>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</si>
  <si>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</si>
  <si>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</si>
  <si>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</si>
  <si>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</si>
  <si>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</si>
  <si>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</si>
  <si>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</si>
  <si>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</si>
  <si>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</si>
  <si>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</si>
  <si>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</si>
  <si>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</si>
  <si>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</si>
  <si>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</si>
  <si>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</si>
  <si>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</si>
  <si>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</si>
  <si>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</si>
  <si>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</si>
  <si>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</si>
  <si>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</si>
  <si>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</si>
  <si>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</si>
  <si>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</si>
  <si>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</si>
  <si>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</si>
  <si>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</si>
  <si>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</si>
  <si>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</si>
  <si>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</si>
  <si>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</si>
  <si>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</si>
  <si>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</si>
  <si>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</si>
  <si>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</si>
  <si>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</si>
  <si>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</si>
  <si>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</si>
  <si>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</si>
  <si>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</si>
  <si>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</si>
  <si>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</si>
  <si>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</si>
  <si>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</si>
  <si>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</si>
  <si>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</si>
  <si>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</si>
  <si>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</si>
  <si>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</si>
  <si>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</si>
  <si>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</si>
  <si>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</si>
  <si>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</si>
  <si>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</si>
  <si>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</si>
  <si>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</si>
  <si>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</si>
  <si>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</si>
  <si>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</si>
  <si>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</si>
  <si>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</si>
  <si>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</si>
  <si>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</si>
  <si>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</si>
  <si>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</si>
  <si>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</si>
  <si>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</si>
  <si>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</si>
  <si>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</si>
  <si>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</si>
  <si>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</si>
  <si>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</si>
  <si>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</si>
  <si>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</si>
  <si>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</si>
  <si>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</si>
  <si>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</si>
  <si>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</si>
  <si>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</si>
  <si>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</si>
  <si>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</si>
  <si>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</si>
  <si>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</si>
  <si>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</si>
  <si>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</si>
  <si>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</si>
  <si>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</si>
  <si>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</si>
  <si>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</si>
  <si>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</si>
  <si>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</si>
  <si>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</si>
  <si>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</si>
  <si>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</si>
  <si>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</si>
  <si>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</si>
  <si>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</si>
  <si>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</si>
  <si>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</si>
  <si>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</si>
  <si>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</si>
  <si>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</si>
  <si>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</si>
  <si>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</si>
  <si>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</si>
  <si>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</si>
  <si>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</si>
  <si>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</si>
  <si>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</si>
  <si>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</si>
  <si>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</si>
  <si>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</si>
  <si>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</si>
  <si>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</si>
  <si>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</si>
  <si>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</si>
  <si>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</si>
  <si>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</si>
  <si>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</si>
  <si>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</si>
  <si>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</si>
  <si>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</si>
  <si>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</si>
  <si>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</si>
  <si>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</si>
  <si>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</si>
  <si>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</si>
  <si>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</si>
  <si>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</si>
  <si>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</si>
  <si>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</si>
  <si>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</si>
  <si>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</si>
  <si>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</si>
  <si>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</si>
  <si>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</si>
  <si>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</si>
  <si>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</si>
  <si>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</si>
  <si>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</si>
  <si>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</si>
  <si>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</si>
  <si>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</si>
  <si>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</si>
  <si>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</si>
  <si>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</si>
  <si>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</si>
  <si>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</si>
  <si>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</si>
  <si>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</si>
  <si>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</si>
  <si>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</si>
  <si>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</si>
  <si>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</si>
  <si>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</si>
  <si>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</si>
  <si>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</si>
  <si>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</si>
  <si>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</si>
  <si>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</si>
  <si>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</si>
  <si>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</si>
  <si>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</si>
  <si>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</si>
  <si>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</si>
  <si>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</si>
  <si>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</si>
  <si>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</si>
  <si>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</si>
  <si>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</si>
  <si>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</si>
  <si>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</si>
  <si>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</si>
  <si>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</si>
  <si>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</si>
  <si>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</si>
  <si>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</si>
  <si>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</si>
  <si>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</si>
  <si>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</si>
  <si>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</si>
  <si>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</si>
  <si>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</si>
  <si>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</si>
  <si>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</si>
  <si>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</si>
  <si>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</si>
  <si>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</si>
  <si>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</si>
  <si>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</si>
  <si>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</si>
  <si>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</si>
  <si>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</si>
  <si>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</si>
  <si>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</si>
  <si>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</si>
  <si>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</si>
  <si>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</si>
  <si>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</si>
  <si>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</si>
  <si>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</si>
  <si>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</si>
  <si>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</si>
  <si>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</si>
  <si>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</si>
  <si>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</si>
  <si>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</si>
  <si>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</si>
  <si>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</si>
  <si>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</si>
  <si>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</si>
  <si>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</si>
  <si>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</si>
  <si>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</si>
  <si>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</si>
  <si>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</si>
  <si>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</si>
  <si>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</si>
  <si>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</si>
  <si>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</si>
  <si>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</si>
  <si>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</si>
  <si>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</si>
  <si>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</si>
  <si>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</si>
  <si>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</si>
  <si>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</si>
  <si>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</si>
  <si>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</si>
  <si>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</si>
  <si>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</si>
  <si>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</si>
  <si>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</si>
  <si>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</si>
  <si>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</si>
  <si>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</si>
  <si>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</si>
  <si>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</si>
  <si>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</si>
  <si>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</si>
  <si>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</si>
  <si>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</si>
  <si>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</si>
  <si>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</si>
  <si>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</si>
  <si>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</si>
  <si>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</si>
  <si>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</si>
  <si>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</si>
  <si>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</si>
  <si>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</si>
  <si>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</si>
  <si>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</si>
  <si>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</si>
  <si>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</si>
  <si>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</si>
  <si>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</si>
  <si>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</si>
  <si>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</si>
  <si>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</si>
  <si>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</si>
  <si>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</si>
  <si>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</si>
  <si>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</si>
  <si>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</si>
  <si>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</si>
  <si>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</si>
  <si>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</si>
  <si>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</si>
  <si>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</si>
  <si>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</si>
  <si>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</si>
  <si>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</si>
  <si>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</si>
  <si>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</si>
  <si>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</si>
  <si>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</si>
  <si>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</si>
  <si>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</si>
  <si>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</si>
  <si>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</si>
  <si>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</si>
  <si>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</si>
  <si>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</si>
  <si>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</si>
  <si>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</si>
  <si>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</si>
  <si>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</si>
  <si>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</si>
  <si>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</si>
  <si>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</si>
  <si>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</si>
  <si>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</si>
  <si>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</si>
  <si>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</si>
  <si>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</si>
  <si>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</si>
  <si>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</si>
  <si>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</si>
  <si>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</si>
  <si>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</si>
  <si>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</si>
  <si>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</si>
  <si>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</si>
  <si>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</si>
  <si>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</si>
  <si>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</si>
  <si>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</si>
  <si>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</si>
  <si>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</si>
  <si>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</si>
  <si>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</si>
  <si>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</si>
  <si>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</si>
  <si>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</si>
  <si>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</si>
  <si>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</si>
  <si>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</si>
  <si>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</si>
  <si>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</si>
  <si>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</si>
  <si>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</si>
  <si>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</si>
  <si>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</si>
  <si>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</si>
  <si>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</si>
  <si>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</si>
  <si>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</si>
  <si>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</si>
  <si>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</si>
  <si>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</si>
  <si>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</si>
  <si>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</si>
  <si>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</si>
  <si>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</si>
  <si>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</si>
  <si>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</si>
  <si>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</si>
  <si>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</si>
  <si>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</si>
  <si>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</si>
  <si>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</si>
  <si>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</si>
  <si>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</si>
  <si>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</si>
  <si>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</si>
  <si>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</si>
  <si>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</si>
  <si>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</si>
  <si>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</si>
  <si>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</si>
  <si>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</si>
  <si>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</si>
  <si>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</si>
  <si>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</si>
  <si>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</si>
  <si>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</si>
  <si>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</si>
  <si>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</si>
  <si>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</si>
  <si>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</si>
  <si>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</si>
  <si>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</si>
  <si>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</si>
  <si>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</si>
  <si>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</si>
  <si>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</si>
  <si>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</si>
  <si>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</si>
  <si>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</si>
  <si>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</si>
  <si>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</si>
  <si>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</si>
  <si>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</si>
  <si>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</si>
  <si>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</si>
  <si>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</si>
  <si>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</si>
  <si>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</si>
  <si>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</si>
  <si>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</si>
  <si>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</si>
  <si>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</si>
  <si>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</si>
  <si>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</si>
  <si>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</si>
  <si>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</si>
  <si>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</si>
  <si>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</si>
  <si>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</si>
  <si>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</si>
  <si>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</si>
  <si>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</si>
  <si>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</si>
  <si>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</si>
  <si>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</si>
  <si>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</si>
  <si>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</si>
  <si>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</si>
  <si>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</si>
  <si>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</si>
  <si>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</si>
  <si>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</si>
  <si>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</si>
  <si>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</si>
  <si>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</si>
  <si>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</si>
  <si>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</si>
  <si>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</si>
  <si>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</si>
  <si>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</si>
  <si>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</si>
  <si>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</si>
  <si>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</si>
  <si>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</si>
  <si>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</si>
  <si>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</si>
  <si>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</si>
  <si>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</si>
  <si>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</si>
  <si>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</si>
  <si>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</si>
  <si>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</si>
  <si>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</si>
  <si>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</si>
  <si>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</si>
  <si>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</si>
  <si>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</si>
  <si>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</si>
  <si>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</si>
  <si>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</si>
  <si>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</si>
  <si>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</si>
  <si>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</si>
  <si>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</si>
  <si>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</si>
  <si>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</si>
  <si>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</si>
  <si>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</si>
  <si>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</si>
  <si>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</si>
  <si>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</si>
  <si>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</si>
  <si>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</si>
  <si>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</si>
  <si>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</si>
  <si>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</si>
  <si>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</si>
  <si>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</si>
  <si>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</si>
  <si>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</si>
  <si>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</si>
  <si>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</si>
  <si>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</si>
  <si>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</si>
  <si>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</si>
  <si>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</si>
  <si>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</si>
  <si>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</si>
  <si>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</si>
  <si>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</si>
  <si>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</si>
  <si>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</si>
  <si>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</si>
  <si>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</si>
  <si>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</si>
  <si>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</si>
  <si>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</si>
  <si>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</si>
  <si>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</si>
  <si>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</si>
  <si>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</si>
  <si>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</si>
  <si>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</si>
  <si>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</si>
  <si>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</si>
  <si>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</si>
  <si>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</si>
  <si>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</si>
  <si>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</si>
  <si>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</si>
  <si>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</si>
  <si>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</si>
  <si>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</si>
  <si>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</si>
  <si>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</si>
  <si>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</si>
  <si>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</si>
  <si>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</si>
  <si>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</si>
  <si>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</si>
  <si>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</si>
  <si>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</si>
  <si>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</si>
  <si>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</si>
  <si>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</si>
  <si>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</si>
  <si>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</si>
  <si>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</si>
  <si>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</si>
  <si>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</si>
  <si>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</si>
  <si>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</si>
  <si>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</si>
  <si>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</si>
  <si>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</si>
  <si>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</si>
  <si>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</si>
  <si>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</si>
  <si>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</si>
  <si>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</si>
  <si>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</si>
  <si>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</si>
  <si>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</si>
  <si>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</si>
  <si>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</si>
  <si>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</si>
  <si>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</si>
  <si>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</si>
  <si>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</si>
  <si>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</si>
  <si>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</si>
  <si>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</si>
  <si>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</si>
  <si>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</si>
  <si>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</si>
  <si>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</si>
  <si>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</si>
  <si>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</si>
  <si>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</si>
  <si>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</si>
  <si>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</si>
  <si>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</si>
  <si>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</si>
  <si>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</si>
  <si>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</si>
  <si>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</si>
  <si>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</si>
  <si>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</si>
  <si>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</si>
  <si>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</si>
  <si>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</si>
  <si>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</si>
  <si>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</si>
  <si>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</si>
  <si>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</si>
  <si>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</si>
  <si>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</si>
  <si>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</si>
  <si>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</si>
  <si>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</si>
  <si>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</si>
  <si>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</si>
  <si>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</si>
  <si>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</si>
  <si>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</si>
  <si>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</si>
  <si>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</si>
  <si>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</si>
  <si>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</si>
  <si>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</si>
  <si>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</si>
  <si>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</si>
  <si>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</si>
  <si>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</si>
  <si>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</si>
  <si>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</si>
  <si>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</si>
  <si>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</si>
  <si>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</si>
  <si>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</si>
  <si>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</si>
  <si>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</si>
  <si>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</si>
  <si>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</si>
  <si>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</si>
  <si>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</si>
  <si>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</si>
  <si>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</si>
  <si>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</si>
  <si>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</si>
  <si>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</si>
  <si>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</si>
  <si>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</si>
  <si>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</si>
  <si>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</si>
  <si>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</si>
  <si>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</si>
  <si>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</si>
  <si>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</si>
  <si>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</si>
  <si>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</si>
  <si>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</si>
  <si>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</si>
  <si>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</si>
  <si>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</si>
  <si>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</si>
  <si>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</si>
  <si>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</si>
  <si>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</si>
  <si>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</si>
  <si>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</si>
  <si>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</si>
  <si>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</si>
  <si>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</si>
  <si>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</si>
  <si>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</si>
  <si>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</si>
  <si>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</si>
  <si>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</si>
  <si>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</si>
  <si>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</si>
  <si>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</si>
  <si>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</si>
  <si>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</si>
  <si>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</si>
  <si>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</si>
  <si>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</si>
  <si>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</si>
  <si>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</si>
  <si>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</si>
  <si>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</si>
  <si>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</si>
  <si>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</si>
  <si>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</si>
  <si>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</si>
  <si>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</si>
  <si>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</si>
  <si>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</si>
  <si>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</si>
  <si>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</si>
  <si>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</si>
  <si>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</si>
  <si>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</si>
  <si>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</si>
  <si>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</si>
  <si>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</si>
  <si>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</si>
  <si>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</si>
  <si>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</si>
  <si>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</si>
  <si>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</si>
  <si>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</si>
  <si>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</si>
  <si>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</si>
  <si>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</si>
  <si>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</si>
  <si>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</si>
  <si>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</si>
  <si>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</si>
  <si>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</si>
  <si>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</si>
  <si>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</si>
  <si>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</si>
  <si>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</si>
  <si>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</si>
  <si>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</si>
  <si>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</si>
  <si>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</si>
  <si>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</si>
  <si>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</si>
  <si>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</si>
  <si>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</si>
  <si>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</si>
  <si>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</si>
  <si>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</si>
  <si>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</si>
  <si>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</si>
  <si>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</si>
  <si>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</si>
  <si>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</si>
  <si>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</si>
  <si>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</si>
  <si>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</si>
  <si>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</si>
  <si>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</si>
  <si>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</si>
  <si>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</si>
  <si>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</si>
  <si>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</si>
  <si>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</si>
  <si>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</si>
  <si>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</si>
  <si>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</si>
  <si>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</si>
  <si>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</si>
  <si>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</si>
  <si>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</si>
  <si>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</si>
  <si>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</si>
  <si>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</si>
  <si>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</si>
  <si>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</si>
  <si>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</si>
  <si>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</si>
  <si>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</si>
  <si>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</si>
  <si>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</si>
  <si>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</si>
  <si>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</si>
  <si>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</si>
  <si>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</si>
  <si>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</si>
  <si>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</si>
  <si>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</si>
  <si>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</si>
  <si>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</si>
  <si>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</si>
  <si>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</si>
  <si>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</si>
  <si>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</si>
  <si>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</si>
  <si>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</si>
  <si>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</si>
  <si>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</si>
  <si>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</si>
  <si>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</si>
  <si>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</si>
  <si>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</si>
  <si>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</si>
  <si>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</si>
  <si>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</si>
  <si>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</si>
  <si>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</si>
  <si>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</si>
  <si>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</si>
  <si>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</si>
  <si>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</si>
  <si>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</si>
  <si>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</si>
  <si>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</si>
  <si>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</si>
  <si>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</si>
  <si>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</si>
  <si>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</si>
  <si>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</si>
  <si>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</si>
  <si>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</si>
  <si>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</si>
  <si>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</si>
  <si>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</si>
  <si>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</si>
  <si>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</si>
  <si>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</si>
  <si>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</si>
  <si>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</si>
  <si>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</si>
  <si>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</si>
  <si>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</si>
  <si>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</si>
  <si>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</si>
  <si>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</si>
  <si>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</si>
  <si>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</si>
  <si>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</si>
  <si>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</si>
  <si>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</si>
  <si>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</si>
  <si>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</si>
  <si>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</si>
  <si>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</si>
  <si>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</si>
  <si>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</si>
  <si>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</si>
  <si>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</si>
  <si>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</si>
  <si>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</si>
  <si>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</si>
  <si>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</si>
  <si>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</si>
  <si>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</si>
  <si>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</si>
  <si>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</si>
  <si>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</si>
  <si>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</si>
  <si>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</si>
  <si>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</si>
  <si>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</si>
  <si>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</si>
  <si>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</si>
  <si>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</si>
  <si>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</si>
  <si>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</si>
  <si>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</si>
  <si>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</si>
  <si>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</si>
  <si>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</si>
  <si>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</si>
  <si>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</si>
  <si>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</si>
  <si>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</si>
  <si>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</si>
  <si>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</si>
  <si>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</si>
  <si>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</si>
  <si>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</si>
  <si>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</si>
  <si>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</si>
  <si>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</si>
  <si>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</si>
  <si>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</si>
  <si>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</si>
  <si>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</si>
  <si>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</si>
  <si>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</si>
  <si>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</si>
  <si>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</si>
  <si>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</si>
  <si>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</si>
  <si>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</si>
  <si>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</si>
  <si>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</si>
  <si>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</si>
  <si>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</si>
  <si>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</si>
  <si>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</si>
  <si>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</si>
  <si>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</si>
  <si>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</si>
  <si>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</si>
  <si>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</si>
  <si>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</si>
  <si>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</si>
  <si>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</si>
  <si>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</si>
  <si>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</si>
  <si>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</si>
  <si>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</si>
  <si>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</si>
  <si>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</si>
  <si>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</si>
  <si>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</si>
  <si>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</si>
  <si>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</si>
  <si>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</si>
  <si>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</si>
  <si>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</si>
  <si>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</si>
  <si>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</si>
  <si>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</si>
  <si>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</si>
  <si>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</si>
  <si>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</si>
  <si>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</si>
  <si>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</si>
  <si>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</si>
  <si>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</si>
  <si>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</si>
  <si>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</si>
  <si>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</si>
  <si>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</si>
  <si>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</si>
  <si>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</si>
  <si>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</si>
  <si>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</si>
  <si>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</si>
  <si>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</si>
  <si>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</si>
  <si>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</si>
  <si>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</si>
  <si>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</si>
  <si>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</si>
  <si>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</si>
  <si>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</si>
  <si>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</si>
  <si>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</si>
  <si>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</si>
  <si>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</si>
  <si>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</si>
  <si>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</si>
  <si>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</si>
  <si>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</si>
  <si>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</si>
  <si>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</si>
  <si>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</si>
  <si>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</si>
  <si>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</si>
  <si>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</si>
  <si>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</si>
  <si>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</si>
  <si>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</si>
  <si>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</si>
  <si>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</si>
  <si>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</si>
  <si>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</si>
  <si>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</si>
  <si>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</si>
  <si>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</si>
  <si>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</si>
  <si>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</si>
  <si>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</si>
  <si>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</si>
  <si>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</si>
  <si>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</si>
  <si>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</si>
  <si>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</si>
  <si>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</si>
  <si>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</si>
  <si>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</si>
  <si>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</si>
  <si>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</si>
  <si>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</si>
  <si>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</si>
  <si>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</si>
  <si>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</si>
  <si>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</si>
  <si>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</si>
  <si>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</si>
  <si>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</si>
  <si>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</si>
  <si>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</si>
  <si>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</si>
  <si>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</si>
  <si>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</si>
  <si>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</si>
  <si>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</si>
  <si>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</si>
  <si>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</si>
  <si>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</si>
  <si>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</si>
  <si>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</si>
  <si>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</si>
  <si>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</si>
  <si>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</si>
  <si>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</si>
  <si>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</si>
  <si>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</si>
  <si>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</si>
  <si>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</si>
  <si>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</si>
  <si>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</si>
  <si>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</si>
  <si>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</si>
  <si>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</si>
  <si>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</si>
  <si>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</si>
  <si>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</si>
  <si>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</si>
  <si>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</si>
  <si>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</si>
  <si>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</si>
  <si>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</si>
  <si>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</si>
  <si>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</si>
  <si>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</si>
  <si>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</si>
  <si>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</si>
  <si>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</si>
  <si>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</si>
  <si>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</si>
  <si>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</si>
  <si>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</si>
  <si>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</si>
  <si>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</si>
  <si>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</si>
  <si>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</si>
  <si>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</si>
  <si>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</si>
  <si>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</si>
  <si>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</si>
  <si>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</si>
  <si>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</si>
  <si>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</si>
  <si>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</si>
  <si>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</si>
  <si>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</si>
  <si>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</si>
  <si>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</si>
  <si>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</si>
  <si>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</si>
  <si>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</si>
  <si>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</si>
  <si>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</si>
  <si>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</si>
  <si>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</si>
  <si>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</si>
  <si>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</si>
  <si>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</si>
  <si>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</si>
  <si>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</si>
  <si>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</si>
  <si>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</si>
  <si>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</si>
  <si>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</si>
  <si>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</si>
  <si>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</si>
  <si>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</si>
  <si>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</si>
  <si>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</si>
  <si>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</si>
  <si>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</si>
  <si>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</si>
  <si>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</si>
  <si>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</si>
  <si>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</si>
  <si>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</si>
  <si>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</si>
  <si>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</si>
  <si>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</si>
  <si>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</si>
  <si>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</si>
  <si>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</si>
  <si>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</si>
  <si>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</si>
  <si>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</si>
  <si>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</si>
  <si>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</si>
  <si>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</si>
  <si>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</si>
  <si>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</si>
  <si>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</si>
  <si>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</si>
  <si>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</si>
  <si>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</si>
  <si>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</si>
  <si>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</si>
  <si>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</si>
  <si>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</si>
  <si>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</si>
  <si>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</si>
  <si>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</si>
  <si>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</si>
  <si>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</si>
  <si>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</si>
  <si>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</si>
  <si>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</si>
  <si>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</si>
  <si>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</si>
  <si>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</si>
  <si>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</si>
  <si>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</si>
  <si>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</si>
  <si>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</si>
  <si>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</si>
  <si>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</si>
  <si>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</si>
  <si>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</si>
  <si>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</si>
  <si>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</si>
  <si>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</si>
  <si>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</si>
  <si>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</si>
  <si>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</si>
  <si>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</si>
  <si>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</si>
  <si>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</si>
  <si>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</si>
  <si>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</si>
  <si>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</si>
  <si>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</si>
  <si>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</si>
  <si>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</si>
  <si>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</si>
  <si>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</si>
  <si>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</si>
  <si>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</si>
  <si>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</si>
  <si>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</si>
  <si>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</si>
  <si>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</si>
  <si>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</si>
  <si>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</si>
  <si>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</si>
  <si>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</si>
  <si>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</si>
  <si>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</si>
  <si>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</si>
  <si>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</si>
  <si>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</si>
  <si>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</si>
  <si>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</si>
  <si>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</si>
  <si>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</si>
  <si>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</si>
  <si>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</si>
  <si>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</si>
  <si>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</si>
  <si>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</si>
  <si>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</si>
  <si>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</si>
  <si>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</si>
  <si>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</si>
  <si>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</si>
  <si>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</si>
  <si>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</si>
  <si>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</si>
  <si>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</si>
  <si>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</si>
  <si>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</si>
  <si>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</si>
  <si>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</si>
  <si>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</si>
  <si>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</si>
  <si>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</si>
  <si>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</si>
  <si>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</si>
  <si>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</si>
  <si>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</si>
  <si>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</si>
  <si>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</si>
  <si>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</si>
  <si>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</si>
  <si>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</si>
  <si>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</si>
  <si>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</si>
  <si>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</si>
  <si>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</si>
  <si>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</si>
  <si>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</si>
  <si>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</si>
  <si>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</si>
  <si>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</si>
  <si>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</si>
  <si>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</si>
  <si>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</si>
  <si>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</si>
  <si>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</si>
  <si>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</si>
  <si>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</si>
  <si>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</si>
  <si>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</si>
  <si>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</si>
  <si>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</si>
  <si>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</si>
  <si>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</si>
  <si>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</si>
  <si>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</si>
  <si>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</si>
  <si>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</si>
  <si>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</si>
  <si>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</si>
  <si>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</si>
  <si>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</si>
  <si>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</si>
  <si>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</si>
  <si>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</si>
  <si>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</si>
  <si>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</si>
  <si>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</si>
  <si>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</si>
  <si>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</si>
  <si>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</si>
  <si>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</si>
  <si>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</si>
  <si>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</si>
  <si>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</si>
  <si>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</si>
  <si>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</si>
  <si>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</si>
  <si>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</si>
  <si>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</si>
  <si>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</si>
  <si>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</si>
  <si>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</si>
  <si>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</si>
  <si>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</si>
  <si>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</si>
  <si>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</si>
  <si>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</si>
  <si>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</si>
  <si>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</si>
  <si>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</si>
  <si>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</si>
  <si>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</si>
  <si>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</si>
  <si>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</si>
  <si>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</si>
  <si>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</si>
  <si>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</si>
  <si>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</si>
  <si>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</si>
  <si>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</si>
  <si>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</si>
  <si>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</si>
  <si>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</si>
  <si>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</si>
  <si>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</si>
  <si>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</si>
  <si>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</si>
  <si>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</si>
  <si>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</si>
  <si>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</si>
  <si>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</si>
  <si>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</si>
  <si>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</si>
  <si>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</si>
  <si>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</si>
  <si>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</si>
  <si>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</si>
  <si>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</si>
  <si>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</si>
  <si>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</si>
  <si>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</si>
  <si>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</si>
  <si>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</si>
  <si>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</si>
  <si>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</si>
  <si>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</si>
  <si>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</si>
  <si>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</si>
  <si>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</si>
  <si>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</si>
  <si>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</si>
  <si>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</si>
  <si>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</si>
  <si>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</si>
  <si>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</si>
  <si>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</si>
  <si>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</si>
  <si>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</si>
  <si>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</si>
  <si>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</si>
  <si>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</si>
  <si>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</si>
  <si>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</si>
  <si>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</si>
  <si>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</si>
  <si>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</si>
  <si>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</si>
  <si>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</si>
  <si>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</si>
  <si>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</si>
  <si>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</si>
  <si>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</si>
  <si>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</si>
  <si>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</si>
  <si>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</si>
  <si>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</si>
  <si>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</si>
  <si>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</si>
  <si>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</si>
  <si>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</si>
  <si>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</si>
  <si>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</si>
  <si>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</si>
  <si>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</si>
  <si>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</si>
  <si>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</si>
  <si>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</si>
  <si>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</si>
  <si>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</si>
  <si>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</si>
  <si>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</si>
  <si>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</si>
  <si>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</si>
  <si>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</si>
  <si>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</si>
  <si>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</si>
  <si>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</si>
  <si>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</si>
  <si>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</si>
  <si>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</si>
  <si>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</si>
  <si>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</si>
  <si>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</si>
  <si>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</si>
  <si>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</si>
  <si>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</si>
  <si>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</si>
  <si>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</si>
  <si>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</si>
  <si>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</si>
  <si>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</si>
  <si>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</si>
  <si>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</si>
  <si>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</si>
  <si>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</si>
  <si>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</si>
  <si>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</si>
  <si>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</si>
  <si>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</si>
  <si>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</si>
  <si>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</si>
  <si>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</si>
  <si>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</si>
  <si>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</si>
  <si>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</si>
  <si>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</si>
  <si>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</si>
  <si>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</si>
  <si>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</si>
  <si>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</si>
  <si>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</si>
  <si>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</si>
  <si>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</si>
  <si>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</si>
  <si>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</si>
  <si>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</si>
  <si>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</si>
  <si>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</si>
  <si>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</si>
  <si>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</si>
  <si>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</si>
  <si>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</si>
  <si>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</si>
  <si>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</si>
  <si>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</si>
  <si>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</si>
  <si>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</si>
  <si>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</si>
  <si>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</si>
  <si>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</si>
  <si>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</si>
  <si>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</si>
  <si>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</si>
  <si>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</si>
  <si>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</si>
  <si>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</si>
  <si>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</si>
  <si>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</si>
  <si>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</si>
  <si>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</si>
  <si>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</si>
  <si>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</si>
  <si>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</si>
  <si>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</si>
  <si>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</si>
  <si>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</si>
  <si>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</si>
  <si>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</si>
  <si>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</si>
  <si>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</si>
  <si>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</si>
  <si>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</si>
  <si>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</si>
  <si>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</si>
  <si>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</si>
  <si>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</si>
  <si>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</si>
  <si>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</si>
  <si>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</si>
  <si>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</si>
  <si>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</si>
  <si>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</si>
  <si>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</si>
  <si>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</si>
  <si>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</si>
  <si>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</si>
  <si>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</si>
  <si>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</si>
  <si>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</si>
  <si>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</si>
  <si>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</si>
  <si>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</si>
  <si>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</si>
  <si>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</si>
  <si>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</si>
  <si>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</si>
  <si>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</si>
  <si>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</si>
  <si>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</si>
  <si>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</si>
  <si>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</si>
  <si>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</si>
  <si>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</si>
  <si>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</si>
  <si>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</si>
  <si>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</si>
  <si>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</si>
  <si>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</si>
  <si>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</si>
  <si>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</si>
  <si>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</si>
  <si>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</si>
  <si>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</si>
  <si>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</si>
  <si>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</si>
  <si>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</si>
  <si>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</si>
  <si>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</si>
  <si>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</si>
  <si>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</si>
  <si>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</si>
  <si>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</si>
  <si>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</si>
  <si>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</si>
  <si>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</si>
  <si>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</si>
  <si>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</si>
  <si>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</si>
  <si>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</si>
  <si>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</si>
  <si>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</si>
  <si>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</si>
  <si>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</si>
  <si>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</si>
  <si>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</si>
  <si>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</si>
  <si>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</si>
  <si>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</si>
  <si>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</si>
  <si>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</si>
  <si>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</si>
  <si>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</si>
  <si>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</si>
  <si>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</si>
  <si>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</si>
  <si>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</si>
  <si>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</si>
  <si>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</si>
  <si>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</si>
  <si>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</si>
  <si>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</si>
  <si>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</si>
  <si>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</si>
  <si>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</si>
  <si>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</si>
  <si>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</si>
  <si>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</si>
  <si>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</si>
  <si>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</si>
  <si>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</si>
  <si>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</si>
  <si>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</si>
  <si>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</si>
  <si>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</si>
  <si>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</si>
  <si>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</si>
  <si>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</si>
  <si>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</si>
  <si>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</si>
  <si>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</si>
  <si>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</si>
  <si>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</si>
  <si>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</si>
  <si>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</si>
  <si>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</si>
  <si>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</si>
  <si>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</si>
  <si>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</si>
  <si>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</si>
  <si>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</si>
  <si>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</si>
  <si>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</si>
  <si>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</si>
  <si>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</si>
  <si>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</si>
  <si>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</si>
  <si>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</si>
  <si>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</si>
  <si>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</si>
  <si>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</si>
  <si>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</si>
  <si>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</si>
  <si>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</si>
  <si>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</si>
  <si>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</si>
  <si>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</si>
  <si>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</si>
  <si>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</si>
  <si>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</si>
  <si>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</si>
  <si>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</si>
  <si>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</si>
  <si>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</si>
  <si>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</si>
  <si>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</si>
  <si>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</si>
  <si>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</si>
  <si>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</si>
  <si>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</si>
  <si>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</si>
  <si>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</si>
  <si>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</si>
  <si>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</si>
  <si>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</si>
  <si>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</si>
  <si>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</si>
  <si>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</si>
  <si>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</si>
  <si>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</si>
  <si>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</si>
  <si>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</si>
  <si>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</si>
  <si>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</si>
  <si>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</si>
  <si>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</si>
  <si>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</si>
  <si>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</si>
  <si>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</si>
  <si>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</si>
  <si>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</si>
  <si>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</si>
  <si>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</si>
  <si>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</si>
  <si>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</si>
  <si>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</si>
  <si>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</si>
  <si>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</si>
  <si>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</si>
  <si>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</si>
  <si>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</si>
  <si>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</si>
  <si>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</si>
  <si>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</si>
  <si>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</si>
  <si>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</si>
  <si>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</si>
  <si>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</si>
  <si>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</si>
  <si>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</si>
  <si>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</si>
  <si>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</si>
  <si>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</si>
  <si>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</si>
  <si>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</si>
  <si>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</si>
  <si>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</si>
  <si>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</si>
  <si>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</si>
  <si>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</si>
  <si>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</si>
  <si>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</si>
  <si>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</si>
  <si>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</si>
  <si>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</si>
  <si>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</si>
  <si>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</si>
  <si>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</si>
  <si>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</si>
  <si>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</si>
  <si>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</si>
  <si>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</si>
  <si>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</si>
  <si>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</si>
  <si>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</si>
  <si>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</si>
  <si>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</si>
  <si>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</si>
  <si>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</si>
  <si>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</si>
  <si>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</si>
  <si>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</si>
  <si>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</si>
  <si>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</si>
  <si>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</si>
  <si>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</si>
  <si>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</si>
  <si>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</si>
  <si>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</si>
  <si>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</si>
  <si>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</si>
  <si>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</si>
  <si>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</si>
  <si>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</si>
  <si>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</si>
  <si>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</si>
  <si>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</si>
  <si>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</si>
  <si>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</si>
  <si>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</si>
  <si>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</si>
  <si>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</si>
  <si>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</si>
  <si>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</si>
  <si>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</si>
  <si>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</si>
  <si>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</si>
  <si>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</si>
  <si>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</si>
  <si>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</si>
  <si>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</si>
  <si>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</si>
  <si>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</si>
  <si>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</si>
  <si>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</si>
  <si>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</si>
  <si>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</si>
  <si>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</si>
  <si>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</si>
  <si>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</si>
  <si>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</si>
  <si>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</si>
  <si>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</si>
  <si>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</si>
  <si>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</si>
  <si>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</si>
  <si>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</si>
  <si>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</si>
  <si>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</si>
  <si>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</si>
  <si>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</si>
  <si>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</si>
  <si>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</si>
  <si>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</si>
  <si>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</si>
  <si>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</si>
  <si>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</si>
  <si>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</si>
  <si>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</si>
  <si>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</si>
  <si>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</si>
  <si>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</si>
  <si>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</si>
  <si>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</si>
  <si>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</si>
  <si>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</si>
  <si>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</si>
  <si>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</si>
  <si>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</si>
  <si>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</si>
  <si>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</si>
  <si>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</si>
  <si>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</si>
  <si>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</si>
  <si>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</si>
  <si>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</si>
  <si>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</si>
  <si>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</si>
  <si>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</si>
  <si>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</si>
  <si>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</si>
  <si>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</si>
  <si>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</si>
  <si>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</si>
  <si>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</si>
  <si>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</si>
  <si>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</si>
  <si>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</si>
  <si>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</si>
  <si>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</si>
  <si>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</si>
  <si>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</si>
  <si>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</si>
  <si>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</si>
  <si>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</si>
  <si>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</si>
  <si>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</si>
  <si>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</si>
  <si>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</si>
  <si>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</si>
  <si>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</si>
  <si>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</si>
  <si>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</si>
  <si>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</si>
  <si>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</si>
  <si>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</si>
  <si>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</si>
  <si>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</si>
  <si>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</si>
  <si>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</si>
  <si>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</si>
  <si>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</si>
  <si>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</si>
  <si>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</si>
  <si>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</si>
  <si>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</si>
  <si>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</si>
  <si>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</si>
  <si>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</si>
  <si>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</si>
  <si>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</si>
  <si>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</si>
  <si>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</si>
  <si>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</si>
  <si>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</si>
  <si>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</si>
  <si>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</si>
  <si>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</si>
  <si>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</si>
  <si>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</si>
  <si>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</si>
  <si>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</si>
  <si>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</si>
  <si>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</si>
  <si>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</si>
  <si>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</si>
  <si>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</si>
  <si>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</si>
  <si>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</si>
  <si>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</si>
  <si>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</si>
  <si>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</si>
  <si>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</si>
  <si>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</si>
  <si>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</si>
  <si>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</si>
  <si>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</si>
  <si>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</si>
  <si>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</si>
  <si>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</si>
  <si>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</si>
  <si>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</si>
  <si>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</si>
  <si>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</si>
  <si>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</si>
  <si>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</si>
  <si>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</si>
  <si>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</si>
  <si>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</si>
  <si>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</si>
  <si>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</si>
  <si>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</si>
  <si>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</si>
  <si>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</si>
  <si>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</si>
  <si>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</si>
  <si>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</si>
  <si>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</si>
  <si>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</si>
  <si>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</si>
  <si>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</si>
  <si>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</si>
  <si>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</si>
  <si>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</si>
  <si>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</si>
  <si>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</si>
  <si>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</si>
  <si>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</si>
  <si>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</si>
  <si>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</si>
  <si>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</si>
  <si>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</si>
  <si>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</si>
  <si>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</si>
  <si>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</si>
  <si>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</si>
  <si>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</si>
  <si>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</si>
  <si>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</si>
  <si>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</si>
  <si>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</si>
  <si>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</si>
  <si>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</si>
  <si>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</si>
  <si>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</si>
  <si>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</si>
  <si>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</si>
  <si>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</si>
  <si>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</si>
  <si>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</si>
  <si>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</si>
  <si>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</si>
  <si>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</si>
  <si>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</si>
  <si>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</si>
  <si>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</si>
  <si>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</si>
  <si>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</si>
  <si>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</si>
  <si>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</si>
  <si>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</si>
  <si>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</si>
  <si>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</si>
  <si>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</si>
  <si>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</si>
  <si>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</si>
  <si>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</si>
  <si>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</si>
  <si>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</si>
  <si>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</si>
  <si>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</si>
  <si>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</si>
  <si>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</si>
  <si>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</si>
  <si>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</si>
  <si>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</si>
  <si>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</si>
  <si>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</si>
  <si>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</si>
  <si>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</si>
  <si>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</si>
  <si>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</si>
  <si>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</si>
  <si>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</si>
  <si>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</si>
  <si>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</si>
  <si>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</si>
  <si>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</si>
  <si>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</si>
  <si>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</si>
  <si>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</si>
  <si>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</si>
  <si>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</si>
  <si>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</si>
  <si>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</si>
  <si>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</si>
  <si>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</si>
  <si>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</si>
  <si>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</si>
  <si>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</si>
  <si>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</si>
  <si>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</si>
  <si>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</si>
  <si>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</si>
  <si>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</si>
  <si>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</si>
  <si>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</si>
  <si>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</si>
  <si>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</si>
  <si>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</si>
  <si>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</si>
  <si>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</si>
  <si>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</si>
  <si>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</si>
  <si>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</si>
  <si>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</si>
  <si>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</si>
  <si>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</si>
  <si>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</si>
  <si>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</si>
  <si>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</si>
  <si>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</si>
  <si>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</si>
  <si>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</si>
  <si>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</si>
  <si>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</si>
  <si>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</si>
  <si>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</si>
  <si>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</si>
  <si>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</si>
  <si>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</si>
  <si>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</si>
  <si>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</si>
  <si>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</si>
  <si>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</si>
  <si>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</si>
  <si>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</si>
  <si>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</si>
  <si>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</si>
  <si>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</si>
  <si>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</si>
  <si>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</si>
  <si>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</si>
  <si>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</si>
  <si>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</si>
  <si>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</si>
  <si>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</si>
  <si>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</si>
  <si>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</si>
  <si>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</si>
  <si>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</si>
  <si>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</si>
  <si>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</si>
  <si>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</si>
  <si>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</si>
  <si>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</si>
  <si>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</si>
  <si>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</si>
  <si>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</si>
  <si>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</si>
  <si>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</si>
  <si>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</si>
  <si>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</si>
  <si>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</si>
  <si>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</si>
  <si>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</si>
  <si>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</si>
  <si>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</si>
  <si>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</si>
  <si>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</si>
  <si>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</si>
  <si>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</si>
  <si>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</si>
  <si>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</si>
  <si>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</si>
  <si>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</si>
  <si>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</si>
  <si>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</si>
  <si>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</si>
  <si>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</si>
  <si>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</si>
  <si>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</si>
  <si>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</si>
  <si>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</si>
  <si>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</si>
  <si>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</si>
  <si>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</si>
  <si>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</si>
  <si>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</si>
  <si>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</si>
  <si>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</si>
  <si>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</si>
  <si>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</si>
  <si>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</si>
  <si>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</si>
  <si>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</si>
  <si>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</si>
  <si>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</si>
  <si>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</si>
  <si>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</si>
  <si>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</si>
  <si>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</si>
  <si>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</si>
  <si>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</si>
  <si>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</si>
  <si>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</si>
  <si>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</si>
  <si>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</si>
  <si>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</si>
  <si>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</si>
  <si>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</si>
  <si>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</si>
  <si>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</si>
  <si>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</si>
  <si>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</si>
  <si>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</si>
  <si>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</si>
  <si>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</si>
  <si>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</si>
  <si>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</si>
  <si>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</si>
  <si>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</si>
  <si>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</si>
  <si>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</si>
  <si>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</si>
  <si>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</si>
  <si>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</si>
  <si>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</si>
  <si>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</si>
  <si>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</si>
  <si>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</si>
  <si>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</si>
  <si>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</si>
  <si>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</si>
  <si>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</si>
  <si>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</si>
  <si>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</si>
  <si>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</si>
  <si>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</si>
  <si>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</si>
  <si>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</si>
  <si>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</si>
  <si>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</si>
  <si>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</si>
  <si>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</si>
  <si>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</si>
  <si>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</si>
  <si>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</si>
  <si>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</si>
  <si>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</si>
  <si>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</si>
  <si>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</si>
  <si>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</si>
  <si>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</si>
  <si>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</si>
  <si>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</si>
  <si>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</si>
  <si>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</si>
  <si>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</si>
  <si>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</si>
  <si>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</si>
  <si>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</si>
  <si>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</si>
  <si>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</si>
  <si>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</si>
  <si>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</si>
  <si>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</si>
  <si>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</si>
  <si>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</si>
  <si>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</si>
  <si>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</si>
  <si>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</si>
  <si>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</si>
  <si>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</si>
  <si>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</si>
  <si>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</si>
  <si>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</si>
  <si>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</si>
  <si>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</si>
  <si>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</si>
  <si>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</si>
  <si>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</si>
  <si>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</si>
  <si>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</si>
  <si>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</si>
  <si>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</si>
  <si>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</si>
  <si>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</si>
  <si>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</si>
  <si>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</si>
  <si>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</si>
  <si>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</si>
  <si>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</si>
  <si>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</si>
  <si>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</si>
  <si>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</si>
  <si>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</si>
  <si>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</si>
  <si>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</si>
  <si>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</si>
  <si>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</si>
  <si>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</si>
  <si>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</si>
  <si>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</si>
  <si>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</si>
  <si>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</si>
  <si>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</si>
  <si>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</si>
  <si>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</si>
  <si>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</si>
  <si>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</si>
  <si>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</si>
  <si>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</si>
  <si>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</si>
  <si>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</si>
  <si>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</si>
  <si>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</si>
  <si>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</si>
  <si>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</si>
  <si>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</si>
  <si>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</si>
  <si>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</si>
  <si>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</si>
  <si>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</si>
  <si>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</si>
  <si>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</si>
  <si>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</si>
  <si>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</si>
  <si>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</si>
  <si>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</si>
  <si>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</si>
  <si>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</si>
  <si>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</si>
  <si>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</si>
  <si>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</si>
  <si>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</si>
  <si>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</si>
  <si>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</si>
  <si>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</si>
  <si>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</si>
  <si>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</si>
  <si>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</si>
  <si>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</si>
  <si>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</si>
  <si>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</si>
  <si>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</si>
  <si>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</si>
  <si>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</si>
  <si>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</si>
  <si>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</si>
  <si>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</si>
  <si>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</si>
  <si>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</si>
  <si>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</si>
  <si>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</si>
  <si>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</si>
  <si>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</si>
  <si>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</si>
  <si>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</si>
  <si>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</si>
  <si>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</si>
  <si>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</si>
  <si>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</si>
  <si>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</si>
  <si>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</si>
  <si>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</si>
  <si>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</si>
  <si>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</si>
  <si>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</si>
  <si>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</si>
  <si>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</si>
  <si>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</si>
  <si>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</si>
  <si>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</si>
  <si>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</si>
  <si>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</si>
  <si>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</si>
  <si>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</si>
  <si>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</si>
  <si>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</si>
  <si>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</si>
  <si>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</si>
  <si>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</si>
  <si>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</si>
  <si>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</si>
  <si>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</si>
  <si>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</si>
  <si>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</si>
  <si>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</si>
  <si>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</si>
  <si>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</si>
  <si>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</si>
  <si>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</si>
  <si>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</si>
  <si>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</si>
  <si>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</si>
  <si>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</si>
  <si>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</si>
  <si>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</si>
  <si>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</si>
  <si>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</si>
  <si>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</si>
  <si>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</si>
  <si>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</si>
  <si>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</si>
  <si>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</si>
  <si>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</si>
  <si>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</si>
  <si>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</si>
  <si>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</si>
  <si>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</si>
  <si>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</si>
  <si>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</si>
  <si>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</si>
  <si>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</si>
  <si>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</si>
  <si>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</si>
  <si>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</si>
  <si>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</si>
  <si>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</si>
  <si>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</si>
  <si>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</si>
  <si>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</si>
  <si>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</si>
  <si>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</si>
  <si>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</si>
  <si>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</si>
  <si>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</si>
  <si>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</si>
  <si>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</si>
  <si>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</si>
  <si>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</si>
  <si>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</si>
  <si>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</si>
  <si>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</si>
  <si>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</si>
  <si>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</si>
  <si>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</si>
  <si>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</si>
  <si>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</si>
  <si>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</si>
  <si>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</si>
  <si>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</si>
  <si>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</si>
  <si>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</si>
  <si>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</si>
  <si>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</si>
  <si>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</si>
  <si>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</si>
  <si>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</si>
  <si>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</si>
  <si>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</si>
  <si>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</si>
  <si>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</si>
  <si>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</si>
  <si>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</si>
  <si>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</si>
  <si>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</si>
  <si>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</si>
  <si>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</si>
  <si>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</si>
  <si>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</si>
  <si>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</si>
  <si>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</si>
  <si>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</si>
  <si>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</si>
  <si>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</si>
  <si>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</si>
  <si>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</si>
  <si>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</si>
  <si>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</si>
  <si>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</si>
  <si>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</si>
  <si>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</si>
  <si>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</si>
  <si>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</si>
  <si>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</si>
  <si>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</si>
  <si>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</si>
  <si>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</si>
  <si>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</si>
  <si>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</si>
  <si>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</si>
  <si>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</si>
  <si>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</si>
  <si>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</si>
  <si>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</si>
  <si>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</si>
  <si>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</si>
  <si>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</si>
  <si>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</si>
  <si>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</si>
  <si>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</si>
  <si>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</si>
  <si>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</si>
  <si>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</si>
  <si>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</si>
  <si>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</si>
  <si>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</si>
  <si>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</si>
  <si>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</si>
  <si>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</si>
  <si>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</si>
  <si>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</si>
  <si>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</si>
  <si>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</si>
  <si>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</si>
  <si>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</si>
  <si>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</si>
  <si>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</si>
  <si>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</si>
  <si>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</si>
  <si>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</si>
  <si>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</si>
  <si>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</si>
  <si>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</si>
  <si>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</si>
  <si>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</si>
  <si>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</si>
  <si>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</si>
  <si>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</si>
  <si>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</si>
  <si>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</si>
  <si>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</si>
  <si>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</si>
  <si>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</si>
  <si>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</si>
  <si>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</si>
  <si>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</si>
  <si>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</si>
  <si>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</si>
  <si>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</si>
  <si>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</si>
  <si>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</si>
  <si>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</si>
  <si>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</si>
  <si>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</si>
  <si>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</si>
  <si>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</si>
  <si>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</si>
  <si>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</si>
  <si>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</si>
  <si>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</si>
  <si>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</si>
  <si>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</si>
  <si>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</si>
  <si>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</si>
  <si>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</si>
  <si>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</si>
  <si>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</si>
  <si>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</si>
  <si>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</si>
  <si>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</si>
  <si>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</si>
  <si>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</si>
  <si>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</si>
  <si>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</si>
  <si>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</si>
  <si>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</si>
  <si>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</si>
  <si>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</si>
  <si>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</si>
  <si>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</si>
  <si>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</si>
  <si>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</si>
  <si>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</si>
  <si>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</si>
  <si>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</si>
  <si>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</si>
  <si>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</si>
  <si>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</si>
  <si>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</si>
  <si>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</si>
  <si>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</si>
  <si>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</si>
  <si>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</si>
  <si>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</si>
  <si>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</si>
  <si>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</si>
  <si>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</si>
  <si>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</si>
  <si>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</si>
  <si>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</si>
  <si>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</si>
  <si>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</si>
  <si>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</si>
  <si>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</si>
  <si>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</si>
  <si>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</si>
  <si>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</si>
  <si>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</si>
  <si>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</si>
  <si>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</si>
  <si>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</si>
  <si>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</si>
  <si>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</si>
  <si>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</si>
  <si>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</si>
  <si>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</si>
  <si>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</si>
  <si>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</si>
  <si>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</si>
  <si>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</si>
  <si>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</si>
  <si>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</si>
  <si>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</si>
  <si>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</si>
  <si>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</si>
  <si>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</si>
  <si>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</si>
  <si>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</si>
  <si>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</si>
  <si>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</si>
  <si>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</si>
  <si>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</si>
  <si>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</si>
  <si>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</si>
  <si>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</si>
  <si>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</si>
  <si>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</si>
  <si>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</si>
  <si>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</si>
  <si>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</si>
  <si>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</si>
  <si>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</si>
  <si>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</si>
  <si>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</si>
  <si>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</si>
  <si>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</si>
  <si>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</si>
  <si>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</si>
  <si>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</si>
  <si>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</si>
  <si>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</si>
  <si>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</si>
  <si>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</si>
  <si>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</si>
  <si>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</si>
  <si>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</si>
  <si>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</si>
  <si>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</si>
  <si>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</si>
  <si>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</si>
  <si>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</si>
  <si>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</si>
  <si>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</si>
  <si>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</si>
  <si>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</si>
  <si>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</si>
  <si>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</si>
  <si>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</si>
  <si>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</si>
  <si>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</si>
  <si>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</si>
  <si>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</si>
  <si>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</si>
  <si>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</si>
  <si>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</si>
  <si>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</si>
  <si>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</si>
  <si>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</si>
  <si>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</si>
  <si>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</si>
  <si>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</si>
  <si>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</si>
  <si>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</si>
  <si>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</si>
  <si>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</si>
  <si>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</si>
  <si>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</si>
  <si>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</si>
  <si>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</si>
  <si>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</si>
  <si>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</si>
  <si>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</si>
  <si>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</si>
  <si>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</si>
  <si>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</si>
  <si>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</si>
  <si>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</si>
  <si>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</si>
  <si>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</si>
  <si>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</si>
  <si>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</si>
  <si>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</si>
  <si>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</si>
  <si>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</si>
  <si>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</si>
  <si>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</si>
  <si>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</si>
  <si>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</si>
  <si>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</si>
  <si>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</si>
  <si>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</si>
  <si>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</si>
  <si>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</si>
  <si>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</si>
  <si>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</si>
  <si>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</si>
  <si>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</si>
  <si>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</si>
  <si>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</si>
  <si>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</si>
  <si>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</si>
  <si>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</si>
  <si>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</si>
  <si>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</si>
  <si>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</si>
  <si>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</si>
  <si>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</si>
  <si>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</si>
  <si>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</si>
  <si>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</si>
  <si>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</si>
  <si>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</si>
  <si>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</si>
  <si>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</si>
  <si>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</si>
  <si>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</si>
  <si>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</si>
  <si>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</si>
  <si>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</si>
  <si>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</si>
  <si>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</si>
  <si>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</si>
  <si>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</si>
  <si>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</si>
  <si>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</si>
  <si>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</si>
  <si>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</si>
  <si>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</si>
  <si>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</si>
  <si>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</si>
  <si>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</si>
  <si>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</si>
  <si>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</si>
  <si>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</si>
  <si>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</si>
  <si>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</si>
  <si>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</si>
  <si>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</si>
  <si>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</si>
  <si>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</si>
  <si>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</si>
  <si>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</si>
  <si>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</si>
  <si>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</si>
  <si>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</si>
  <si>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</si>
  <si>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</si>
  <si>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</si>
  <si>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</si>
  <si>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</si>
  <si>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</si>
  <si>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</si>
  <si>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</si>
  <si>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</si>
  <si>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</si>
  <si>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</si>
  <si>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</si>
  <si>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</si>
  <si>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</si>
  <si>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</si>
  <si>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</si>
  <si>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</si>
  <si>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</si>
  <si>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</si>
  <si>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</si>
  <si>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</si>
  <si>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</si>
  <si>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</si>
  <si>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</si>
  <si>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</si>
  <si>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</si>
  <si>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</si>
  <si>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</si>
  <si>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</si>
  <si>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</si>
  <si>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</si>
  <si>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</si>
  <si>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</si>
  <si>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</si>
  <si>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</si>
  <si>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</si>
  <si>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</si>
  <si>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</si>
  <si>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</si>
  <si>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</si>
  <si>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</si>
  <si>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</si>
  <si>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</si>
  <si>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</si>
  <si>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</si>
  <si>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</si>
  <si>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</si>
  <si>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</si>
  <si>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</si>
  <si>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</si>
  <si>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</si>
  <si>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</si>
  <si>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</si>
  <si>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</si>
  <si>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</si>
  <si>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</si>
  <si>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</si>
  <si>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</si>
  <si>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</si>
  <si>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</si>
  <si>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</si>
  <si>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</si>
  <si>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</si>
  <si>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</si>
  <si>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</si>
  <si>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</si>
  <si>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</si>
  <si>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</si>
  <si>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</si>
  <si>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</si>
  <si>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</si>
  <si>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</si>
  <si>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</si>
  <si>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</si>
  <si>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</si>
  <si>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</si>
  <si>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</si>
  <si>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</si>
  <si>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</si>
  <si>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</si>
  <si>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</si>
  <si>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</si>
  <si>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</si>
  <si>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</si>
  <si>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</si>
  <si>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</si>
  <si>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</si>
  <si>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</si>
  <si>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</si>
  <si>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</si>
  <si>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</si>
  <si>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</si>
  <si>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</si>
  <si>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</si>
  <si>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</si>
  <si>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</si>
  <si>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</si>
  <si>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</si>
  <si>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</si>
  <si>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</si>
  <si>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</si>
  <si>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</si>
  <si>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</si>
  <si>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</si>
  <si>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</si>
  <si>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</si>
  <si>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</si>
  <si>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</si>
  <si>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</si>
  <si>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</si>
  <si>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</si>
  <si>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</si>
  <si>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</si>
  <si>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</si>
  <si>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</si>
  <si>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</si>
  <si>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</si>
  <si>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</si>
  <si>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</si>
  <si>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</si>
  <si>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</si>
  <si>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</si>
  <si>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</si>
  <si>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</si>
  <si>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</si>
  <si>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</si>
  <si>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</si>
  <si>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</si>
  <si>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</si>
  <si>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</si>
  <si>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</si>
  <si>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</si>
  <si>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</si>
  <si>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</si>
  <si>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</si>
  <si>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</si>
  <si>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</si>
  <si>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</si>
  <si>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</si>
  <si>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</si>
  <si>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</si>
  <si>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</si>
  <si>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</si>
  <si>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</si>
  <si>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</si>
  <si>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</si>
  <si>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</si>
  <si>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</si>
  <si>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</si>
  <si>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</si>
  <si>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</si>
  <si>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</si>
  <si>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</si>
  <si>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</si>
  <si>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</si>
  <si>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</si>
  <si>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</si>
  <si>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</si>
  <si>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</si>
  <si>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</si>
  <si>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</si>
  <si>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</si>
  <si>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</si>
  <si>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</si>
  <si>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</si>
  <si>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</si>
  <si>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</si>
  <si>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</si>
  <si>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</si>
  <si>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</si>
  <si>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</si>
  <si>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</si>
  <si>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</si>
  <si>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</si>
  <si>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</si>
  <si>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</si>
  <si>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</si>
  <si>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</si>
  <si>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</si>
  <si>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</si>
  <si>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</si>
  <si>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</si>
  <si>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</si>
  <si>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</si>
  <si>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</si>
  <si>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</si>
  <si>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</si>
  <si>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</si>
  <si>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</si>
  <si>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</si>
  <si>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</si>
  <si>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</si>
  <si>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</si>
  <si>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</si>
  <si>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</si>
  <si>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</si>
  <si>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</si>
  <si>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</si>
  <si>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</si>
  <si>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</si>
  <si>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</si>
  <si>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</si>
  <si>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</si>
  <si>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</si>
  <si>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</si>
  <si>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</si>
  <si>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</si>
  <si>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</si>
  <si>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</si>
  <si>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</si>
  <si>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</si>
  <si>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</si>
  <si>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</si>
  <si>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</si>
  <si>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</si>
  <si>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</si>
  <si>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</si>
  <si>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</si>
  <si>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</si>
  <si>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</si>
  <si>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</si>
  <si>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</si>
  <si>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</si>
  <si>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</si>
  <si>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</si>
  <si>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</si>
  <si>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</si>
  <si>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</si>
  <si>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</si>
  <si>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</si>
  <si>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</si>
  <si>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</si>
  <si>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</si>
  <si>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</si>
  <si>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</si>
  <si>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</si>
  <si>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</si>
  <si>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</si>
  <si>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</si>
  <si>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</si>
  <si>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</si>
  <si>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</si>
  <si>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</si>
  <si>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</si>
  <si>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</si>
  <si>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</si>
  <si>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</si>
  <si>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</si>
  <si>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</si>
  <si>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</si>
  <si>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</si>
  <si>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</si>
  <si>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</si>
  <si>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</si>
  <si>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</si>
  <si>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</si>
  <si>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</si>
  <si>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</si>
  <si>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</si>
  <si>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</si>
  <si>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</si>
  <si>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</si>
  <si>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</si>
  <si>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</si>
  <si>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</si>
  <si>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</si>
  <si>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</si>
  <si>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</si>
  <si>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</si>
  <si>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</si>
  <si>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</si>
  <si>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</si>
  <si>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</si>
  <si>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</si>
  <si>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</si>
  <si>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</si>
  <si>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</si>
  <si>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</si>
  <si>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</si>
  <si>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</si>
  <si>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</si>
  <si>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</si>
  <si>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</si>
  <si>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</si>
  <si>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</si>
  <si>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</si>
  <si>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</si>
  <si>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</si>
  <si>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</si>
  <si>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</si>
  <si>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</si>
  <si>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</si>
  <si>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</si>
  <si>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</si>
  <si>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</si>
  <si>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</si>
  <si>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</si>
  <si>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</si>
  <si>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</si>
  <si>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</si>
  <si>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</si>
  <si>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</si>
  <si>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</si>
  <si>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</si>
  <si>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</si>
  <si>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</si>
  <si>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</si>
  <si>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</si>
  <si>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</si>
  <si>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</si>
  <si>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</si>
  <si>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</si>
  <si>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</si>
  <si>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</si>
  <si>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</si>
  <si>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</si>
  <si>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</si>
  <si>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</si>
  <si>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</si>
  <si>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</si>
  <si>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</si>
  <si>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</si>
  <si>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</si>
  <si>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</si>
  <si>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</si>
  <si>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</si>
  <si>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</si>
  <si>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</si>
  <si>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</si>
  <si>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</si>
  <si>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</si>
  <si>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</si>
  <si>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</si>
  <si>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</si>
  <si>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</si>
  <si>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</si>
  <si>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</si>
  <si>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</si>
  <si>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</si>
  <si>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</si>
  <si>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</si>
  <si>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</si>
  <si>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</si>
  <si>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</si>
  <si>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</si>
  <si>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</si>
  <si>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</si>
  <si>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</si>
  <si>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</si>
  <si>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</si>
  <si>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</si>
  <si>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</si>
  <si>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</si>
  <si>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</si>
  <si>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</si>
  <si>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</si>
  <si>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</si>
  <si>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</si>
  <si>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</si>
  <si>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</si>
  <si>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</si>
  <si>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</si>
  <si>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</si>
  <si>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</si>
  <si>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</si>
  <si>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</si>
  <si>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</si>
  <si>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</si>
  <si>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</si>
  <si>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</si>
  <si>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</si>
  <si>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</si>
  <si>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</si>
  <si>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</si>
  <si>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</si>
  <si>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</si>
  <si>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</si>
  <si>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</si>
  <si>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</si>
  <si>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</si>
  <si>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</si>
  <si>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</si>
  <si>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</si>
  <si>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</si>
  <si>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</si>
  <si>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</si>
  <si>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</si>
  <si>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</si>
  <si>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</si>
  <si>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</si>
  <si>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</si>
  <si>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</si>
  <si>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</si>
  <si>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</si>
  <si>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</si>
  <si>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</si>
  <si>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</si>
  <si>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</si>
  <si>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</si>
  <si>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</si>
  <si>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</si>
  <si>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</si>
  <si>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</si>
  <si>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</si>
  <si>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</si>
  <si>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</si>
  <si>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</si>
  <si>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</si>
  <si>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</si>
  <si>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</si>
  <si>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</si>
  <si>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</si>
  <si>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</si>
  <si>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</si>
  <si>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</si>
  <si>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</si>
  <si>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</si>
  <si>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</si>
  <si>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</si>
  <si>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</si>
  <si>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</si>
  <si>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</si>
  <si>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</si>
  <si>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</si>
  <si>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</si>
  <si>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</si>
  <si>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</si>
  <si>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</si>
  <si>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</si>
  <si>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</si>
  <si>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</si>
  <si>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</si>
  <si>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</si>
  <si>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</si>
  <si>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</si>
  <si>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</si>
  <si>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</si>
  <si>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</si>
  <si>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</si>
  <si>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</si>
  <si>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</si>
  <si>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</si>
  <si>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</si>
  <si>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</si>
  <si>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</si>
  <si>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</si>
  <si>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</si>
  <si>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</si>
  <si>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</si>
  <si>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</si>
  <si>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</si>
  <si>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</si>
  <si>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</si>
  <si>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</si>
  <si>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</si>
  <si>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</si>
  <si>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</si>
  <si>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</si>
  <si>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</si>
  <si>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</si>
  <si>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</si>
  <si>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</si>
  <si>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</si>
  <si>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</si>
  <si>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</si>
  <si>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</si>
  <si>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</si>
  <si>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</si>
  <si>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</si>
  <si>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</si>
  <si>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</si>
  <si>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</si>
  <si>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</si>
  <si>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</si>
  <si>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</si>
  <si>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</si>
  <si>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</si>
  <si>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</si>
  <si>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</si>
  <si>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</si>
  <si>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</si>
  <si>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</si>
  <si>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</si>
  <si>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</si>
  <si>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</si>
  <si>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</si>
  <si>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</si>
  <si>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</si>
  <si>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</si>
  <si>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</si>
  <si>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</si>
  <si>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</si>
  <si>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</si>
  <si>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</si>
  <si>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</si>
  <si>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</si>
  <si>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</si>
  <si>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</si>
  <si>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</si>
  <si>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</si>
  <si>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</si>
  <si>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</si>
  <si>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</si>
  <si>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</si>
  <si>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</si>
  <si>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</si>
  <si>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</si>
  <si>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</si>
  <si>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</si>
  <si>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</si>
  <si>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</si>
  <si>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</si>
  <si>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</si>
  <si>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</si>
  <si>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</si>
  <si>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</si>
  <si>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</si>
  <si>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</si>
  <si>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</si>
  <si>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</si>
  <si>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</si>
  <si>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</si>
  <si>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</si>
  <si>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</si>
  <si>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</si>
  <si>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</si>
  <si>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</si>
  <si>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</si>
  <si>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</si>
  <si>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</si>
  <si>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</si>
  <si>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</si>
  <si>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</si>
  <si>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</si>
  <si>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</si>
  <si>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</si>
  <si>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</si>
  <si>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</si>
  <si>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</si>
  <si>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</si>
  <si>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</si>
  <si>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</si>
  <si>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</si>
  <si>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</si>
  <si>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</si>
  <si>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</si>
  <si>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</si>
  <si>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</si>
  <si>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</si>
  <si>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</si>
  <si>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</si>
  <si>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</si>
  <si>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</si>
  <si>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</si>
  <si>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</si>
  <si>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</si>
  <si>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</si>
  <si>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</si>
  <si>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</si>
  <si>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</si>
  <si>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</si>
  <si>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</si>
  <si>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</si>
  <si>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</si>
  <si>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</si>
  <si>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</si>
  <si>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</si>
  <si>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</si>
  <si>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</si>
  <si>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</si>
  <si>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</si>
  <si>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</si>
  <si>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</si>
  <si>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</si>
  <si>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</si>
  <si>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</si>
  <si>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</si>
  <si>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</si>
  <si>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</si>
  <si>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</si>
  <si>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</si>
  <si>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</si>
  <si>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</si>
  <si>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</si>
  <si>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</si>
  <si>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</si>
  <si>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</si>
  <si>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</si>
  <si>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</si>
  <si>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</si>
  <si>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</si>
  <si>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</si>
  <si>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</si>
  <si>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</si>
  <si>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</si>
  <si>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</si>
  <si>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</si>
  <si>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</si>
  <si>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</si>
  <si>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</si>
  <si>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</si>
  <si>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</si>
  <si>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</si>
  <si>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</si>
  <si>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</si>
  <si>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</si>
  <si>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</si>
  <si>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</si>
  <si>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</si>
  <si>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</si>
  <si>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</si>
  <si>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</si>
  <si>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</si>
  <si>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</si>
  <si>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</si>
  <si>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</si>
  <si>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</si>
  <si>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</si>
  <si>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</si>
  <si>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</si>
  <si>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</si>
  <si>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</si>
  <si>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</si>
  <si>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</si>
  <si>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</si>
  <si>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</si>
  <si>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</si>
  <si>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</si>
  <si>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</si>
  <si>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</si>
  <si>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</si>
  <si>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</si>
  <si>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</si>
  <si>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</si>
  <si>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</si>
  <si>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</si>
  <si>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</si>
  <si>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</si>
  <si>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</si>
  <si>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</si>
  <si>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</si>
  <si>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</si>
  <si>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</si>
  <si>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</si>
  <si>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</si>
  <si>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</si>
  <si>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</si>
  <si>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</si>
  <si>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</si>
  <si>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</si>
  <si>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</si>
  <si>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</si>
  <si>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</si>
  <si>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</si>
  <si>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</si>
  <si>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</si>
  <si>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</si>
  <si>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</si>
  <si>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</si>
  <si>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</si>
  <si>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</si>
  <si>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</si>
  <si>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</si>
  <si>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</si>
  <si>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</si>
  <si>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</si>
  <si>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</si>
  <si>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</si>
  <si>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</si>
  <si>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</si>
  <si>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</si>
  <si>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</si>
  <si>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</si>
  <si>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</si>
  <si>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</si>
  <si>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</si>
  <si>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</si>
  <si>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</si>
  <si>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</si>
  <si>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</si>
  <si>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</si>
  <si>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</si>
  <si>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</si>
  <si>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</si>
  <si>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</si>
  <si>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</si>
  <si>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</si>
  <si>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</si>
  <si>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</si>
  <si>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</si>
  <si>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</si>
  <si>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</si>
  <si>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</si>
  <si>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</si>
  <si>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</si>
  <si>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</si>
  <si>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</si>
  <si>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</si>
  <si>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</si>
  <si>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</si>
  <si>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</si>
  <si>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</si>
  <si>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</si>
  <si>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</si>
  <si>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</si>
  <si>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</si>
  <si>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</si>
  <si>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</si>
  <si>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</si>
  <si>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</si>
  <si>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</si>
  <si>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</si>
  <si>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</si>
  <si>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</si>
  <si>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</si>
  <si>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</si>
  <si>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</si>
  <si>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</si>
  <si>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</si>
  <si>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</si>
  <si>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</si>
  <si>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</si>
  <si>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</si>
  <si>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</si>
  <si>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</si>
  <si>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</si>
  <si>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</si>
  <si>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</si>
  <si>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</si>
  <si>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</si>
  <si>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</si>
  <si>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</si>
  <si>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</si>
  <si>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</si>
  <si>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</si>
  <si>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</si>
  <si>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</si>
  <si>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</si>
  <si>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</si>
  <si>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</si>
  <si>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</si>
  <si>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</si>
  <si>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</si>
  <si>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</si>
  <si>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</si>
  <si>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</si>
  <si>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</si>
  <si>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</si>
  <si>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</si>
  <si>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</si>
  <si>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</si>
  <si>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</si>
  <si>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</si>
  <si>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</si>
  <si>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</si>
  <si>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</si>
  <si>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</si>
  <si>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</si>
  <si>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</si>
  <si>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</si>
  <si>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</si>
  <si>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</si>
  <si>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</si>
  <si>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</si>
  <si>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</si>
  <si>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</si>
  <si>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</si>
  <si>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</si>
  <si>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</si>
  <si>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</si>
  <si>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</si>
  <si>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</si>
  <si>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</si>
  <si>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</si>
  <si>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</si>
  <si>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</si>
  <si>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</si>
  <si>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</si>
  <si>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</si>
  <si>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</si>
  <si>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</si>
  <si>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</si>
  <si>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</si>
  <si>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</si>
  <si>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</si>
  <si>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</si>
  <si>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</si>
  <si>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</si>
  <si>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</si>
  <si>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</si>
  <si>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</si>
  <si>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</si>
  <si>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</si>
  <si>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</si>
  <si>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</si>
  <si>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</si>
  <si>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</si>
  <si>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</si>
  <si>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</si>
  <si>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</si>
  <si>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</si>
  <si>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</si>
  <si>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</si>
  <si>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</si>
  <si>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</si>
  <si>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</si>
  <si>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</si>
  <si>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</si>
  <si>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</si>
  <si>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</si>
  <si>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</si>
  <si>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</si>
  <si>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</si>
  <si>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</si>
  <si>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</si>
  <si>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</si>
  <si>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</si>
  <si>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</si>
  <si>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</si>
  <si>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</si>
  <si>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</si>
  <si>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</si>
  <si>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</si>
  <si>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</si>
  <si>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</si>
  <si>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</si>
  <si>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</si>
  <si>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</si>
  <si>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</si>
  <si>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</si>
  <si>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</si>
  <si>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</si>
  <si>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</si>
  <si>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</si>
  <si>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</si>
  <si>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</si>
  <si>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</si>
  <si>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</si>
  <si>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</si>
  <si>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</si>
  <si>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</si>
  <si>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</si>
  <si>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</si>
  <si>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</si>
  <si>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</si>
  <si>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</si>
  <si>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</si>
  <si>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</si>
  <si>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</si>
  <si>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</si>
  <si>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</si>
  <si>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</si>
  <si>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</si>
  <si>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</si>
  <si>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</si>
  <si>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</si>
  <si>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</si>
  <si>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</si>
  <si>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</si>
  <si>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</si>
  <si>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</si>
  <si>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</si>
  <si>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</si>
  <si>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</si>
  <si>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</si>
  <si>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</si>
  <si>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</si>
  <si>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</si>
  <si>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</si>
  <si>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</si>
  <si>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</si>
  <si>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</si>
  <si>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</si>
  <si>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</si>
  <si>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</si>
  <si>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</si>
  <si>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</si>
  <si>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</si>
  <si>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</si>
  <si>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</si>
  <si>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</si>
  <si>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</si>
  <si>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</si>
  <si>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</si>
  <si>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</si>
  <si>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</si>
  <si>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</si>
  <si>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</si>
  <si>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</si>
  <si>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</si>
  <si>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</si>
  <si>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</si>
  <si>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</si>
  <si>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</si>
  <si>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</si>
  <si>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</si>
  <si>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</si>
  <si>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</si>
  <si>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</si>
  <si>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</si>
  <si>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</si>
  <si>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</si>
  <si>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</si>
  <si>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</si>
  <si>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</si>
  <si>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</si>
  <si>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</si>
  <si>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</si>
  <si>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</si>
  <si>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</si>
  <si>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</si>
  <si>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</si>
  <si>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</si>
  <si>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</si>
  <si>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</si>
  <si>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</si>
  <si>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</si>
  <si>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</si>
  <si>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</si>
  <si>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</si>
  <si>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</si>
  <si>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</si>
  <si>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</si>
  <si>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</si>
  <si>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</si>
  <si>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</si>
  <si>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</si>
  <si>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</si>
  <si>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</si>
  <si>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</si>
  <si>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</si>
  <si>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</si>
  <si>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</si>
  <si>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</si>
  <si>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</si>
  <si>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</si>
  <si>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</si>
  <si>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</si>
  <si>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</si>
  <si>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</si>
  <si>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</si>
  <si>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</si>
  <si>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</si>
  <si>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</si>
  <si>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</si>
  <si>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</si>
  <si>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</si>
  <si>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</si>
  <si>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</si>
  <si>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</si>
  <si>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</si>
  <si>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</si>
  <si>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</si>
  <si>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</si>
  <si>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</si>
  <si>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</si>
  <si>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</si>
  <si>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</si>
  <si>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</si>
  <si>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</si>
  <si>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</si>
  <si>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</si>
  <si>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</si>
  <si>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</si>
  <si>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</si>
  <si>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</si>
  <si>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</si>
  <si>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</si>
  <si>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</si>
  <si>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</si>
  <si>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</si>
  <si>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</si>
  <si>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</si>
  <si>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</si>
  <si>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</si>
  <si>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</si>
  <si>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</si>
  <si>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</si>
  <si>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</si>
  <si>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</si>
  <si>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</si>
  <si>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</si>
  <si>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</si>
  <si>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</si>
  <si>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</si>
  <si>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</si>
  <si>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</si>
  <si>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</si>
  <si>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</si>
  <si>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</si>
  <si>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</si>
  <si>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</si>
  <si>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</si>
  <si>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</si>
  <si>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</si>
  <si>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</si>
  <si>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</si>
  <si>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</si>
  <si>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</si>
  <si>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</si>
  <si>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</si>
  <si>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</si>
  <si>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</si>
  <si>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</si>
  <si>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</si>
  <si>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</si>
  <si>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</si>
  <si>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</si>
  <si>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</si>
  <si>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</si>
  <si>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</si>
  <si>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</si>
  <si>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</si>
  <si>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</si>
  <si>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</si>
  <si>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</si>
  <si>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</si>
  <si>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</si>
  <si>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</si>
  <si>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</si>
  <si>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</si>
  <si>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</si>
  <si>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</si>
  <si>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</si>
  <si>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</si>
  <si>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</si>
  <si>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</si>
  <si>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</si>
  <si>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</si>
  <si>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</si>
  <si>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</si>
  <si>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</si>
  <si>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</si>
  <si>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</si>
  <si>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</si>
  <si>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</si>
  <si>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</si>
  <si>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</si>
  <si>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</si>
  <si>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</si>
  <si>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</si>
  <si>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</si>
  <si>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</si>
  <si>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</si>
  <si>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</si>
  <si>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</si>
  <si>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</si>
  <si>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</si>
  <si>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</si>
  <si>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</si>
  <si>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</si>
  <si>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</si>
  <si>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</si>
  <si>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</si>
  <si>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</si>
  <si>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</si>
  <si>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</si>
  <si>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</si>
  <si>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</si>
  <si>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</si>
  <si>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</si>
  <si>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</si>
  <si>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</si>
  <si>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</si>
  <si>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</si>
  <si>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</si>
  <si>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</si>
  <si>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</si>
  <si>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</si>
  <si>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</si>
  <si>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</si>
  <si>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</si>
  <si>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</si>
  <si>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</si>
  <si>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</si>
  <si>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</si>
  <si>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</si>
  <si>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</si>
  <si>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</si>
  <si>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</si>
  <si>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</si>
  <si>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</si>
  <si>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</si>
  <si>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</si>
  <si>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</si>
  <si>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</si>
  <si>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</si>
  <si>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</si>
  <si>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</si>
  <si>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</si>
  <si>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</si>
  <si>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</si>
  <si>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</si>
  <si>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</si>
  <si>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</si>
  <si>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</si>
  <si>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</si>
  <si>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</si>
  <si>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</si>
  <si>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</si>
  <si>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</si>
  <si>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</si>
  <si>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</si>
  <si>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</si>
  <si>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</si>
  <si>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</si>
  <si>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</si>
  <si>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</si>
  <si>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</si>
  <si>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</si>
  <si>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</si>
  <si>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</si>
  <si>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</si>
  <si>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</si>
  <si>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</si>
  <si>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</si>
  <si>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</si>
  <si>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</si>
  <si>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</si>
  <si>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</si>
  <si>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</si>
  <si>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</si>
  <si>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</si>
  <si>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</si>
  <si>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</si>
  <si>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</si>
  <si>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</si>
  <si>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</si>
  <si>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</si>
  <si>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</si>
  <si>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</si>
  <si>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</si>
  <si>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</si>
  <si>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</si>
  <si>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</si>
  <si>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</si>
  <si>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</si>
  <si>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</si>
  <si>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</si>
  <si>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</si>
  <si>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</si>
  <si>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</si>
  <si>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</si>
  <si>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</si>
  <si>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</si>
  <si>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</si>
  <si>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</si>
  <si>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</si>
  <si>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</si>
  <si>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</si>
  <si>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</si>
  <si>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</si>
  <si>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</si>
  <si>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</si>
  <si>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</si>
  <si>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</si>
  <si>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</si>
  <si>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</si>
  <si>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</si>
  <si>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</si>
  <si>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</si>
  <si>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</si>
  <si>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</si>
  <si>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</si>
  <si>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</si>
  <si>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</si>
  <si>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</si>
  <si>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</si>
  <si>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</si>
  <si>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</si>
  <si>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</si>
  <si>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</si>
  <si>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</si>
  <si>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</si>
  <si>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</si>
  <si>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</si>
  <si>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</si>
  <si>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</si>
  <si>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</si>
  <si>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</si>
  <si>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</si>
  <si>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</si>
  <si>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</si>
  <si>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</si>
  <si>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</si>
  <si>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</si>
  <si>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</si>
  <si>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</si>
  <si>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</si>
  <si>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</si>
  <si>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</si>
  <si>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</si>
  <si>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</si>
  <si>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</si>
  <si>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</si>
  <si>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</si>
  <si>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</si>
  <si>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</si>
  <si>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</si>
  <si>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</si>
  <si>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</si>
  <si>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</si>
  <si>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</si>
  <si>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</si>
  <si>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</si>
  <si>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</si>
  <si>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</si>
  <si>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</si>
  <si>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</si>
  <si>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</si>
  <si>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</si>
  <si>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</si>
  <si>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</si>
  <si>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</si>
  <si>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</si>
  <si>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</si>
  <si>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</si>
  <si>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</si>
  <si>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</si>
  <si>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</si>
  <si>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</si>
  <si>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</si>
  <si>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</si>
  <si>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</si>
  <si>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</si>
  <si>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</si>
  <si>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</si>
  <si>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</si>
  <si>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</si>
  <si>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</si>
  <si>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</si>
  <si>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</si>
  <si>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</si>
  <si>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</si>
  <si>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</si>
  <si>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</si>
  <si>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</si>
  <si>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</si>
  <si>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</si>
  <si>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</si>
  <si>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</si>
  <si>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</si>
  <si>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</si>
  <si>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</si>
  <si>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</si>
  <si>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</si>
  <si>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</si>
  <si>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</si>
  <si>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</si>
  <si>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</si>
  <si>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</si>
  <si>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</si>
  <si>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</si>
  <si>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</si>
  <si>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</si>
  <si>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</si>
  <si>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</si>
  <si>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</si>
  <si>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</si>
  <si>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</si>
  <si>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</si>
  <si>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</si>
  <si>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</si>
  <si>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</si>
  <si>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</si>
  <si>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</si>
  <si>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</si>
  <si>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</si>
  <si>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</si>
  <si>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</si>
  <si>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</si>
  <si>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</si>
  <si>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</si>
  <si>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</si>
  <si>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</si>
  <si>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</si>
  <si>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</si>
  <si>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</si>
  <si>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</si>
  <si>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</si>
  <si>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</si>
  <si>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</si>
  <si>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</si>
  <si>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</si>
  <si>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</si>
  <si>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</si>
  <si>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</si>
  <si>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</si>
  <si>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</si>
  <si>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</si>
  <si>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</si>
  <si>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</si>
  <si>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</si>
  <si>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</si>
  <si>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</si>
  <si>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</si>
  <si>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</si>
  <si>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</si>
  <si>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</si>
  <si>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</si>
  <si>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</si>
  <si>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</si>
  <si>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</si>
  <si>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</si>
  <si>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</si>
  <si>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</si>
  <si>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</si>
  <si>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</si>
  <si>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</si>
  <si>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</si>
  <si>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</si>
  <si>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</si>
  <si>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</si>
  <si>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</si>
  <si>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</si>
  <si>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</si>
  <si>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</si>
  <si>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</si>
  <si>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</si>
  <si>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</si>
  <si>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</si>
  <si>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</si>
  <si>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</si>
  <si>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</si>
  <si>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</si>
  <si>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</si>
  <si>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</si>
  <si>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</si>
  <si>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</si>
  <si>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</si>
  <si>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</si>
  <si>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</si>
  <si>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</si>
  <si>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</si>
  <si>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</si>
  <si>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</si>
  <si>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</si>
  <si>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</si>
  <si>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</si>
  <si>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</si>
  <si>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</si>
  <si>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</si>
  <si>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</si>
  <si>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</si>
  <si>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</si>
  <si>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</si>
  <si>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</si>
  <si>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</si>
  <si>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</si>
  <si>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</si>
  <si>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</si>
  <si>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</si>
  <si>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</si>
  <si>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</si>
  <si>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</si>
  <si>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</si>
  <si>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</si>
  <si>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</si>
  <si>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</si>
  <si>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</si>
  <si>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</si>
  <si>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</si>
  <si>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</si>
  <si>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</si>
  <si>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</si>
  <si>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</si>
  <si>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</si>
  <si>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</si>
  <si>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</si>
  <si>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</si>
  <si>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</si>
  <si>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</si>
  <si>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</si>
  <si>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</si>
  <si>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</si>
  <si>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</si>
  <si>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</si>
  <si>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</si>
  <si>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</si>
  <si>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</si>
  <si>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</si>
  <si>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</si>
  <si>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</si>
  <si>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</si>
  <si>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</si>
  <si>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</si>
  <si>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</si>
  <si>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</si>
  <si>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</si>
  <si>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</si>
  <si>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</si>
  <si>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</si>
  <si>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</si>
  <si>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</si>
  <si>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</si>
  <si>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</si>
  <si>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</si>
  <si>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</si>
  <si>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</si>
  <si>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</si>
  <si>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</si>
  <si>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</si>
  <si>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</si>
  <si>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</si>
  <si>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</si>
  <si>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</si>
  <si>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</si>
  <si>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</si>
  <si>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</si>
  <si>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</si>
  <si>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</si>
  <si>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</si>
  <si>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</si>
  <si>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</si>
  <si>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</si>
  <si>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</si>
  <si>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</si>
  <si>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</si>
  <si>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</si>
  <si>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</si>
  <si>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</si>
  <si>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</si>
  <si>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</si>
  <si>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</si>
  <si>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</si>
  <si>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</si>
  <si>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</si>
  <si>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</si>
  <si>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</si>
  <si>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</si>
  <si>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</si>
  <si>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</si>
  <si>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</si>
  <si>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</si>
  <si>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</si>
  <si>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</si>
  <si>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</si>
  <si>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</si>
  <si>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</si>
  <si>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</si>
  <si>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</si>
  <si>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</si>
  <si>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</si>
  <si>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</si>
  <si>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</si>
  <si>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</si>
  <si>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</si>
  <si>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</si>
  <si>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</si>
  <si>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</si>
  <si>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</si>
  <si>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</si>
  <si>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</si>
  <si>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</si>
  <si>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</si>
  <si>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</si>
  <si>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</si>
  <si>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</si>
  <si>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</si>
  <si>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</si>
  <si>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</si>
  <si>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</si>
  <si>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</si>
  <si>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</si>
  <si>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</si>
  <si>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</si>
  <si>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</si>
  <si>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</si>
  <si>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</si>
  <si>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</si>
  <si>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</si>
  <si>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</si>
  <si>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</si>
  <si>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</si>
  <si>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</si>
  <si>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</si>
  <si>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</si>
  <si>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</si>
  <si>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</si>
  <si>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</si>
  <si>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</si>
  <si>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</si>
  <si>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</si>
  <si>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</si>
  <si>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</si>
  <si>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</si>
  <si>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</si>
  <si>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</si>
  <si>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</si>
  <si>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</si>
  <si>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</si>
  <si>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</si>
  <si>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</si>
  <si>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</si>
  <si>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</si>
  <si>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</si>
  <si>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</si>
  <si>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</si>
  <si>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</si>
  <si>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</si>
  <si>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</si>
  <si>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</si>
  <si>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</si>
  <si>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</si>
  <si>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</si>
  <si>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</si>
  <si>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</si>
  <si>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</si>
  <si>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</si>
  <si>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</si>
  <si>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</si>
  <si>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</si>
  <si>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</si>
  <si>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</si>
  <si>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</si>
  <si>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</si>
  <si>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</si>
  <si>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</si>
  <si>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</si>
  <si>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</si>
  <si>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</si>
  <si>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</si>
  <si>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</si>
  <si>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</si>
  <si>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</si>
  <si>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</si>
  <si>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</si>
  <si>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</si>
  <si>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</si>
  <si>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</si>
  <si>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</si>
  <si>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</si>
  <si>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</si>
  <si>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</si>
  <si>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</si>
  <si>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</si>
  <si>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</si>
  <si>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</si>
  <si>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</si>
  <si>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</si>
  <si>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</si>
  <si>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</si>
  <si>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</si>
  <si>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</si>
  <si>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</si>
  <si>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</si>
  <si>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</si>
  <si>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</si>
  <si>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</si>
  <si>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</si>
  <si>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</si>
  <si>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</si>
  <si>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</si>
  <si>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</si>
  <si>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</si>
  <si>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</si>
  <si>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</si>
  <si>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</si>
  <si>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</si>
  <si>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</si>
  <si>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</si>
  <si>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</si>
  <si>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</si>
  <si>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</si>
  <si>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</si>
  <si>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</si>
  <si>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</si>
  <si>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</si>
  <si>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</si>
  <si>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</si>
  <si>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</si>
  <si>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</si>
  <si>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</si>
  <si>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</si>
  <si>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</si>
  <si>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</si>
  <si>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</si>
  <si>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</si>
  <si>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</si>
  <si>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</si>
  <si>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</si>
  <si>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</si>
  <si>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</si>
  <si>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</si>
  <si>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</si>
  <si>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</si>
  <si>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</si>
  <si>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</si>
  <si>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</si>
  <si>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</si>
  <si>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</si>
  <si>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</si>
  <si>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</si>
  <si>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</si>
  <si>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</si>
  <si>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</si>
  <si>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</si>
  <si>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</si>
  <si>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</si>
  <si>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</si>
  <si>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</si>
  <si>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</si>
  <si>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</si>
  <si>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</si>
  <si>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</si>
  <si>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</si>
  <si>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</si>
  <si>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</si>
  <si>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</si>
  <si>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</si>
  <si>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</si>
  <si>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</si>
  <si>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</si>
  <si>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</si>
  <si>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</si>
  <si>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</si>
  <si>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</si>
  <si>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</si>
  <si>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</si>
  <si>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</si>
  <si>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</si>
  <si>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</si>
  <si>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</si>
  <si>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</si>
  <si>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</si>
  <si>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</si>
  <si>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</si>
  <si>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</si>
  <si>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</si>
  <si>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</si>
  <si>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</si>
  <si>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</si>
  <si>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</si>
  <si>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</si>
  <si>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</si>
  <si>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</si>
  <si>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</si>
  <si>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</si>
  <si>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</si>
  <si>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</si>
  <si>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</si>
  <si>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</si>
  <si>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</si>
  <si>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</si>
  <si>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</si>
  <si>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</si>
  <si>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</si>
  <si>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</si>
  <si>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</si>
  <si>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</si>
  <si>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</si>
  <si>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</si>
  <si>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</si>
  <si>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</si>
  <si>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</si>
  <si>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</si>
  <si>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</si>
  <si>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</si>
  <si>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</si>
  <si>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</si>
  <si>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</si>
  <si>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</si>
  <si>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</si>
  <si>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</si>
  <si>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</si>
  <si>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</si>
  <si>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</si>
  <si>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</si>
  <si>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</si>
  <si>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</si>
  <si>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</si>
  <si>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</si>
  <si>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</si>
  <si>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</si>
  <si>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</si>
  <si>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</si>
  <si>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</si>
  <si>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</si>
  <si>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</si>
  <si>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</si>
  <si>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</si>
  <si>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</si>
  <si>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</si>
  <si>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</si>
  <si>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</si>
  <si>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</si>
  <si>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</si>
  <si>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</si>
  <si>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</si>
  <si>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</si>
  <si>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</si>
  <si>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</si>
  <si>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</si>
  <si>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</si>
  <si>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</si>
  <si>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</si>
  <si>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</si>
  <si>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</si>
  <si>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</si>
  <si>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</si>
  <si>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</si>
  <si>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</si>
  <si>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</si>
  <si>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</si>
  <si>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</si>
  <si>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</si>
  <si>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</si>
  <si>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</si>
  <si>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</si>
  <si>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</si>
  <si>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</si>
  <si>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</si>
  <si>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</si>
  <si>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</si>
  <si>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</si>
  <si>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</si>
  <si>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</si>
  <si>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</si>
  <si>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</si>
  <si>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</si>
  <si>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</si>
  <si>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</si>
  <si>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</si>
  <si>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</si>
  <si>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</si>
  <si>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</si>
  <si>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</si>
  <si>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</si>
  <si>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</si>
  <si>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</si>
  <si>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</si>
  <si>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</si>
  <si>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</si>
  <si>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</si>
  <si>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</si>
  <si>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</si>
  <si>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</si>
  <si>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</si>
  <si>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</si>
  <si>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</si>
  <si>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</si>
  <si>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</si>
  <si>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</si>
  <si>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</si>
  <si>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</si>
  <si>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</si>
  <si>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</si>
  <si>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</si>
  <si>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</si>
  <si>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</si>
  <si>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</si>
  <si>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</si>
  <si>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</si>
  <si>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</si>
  <si>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</si>
  <si>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</si>
  <si>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</si>
  <si>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</si>
  <si>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</si>
  <si>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</si>
  <si>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</si>
  <si>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</si>
  <si>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</si>
  <si>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</si>
  <si>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</si>
  <si>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</si>
  <si>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</si>
  <si>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</si>
  <si>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</si>
  <si>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</si>
  <si>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</si>
  <si>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</si>
  <si>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</si>
  <si>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</si>
  <si>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</si>
  <si>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</si>
  <si>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</si>
  <si>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</si>
  <si>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</si>
  <si>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</si>
  <si>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</si>
  <si>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</si>
  <si>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</si>
  <si>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</si>
  <si>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</si>
  <si>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</si>
  <si>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</si>
  <si>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</si>
  <si>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</si>
  <si>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</si>
  <si>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</si>
  <si>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</si>
  <si>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</si>
  <si>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</si>
  <si>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</si>
  <si>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</si>
  <si>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</si>
  <si>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</si>
  <si>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</si>
  <si>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</si>
  <si>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</si>
  <si>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</si>
  <si>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</si>
  <si>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</si>
  <si>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</si>
  <si>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</si>
  <si>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</si>
  <si>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</si>
  <si>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</si>
  <si>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</si>
  <si>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</si>
  <si>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</si>
  <si>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</si>
  <si>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</si>
  <si>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</si>
  <si>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</si>
  <si>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</si>
  <si>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</si>
  <si>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</si>
  <si>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</si>
  <si>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</si>
  <si>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</si>
  <si>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</si>
  <si>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</si>
  <si>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</si>
  <si>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</si>
  <si>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</si>
  <si>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</si>
  <si>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</si>
  <si>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</si>
  <si>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</si>
  <si>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</si>
  <si>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</si>
  <si>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</si>
  <si>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</si>
  <si>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</si>
  <si>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</si>
  <si>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</si>
  <si>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</si>
  <si>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</si>
  <si>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</si>
  <si>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</si>
  <si>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</si>
  <si>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</si>
  <si>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</si>
  <si>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</si>
  <si>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</si>
  <si>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</si>
  <si>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</si>
  <si>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</si>
  <si>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</si>
  <si>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</si>
  <si>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</si>
  <si>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</si>
  <si>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</si>
  <si>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</si>
  <si>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</si>
  <si>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</si>
  <si>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</si>
  <si>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</si>
  <si>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</si>
  <si>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</si>
  <si>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</si>
  <si>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</si>
  <si>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</si>
  <si>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</si>
  <si>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</si>
  <si>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</si>
  <si>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</si>
  <si>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</si>
  <si>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</si>
  <si>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</si>
  <si>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</si>
  <si>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</si>
  <si>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</si>
  <si>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</si>
  <si>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</si>
  <si>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</si>
  <si>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</si>
  <si>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</si>
  <si>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</si>
  <si>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</si>
  <si>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</si>
  <si>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</si>
  <si>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</si>
  <si>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</si>
  <si>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</si>
  <si>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</si>
  <si>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</si>
  <si>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</si>
  <si>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</si>
  <si>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</si>
  <si>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</si>
  <si>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</si>
  <si>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</si>
  <si>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</si>
  <si>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</si>
  <si>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</si>
  <si>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</si>
  <si>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</si>
  <si>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</si>
  <si>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</si>
  <si>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</si>
  <si>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</si>
  <si>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</si>
  <si>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</si>
  <si>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</si>
  <si>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</si>
  <si>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</si>
  <si>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</si>
  <si>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</si>
  <si>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</si>
  <si>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</si>
  <si>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</si>
  <si>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</si>
  <si>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</si>
  <si>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</si>
  <si>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</si>
  <si>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</si>
  <si>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</si>
  <si>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</si>
  <si>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</si>
  <si>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</si>
  <si>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</si>
  <si>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</si>
  <si>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</si>
  <si>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</si>
  <si>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</si>
  <si>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</si>
  <si>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</si>
  <si>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</si>
  <si>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</si>
  <si>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</si>
  <si>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</si>
  <si>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</si>
  <si>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</si>
  <si>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</si>
  <si>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</si>
  <si>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</si>
  <si>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</si>
  <si>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</si>
  <si>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</si>
  <si>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</si>
  <si>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</si>
  <si>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</si>
  <si>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</si>
  <si>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</si>
  <si>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</si>
  <si>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</si>
  <si>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</si>
  <si>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</si>
  <si>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</si>
  <si>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</si>
  <si>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</si>
  <si>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</si>
  <si>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</si>
  <si>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</si>
  <si>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</si>
  <si>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</si>
  <si>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</si>
  <si>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</si>
  <si>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</si>
  <si>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</si>
  <si>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</si>
  <si>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</si>
  <si>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</si>
  <si>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</si>
  <si>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</si>
  <si>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</si>
  <si>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</si>
  <si>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</si>
  <si>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</si>
  <si>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</si>
  <si>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</si>
  <si>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</si>
  <si>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</si>
  <si>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</si>
  <si>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</si>
  <si>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</si>
  <si>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</si>
  <si>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</si>
  <si>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</si>
  <si>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</si>
  <si>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</si>
  <si>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</si>
  <si>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</si>
  <si>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</si>
  <si>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</si>
  <si>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</si>
  <si>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</si>
  <si>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</si>
  <si>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</si>
  <si>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</si>
  <si>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</si>
  <si>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</si>
  <si>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</si>
  <si>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</si>
  <si>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</si>
  <si>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</si>
  <si>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</si>
  <si>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</si>
  <si>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</si>
  <si>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</si>
  <si>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</si>
  <si>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</si>
  <si>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</si>
  <si>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</si>
  <si>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</si>
  <si>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</si>
  <si>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</si>
  <si>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</si>
  <si>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</si>
  <si>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</si>
  <si>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</si>
  <si>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</si>
  <si>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</si>
  <si>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</si>
  <si>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</si>
  <si>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</si>
  <si>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</si>
  <si>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</si>
  <si>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</si>
  <si>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</si>
  <si>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</si>
  <si>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</si>
  <si>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</si>
  <si>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</si>
  <si>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</si>
  <si>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</si>
  <si>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</si>
  <si>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</si>
  <si>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</si>
  <si>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</si>
  <si>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</si>
  <si>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</si>
  <si>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</si>
  <si>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</si>
  <si>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</si>
  <si>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</si>
  <si>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</si>
  <si>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</si>
  <si>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</si>
  <si>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</si>
  <si>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</si>
  <si>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</si>
  <si>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</si>
  <si>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</si>
  <si>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</si>
  <si>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</si>
  <si>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</si>
  <si>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</si>
  <si>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</si>
  <si>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</si>
  <si>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</si>
  <si>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</si>
  <si>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</si>
  <si>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</si>
  <si>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</si>
  <si>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</si>
  <si>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</si>
  <si>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</si>
  <si>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</si>
  <si>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</si>
  <si>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</si>
  <si>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</si>
  <si>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</si>
  <si>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</si>
  <si>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</si>
  <si>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</si>
  <si>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</si>
  <si>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</si>
  <si>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</si>
  <si>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</si>
  <si>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</si>
  <si>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</si>
  <si>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</si>
  <si>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</si>
  <si>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</si>
  <si>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</si>
  <si>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</si>
  <si>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</si>
  <si>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</si>
  <si>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</si>
  <si>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</si>
  <si>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</si>
  <si>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</si>
  <si>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</si>
  <si>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</si>
  <si>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</si>
  <si>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</si>
  <si>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</si>
  <si>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</si>
  <si>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</si>
  <si>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</si>
  <si>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</si>
  <si>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</si>
  <si>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</si>
  <si>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</si>
  <si>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</si>
  <si>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</si>
  <si>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</si>
  <si>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</si>
  <si>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</si>
  <si>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</si>
  <si>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</si>
  <si>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</si>
  <si>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</si>
  <si>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</si>
  <si>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</si>
  <si>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</si>
  <si>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</si>
  <si>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</si>
  <si>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</si>
  <si>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</si>
  <si>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</si>
  <si>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</si>
  <si>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</si>
  <si>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</si>
  <si>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</si>
  <si>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</si>
  <si>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</si>
  <si>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</si>
  <si>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</si>
  <si>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</si>
  <si>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</si>
  <si>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</si>
  <si>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</si>
  <si>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</si>
  <si>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</si>
  <si>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</si>
  <si>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</si>
  <si>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</si>
  <si>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</si>
  <si>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</si>
  <si>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</si>
  <si>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</si>
  <si>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</si>
  <si>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</si>
  <si>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</si>
  <si>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</si>
  <si>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</si>
  <si>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</si>
  <si>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</si>
  <si>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</si>
  <si>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</si>
  <si>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</si>
  <si>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</si>
  <si>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</si>
  <si>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</si>
  <si>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</si>
  <si>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</si>
  <si>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</si>
  <si>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</si>
  <si>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</si>
  <si>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</si>
  <si>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</si>
  <si>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</si>
  <si>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</si>
  <si>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</si>
  <si>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</si>
  <si>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</si>
  <si>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</si>
  <si>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</si>
  <si>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</si>
  <si>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</si>
  <si>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</si>
  <si>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</si>
  <si>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</si>
  <si>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</si>
  <si>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</si>
  <si>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</si>
  <si>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</si>
  <si>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</si>
  <si>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</si>
  <si>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</si>
  <si>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</si>
  <si>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</si>
  <si>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</si>
  <si>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</si>
  <si>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</si>
  <si>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</si>
  <si>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</si>
  <si>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</si>
  <si>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</si>
  <si>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</si>
  <si>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</si>
  <si>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</si>
  <si>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</si>
  <si>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</si>
  <si>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</si>
  <si>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</si>
  <si>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</si>
  <si>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</si>
  <si>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</si>
  <si>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</si>
  <si>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</si>
  <si>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</si>
  <si>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</si>
  <si>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</si>
  <si>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</si>
  <si>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</si>
  <si>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</si>
  <si>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</si>
  <si>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</si>
  <si>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</si>
  <si>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</si>
  <si>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</si>
  <si>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</si>
  <si>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</si>
  <si>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</si>
  <si>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</si>
  <si>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</si>
  <si>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</si>
  <si>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</si>
  <si>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</si>
  <si>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</si>
  <si>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</si>
  <si>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</si>
  <si>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</si>
  <si>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</si>
  <si>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</si>
  <si>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</si>
  <si>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</si>
  <si>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</si>
  <si>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</si>
  <si>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</si>
  <si>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</si>
  <si>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</si>
  <si>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</si>
  <si>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</si>
  <si>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</si>
  <si>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</si>
  <si>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</si>
  <si>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</si>
  <si>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</si>
  <si>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</si>
  <si>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</si>
  <si>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</si>
  <si>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</si>
  <si>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</si>
  <si>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</si>
  <si>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</si>
  <si>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</si>
  <si>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</si>
  <si>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</si>
  <si>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</si>
  <si>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</si>
  <si>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</si>
  <si>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</si>
  <si>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</si>
  <si>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</si>
  <si>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</si>
  <si>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</si>
  <si>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</si>
  <si>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</si>
  <si>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</si>
  <si>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</si>
  <si>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</si>
  <si>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</si>
  <si>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</si>
  <si>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</si>
  <si>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</si>
  <si>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</si>
  <si>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</si>
  <si>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</si>
  <si>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</si>
  <si>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</si>
  <si>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</si>
  <si>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</si>
  <si>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</si>
  <si>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</si>
  <si>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</si>
  <si>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</si>
  <si>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</si>
  <si>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</si>
  <si>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</si>
  <si>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</si>
  <si>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</si>
  <si>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</si>
  <si>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</si>
  <si>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</si>
  <si>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</si>
  <si>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</si>
  <si>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</si>
  <si>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</si>
  <si>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</si>
  <si>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</si>
  <si>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</si>
  <si>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</si>
  <si>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</si>
  <si>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</si>
  <si>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</si>
  <si>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</si>
  <si>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</si>
  <si>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</si>
  <si>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</si>
  <si>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</si>
  <si>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</si>
  <si>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</si>
  <si>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</si>
  <si>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</si>
  <si>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</si>
  <si>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</si>
  <si>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</si>
  <si>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</si>
  <si>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</si>
  <si>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</si>
  <si>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</si>
  <si>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</si>
  <si>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</si>
  <si>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</si>
  <si>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</si>
  <si>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</si>
  <si>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</si>
  <si>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</si>
  <si>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</si>
  <si>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</si>
  <si>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</si>
  <si>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</si>
  <si>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</si>
  <si>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</si>
  <si>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</si>
  <si>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</si>
  <si>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</si>
  <si>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</si>
  <si>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</si>
  <si>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</si>
  <si>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</si>
  <si>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</si>
  <si>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</si>
  <si>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</si>
  <si>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</si>
  <si>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</si>
  <si>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</si>
  <si>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</si>
  <si>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</si>
  <si>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</si>
  <si>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</si>
  <si>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</si>
  <si>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</si>
  <si>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</si>
  <si>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</si>
  <si>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</si>
  <si>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</si>
  <si>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</si>
  <si>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</si>
  <si>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</si>
  <si>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</si>
  <si>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</si>
  <si>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</si>
  <si>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</si>
  <si>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</si>
  <si>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</si>
  <si>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</si>
  <si>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</si>
  <si>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</si>
  <si>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</si>
  <si>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</si>
  <si>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</si>
  <si>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</si>
  <si>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</si>
  <si>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</si>
  <si>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</si>
  <si>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</si>
  <si>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</si>
  <si>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</si>
  <si>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</si>
  <si>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</si>
  <si>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</si>
  <si>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</si>
  <si>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</si>
  <si>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</si>
  <si>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</si>
  <si>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</si>
  <si>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</si>
  <si>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</si>
  <si>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</si>
  <si>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</si>
  <si>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</si>
  <si>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</si>
  <si>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</si>
  <si>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</si>
  <si>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</si>
  <si>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</si>
  <si>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</si>
  <si>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</si>
  <si>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</si>
  <si>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</si>
  <si>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</si>
  <si>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</si>
  <si>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</si>
  <si>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</si>
  <si>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</si>
  <si>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</si>
  <si>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</si>
  <si>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</si>
  <si>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</si>
  <si>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</si>
  <si>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</si>
  <si>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</si>
  <si>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</si>
  <si>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</si>
  <si>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</si>
  <si>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</si>
  <si>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</si>
  <si>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</si>
  <si>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</si>
  <si>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</si>
  <si>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</si>
  <si>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</si>
  <si>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</si>
  <si>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</si>
  <si>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</si>
  <si>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</si>
  <si>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</si>
  <si>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</si>
  <si>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</si>
  <si>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</si>
  <si>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</si>
  <si>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</si>
  <si>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</si>
  <si>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</si>
  <si>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</si>
  <si>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</si>
  <si>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</si>
  <si>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</si>
  <si>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</si>
  <si>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</si>
  <si>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</si>
  <si>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</si>
  <si>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</si>
  <si>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</si>
  <si>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</si>
  <si>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</si>
  <si>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</si>
  <si>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</si>
  <si>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</si>
  <si>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</si>
  <si>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</si>
  <si>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</si>
  <si>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</si>
  <si>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</si>
  <si>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</si>
  <si>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</si>
  <si>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</si>
  <si>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</si>
  <si>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</si>
  <si>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</si>
  <si>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</si>
  <si>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</si>
  <si>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</si>
  <si>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</si>
  <si>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</si>
  <si>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</si>
  <si>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</si>
  <si>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</si>
  <si>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</si>
  <si>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</si>
  <si>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</si>
  <si>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</si>
  <si>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</si>
  <si>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</si>
  <si>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</si>
  <si>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</si>
  <si>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</si>
  <si>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</si>
  <si>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</si>
  <si>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</si>
  <si>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</si>
  <si>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</si>
  <si>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</si>
  <si>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</si>
  <si>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</si>
  <si>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</si>
  <si>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</si>
  <si>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</si>
  <si>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</si>
  <si>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</si>
  <si>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</si>
  <si>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</si>
  <si>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</si>
  <si>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</si>
  <si>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</si>
  <si>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</si>
  <si>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</si>
  <si>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</si>
  <si>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</si>
  <si>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</si>
  <si>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</si>
  <si>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</si>
  <si>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</si>
  <si>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</si>
  <si>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</si>
  <si>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</si>
  <si>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</si>
  <si>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</si>
  <si>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</si>
  <si>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</si>
  <si>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</si>
  <si>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</si>
  <si>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</si>
  <si>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</si>
  <si>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</si>
  <si>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</si>
  <si>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</si>
  <si>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</si>
  <si>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</si>
  <si>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</si>
  <si>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</si>
  <si>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</si>
  <si>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</si>
  <si>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</si>
  <si>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</si>
  <si>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</si>
  <si>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</si>
  <si>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</si>
  <si>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</si>
  <si>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</si>
  <si>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</si>
  <si>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</si>
  <si>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</si>
  <si>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</si>
  <si>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</si>
  <si>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</si>
  <si>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</si>
  <si>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</si>
  <si>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</si>
  <si>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</si>
  <si>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</si>
  <si>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</si>
  <si>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</si>
  <si>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</si>
  <si>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</si>
  <si>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</si>
  <si>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</si>
  <si>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</si>
  <si>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</si>
  <si>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</si>
  <si>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</si>
  <si>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</si>
  <si>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</si>
  <si>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</si>
  <si>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</si>
  <si>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</si>
  <si>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</si>
  <si>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</si>
  <si>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</si>
  <si>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</si>
  <si>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</si>
  <si>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</si>
  <si>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</si>
  <si>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</si>
  <si>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</si>
  <si>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</si>
  <si>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</si>
  <si>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</si>
  <si>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</si>
  <si>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</si>
  <si>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</si>
  <si>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</si>
  <si>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</si>
  <si>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</si>
  <si>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</si>
  <si>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</si>
  <si>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</si>
  <si>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</si>
  <si>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</si>
  <si>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</si>
  <si>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</si>
  <si>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</si>
  <si>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</si>
  <si>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</si>
  <si>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</si>
  <si>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</si>
  <si>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</si>
  <si>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</si>
  <si>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</si>
  <si>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</si>
  <si>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</si>
  <si>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</si>
  <si>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</si>
  <si>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</si>
  <si>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</si>
  <si>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</si>
  <si>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</si>
  <si>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</si>
  <si>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</si>
  <si>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</si>
  <si>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</si>
  <si>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</si>
  <si>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</si>
  <si>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</si>
  <si>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</si>
  <si>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</si>
  <si>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</si>
  <si>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</si>
  <si>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</si>
  <si>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</si>
  <si>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</si>
  <si>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</si>
  <si>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</si>
  <si>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</si>
  <si>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</si>
  <si>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</si>
  <si>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</si>
  <si>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</si>
  <si>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</si>
  <si>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</si>
  <si>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</si>
  <si>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</si>
  <si>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</si>
  <si>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</si>
  <si>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</si>
  <si>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</si>
  <si>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</si>
  <si>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</si>
  <si>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</si>
  <si>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</si>
  <si>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</si>
  <si>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</si>
  <si>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</si>
  <si>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</si>
  <si>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</si>
  <si>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</si>
  <si>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</si>
  <si>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</si>
  <si>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</si>
  <si>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</si>
  <si>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</si>
  <si>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</si>
  <si>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</si>
  <si>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</si>
  <si>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</si>
  <si>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</si>
  <si>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</si>
  <si>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</si>
  <si>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</si>
  <si>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</si>
  <si>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</si>
  <si>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</si>
  <si>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</si>
  <si>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</si>
  <si>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</si>
  <si>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</si>
  <si>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</si>
  <si>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</si>
  <si>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</si>
  <si>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</si>
  <si>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</si>
  <si>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</si>
  <si>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</si>
  <si>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</si>
  <si>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</si>
  <si>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</si>
  <si>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</si>
  <si>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</si>
  <si>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</si>
  <si>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</si>
  <si>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</si>
  <si>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</si>
  <si>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</si>
  <si>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</si>
  <si>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</si>
  <si>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</si>
  <si>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</si>
  <si>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</si>
  <si>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</si>
  <si>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</si>
  <si>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</si>
  <si>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</si>
  <si>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</si>
  <si>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</si>
  <si>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</si>
  <si>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</si>
  <si>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</si>
  <si>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</si>
  <si>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</si>
  <si>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</si>
  <si>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</si>
  <si>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</si>
  <si>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</si>
  <si>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</si>
  <si>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</si>
  <si>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</si>
  <si>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</si>
  <si>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</si>
  <si>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</si>
  <si>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</si>
  <si>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</si>
  <si>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</si>
  <si>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</si>
  <si>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</si>
  <si>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</si>
  <si>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</si>
  <si>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</si>
  <si>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</si>
  <si>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</si>
  <si>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</si>
  <si>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</si>
  <si>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</si>
  <si>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</si>
  <si>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</si>
  <si>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</si>
  <si>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</si>
  <si>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</si>
  <si>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</si>
  <si>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</si>
  <si>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</si>
  <si>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</si>
  <si>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</si>
  <si>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</si>
  <si>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</si>
  <si>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</si>
  <si>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</si>
  <si>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</si>
  <si>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</si>
  <si>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</si>
  <si>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</si>
  <si>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</si>
  <si>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</si>
  <si>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</si>
  <si>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</si>
  <si>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</si>
  <si>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</si>
  <si>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</si>
  <si>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</si>
  <si>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</si>
  <si>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</si>
  <si>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</si>
  <si>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</si>
  <si>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</si>
  <si>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</si>
  <si>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</si>
  <si>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</si>
  <si>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</si>
  <si>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</si>
  <si>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</si>
  <si>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</si>
  <si>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</si>
  <si>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</si>
  <si>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</si>
  <si>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</si>
  <si>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</si>
  <si>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</si>
  <si>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</si>
  <si>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</si>
  <si>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</si>
  <si>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</si>
  <si>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</si>
  <si>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</si>
  <si>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</si>
  <si>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</si>
  <si>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</si>
  <si>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</si>
  <si>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</si>
  <si>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</si>
  <si>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</si>
  <si>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</si>
  <si>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</si>
  <si>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</si>
  <si>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</si>
  <si>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</si>
  <si>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</si>
  <si>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</si>
  <si>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</si>
  <si>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</si>
  <si>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</si>
  <si>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</si>
  <si>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</si>
  <si>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</si>
  <si>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</si>
  <si>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</si>
  <si>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</si>
  <si>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</si>
  <si>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</si>
  <si>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</si>
  <si>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</si>
  <si>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</si>
  <si>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</si>
  <si>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</si>
  <si>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</si>
  <si>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</si>
  <si>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</si>
  <si>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</si>
  <si>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</si>
  <si>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</si>
  <si>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</si>
  <si>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</si>
  <si>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</si>
  <si>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</si>
  <si>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</si>
  <si>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</si>
  <si>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</si>
  <si>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</si>
  <si>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</si>
  <si>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</si>
  <si>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</si>
  <si>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</si>
  <si>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</si>
  <si>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</si>
  <si>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</si>
  <si>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</si>
  <si>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</si>
  <si>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</si>
  <si>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</si>
  <si>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</si>
  <si>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</si>
  <si>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</si>
  <si>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</si>
  <si>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</si>
  <si>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</si>
  <si>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</si>
  <si>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</si>
  <si>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</si>
  <si>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</si>
  <si>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</si>
  <si>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</si>
  <si>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</si>
  <si>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</si>
  <si>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</si>
  <si>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</si>
  <si>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</si>
  <si>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</si>
  <si>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</si>
  <si>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</si>
  <si>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</si>
  <si>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</si>
  <si>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</si>
  <si>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</si>
  <si>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</si>
  <si>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</si>
  <si>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</si>
  <si>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</si>
  <si>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</si>
  <si>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</si>
  <si>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</si>
  <si>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</si>
  <si>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</si>
  <si>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</si>
  <si>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</si>
  <si>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</si>
  <si>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</si>
  <si>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</si>
  <si>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</si>
  <si>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</si>
  <si>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</si>
  <si>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</si>
  <si>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</si>
  <si>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</si>
  <si>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</si>
  <si>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</si>
  <si>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</si>
  <si>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</si>
  <si>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</si>
  <si>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</si>
  <si>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</si>
  <si>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</si>
  <si>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</si>
  <si>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</si>
  <si>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</si>
  <si>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</si>
  <si>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</si>
  <si>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</si>
  <si>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</si>
  <si>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</si>
  <si>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</si>
  <si>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</si>
  <si>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</si>
  <si>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</si>
  <si>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</si>
  <si>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</si>
  <si>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</si>
  <si>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</si>
  <si>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</si>
  <si>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</si>
  <si>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</si>
  <si>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</si>
  <si>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</si>
  <si>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</si>
  <si>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</si>
  <si>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</si>
  <si>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</si>
  <si>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</si>
  <si>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</si>
  <si>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</si>
  <si>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</si>
  <si>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</si>
  <si>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</si>
  <si>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</si>
  <si>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</si>
  <si>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</si>
  <si>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</si>
  <si>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</si>
  <si>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</si>
  <si>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</si>
  <si>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</si>
  <si>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</si>
  <si>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</si>
  <si>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</si>
  <si>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</si>
  <si>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</si>
  <si>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</si>
  <si>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</si>
  <si>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</si>
  <si>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</si>
  <si>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</si>
  <si>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</si>
  <si>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</si>
  <si>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</si>
  <si>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</si>
  <si>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</si>
  <si>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</si>
  <si>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</si>
  <si>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</si>
  <si>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</si>
  <si>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</si>
  <si>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</si>
  <si>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</si>
  <si>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</si>
  <si>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</si>
  <si>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</si>
  <si>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</si>
  <si>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</si>
  <si>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</si>
  <si>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</si>
  <si>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</si>
  <si>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</si>
  <si>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</si>
  <si>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</si>
  <si>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</si>
  <si>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</si>
  <si>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</si>
  <si>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</si>
  <si>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</si>
  <si>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</si>
  <si>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</si>
  <si>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</si>
  <si>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</si>
  <si>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</si>
  <si>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</si>
  <si>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</si>
  <si>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</si>
  <si>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</si>
  <si>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</si>
  <si>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</si>
  <si>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</si>
  <si>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</si>
  <si>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</si>
  <si>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</si>
  <si>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</si>
  <si>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</si>
  <si>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</si>
  <si>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</si>
  <si>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</si>
  <si>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</si>
  <si>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</si>
  <si>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</si>
  <si>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</si>
  <si>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</si>
  <si>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</si>
  <si>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</si>
  <si>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</si>
  <si>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</si>
  <si>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</si>
  <si>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</si>
  <si>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</si>
  <si>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</si>
  <si>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</si>
  <si>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</si>
  <si>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</si>
  <si>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</si>
  <si>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</si>
  <si>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</si>
  <si>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</si>
  <si>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</si>
  <si>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</si>
  <si>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</si>
  <si>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</si>
  <si>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</si>
  <si>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</si>
  <si>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</si>
  <si>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</si>
  <si>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</si>
  <si>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</si>
  <si>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</si>
  <si>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</si>
  <si>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</si>
  <si>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</si>
  <si>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</si>
  <si>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</si>
  <si>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</si>
  <si>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</si>
  <si>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</si>
  <si>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</si>
  <si>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</si>
  <si>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</si>
  <si>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</si>
  <si>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</si>
  <si>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</si>
  <si>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</si>
  <si>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</si>
  <si>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</si>
  <si>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</si>
  <si>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</si>
  <si>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</si>
  <si>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</si>
  <si>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</si>
  <si>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</si>
  <si>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</si>
  <si>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</si>
  <si>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</si>
  <si>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</si>
  <si>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</si>
  <si>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</si>
  <si>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</si>
  <si>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</si>
  <si>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</si>
  <si>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</si>
  <si>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</si>
  <si>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</si>
  <si>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</si>
  <si>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</si>
  <si>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</si>
  <si>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</si>
  <si>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</si>
  <si>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</si>
  <si>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</si>
  <si>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</si>
  <si>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</si>
  <si>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</si>
  <si>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</si>
  <si>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</si>
  <si>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</si>
  <si>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</si>
  <si>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</si>
  <si>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</si>
  <si>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</si>
  <si>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</si>
  <si>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</si>
  <si>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</si>
  <si>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</si>
  <si>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</si>
  <si>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</si>
  <si>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</si>
  <si>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</si>
  <si>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</si>
  <si>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</si>
  <si>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</si>
  <si>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</si>
  <si>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</si>
  <si>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</si>
  <si>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</si>
  <si>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</si>
  <si>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</si>
  <si>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</si>
  <si>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</si>
  <si>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</si>
  <si>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</si>
  <si>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</si>
  <si>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</si>
  <si>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</si>
  <si>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</si>
  <si>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</si>
  <si>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</si>
  <si>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</si>
  <si>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</si>
  <si>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</si>
  <si>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</si>
  <si>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</si>
  <si>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</si>
  <si>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</si>
  <si>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</si>
  <si>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</si>
  <si>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</si>
  <si>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</si>
  <si>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</si>
  <si>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</si>
  <si>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</si>
  <si>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</si>
  <si>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</si>
  <si>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</si>
  <si>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</si>
  <si>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</si>
  <si>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</si>
  <si>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</si>
  <si>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</si>
  <si>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</si>
  <si>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</si>
  <si>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</si>
  <si>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</si>
  <si>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</si>
  <si>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</si>
  <si>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</si>
  <si>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</si>
  <si>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</si>
  <si>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</si>
  <si>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</si>
  <si>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</si>
  <si>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</si>
  <si>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</si>
  <si>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</si>
  <si>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</si>
  <si>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</si>
  <si>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</si>
  <si>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</si>
  <si>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</si>
  <si>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</si>
  <si>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</si>
  <si>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</si>
  <si>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</si>
  <si>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</si>
  <si>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</si>
  <si>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</si>
  <si>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</si>
  <si>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</si>
  <si>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</si>
  <si>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</si>
  <si>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</si>
  <si>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</si>
  <si>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</si>
  <si>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</si>
  <si>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</si>
  <si>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</si>
  <si>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</si>
  <si>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</si>
  <si>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</si>
  <si>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</si>
  <si>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</si>
  <si>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</si>
  <si>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</si>
  <si>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</si>
  <si>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</si>
  <si>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</si>
  <si>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</si>
  <si>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</si>
  <si>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</si>
  <si>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</si>
  <si>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</si>
  <si>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</si>
  <si>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</si>
  <si>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</si>
  <si>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</si>
  <si>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</si>
  <si>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</si>
  <si>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</si>
  <si>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</si>
  <si>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</si>
  <si>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</si>
  <si>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</si>
  <si>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</si>
  <si>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</si>
  <si>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</si>
  <si>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</si>
  <si>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</si>
  <si>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</si>
  <si>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</si>
  <si>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</si>
  <si>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</si>
  <si>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</si>
  <si>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</si>
  <si>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</si>
  <si>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</si>
  <si>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</si>
  <si>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</si>
  <si>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</si>
  <si>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</si>
  <si>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</si>
  <si>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</si>
  <si>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</si>
  <si>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</si>
  <si>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</si>
  <si>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</si>
  <si>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</si>
  <si>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</si>
  <si>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</si>
  <si>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</si>
  <si>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</si>
  <si>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</si>
  <si>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</si>
  <si>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</si>
  <si>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</si>
  <si>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</si>
  <si>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</si>
  <si>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</si>
  <si>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</si>
  <si>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</si>
  <si>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</si>
  <si>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</si>
  <si>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</si>
  <si>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</si>
  <si>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</si>
  <si>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</si>
  <si>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</si>
  <si>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</si>
  <si>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</si>
  <si>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</si>
  <si>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</si>
  <si>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</si>
  <si>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</si>
  <si>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</si>
  <si>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</si>
  <si>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</si>
  <si>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</si>
  <si>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</si>
  <si>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</si>
  <si>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</si>
  <si>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</si>
  <si>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</si>
  <si>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</si>
  <si>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</si>
  <si>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</si>
  <si>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</si>
  <si>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</si>
  <si>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</si>
  <si>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</si>
  <si>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</si>
  <si>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</si>
  <si>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</si>
  <si>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</si>
  <si>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</si>
  <si>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</si>
  <si>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</si>
  <si>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</si>
  <si>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</si>
  <si>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</si>
  <si>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</si>
  <si>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</si>
  <si>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</si>
  <si>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</si>
  <si>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</si>
  <si>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</si>
  <si>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</si>
  <si>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</si>
  <si>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</si>
  <si>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</si>
  <si>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</si>
  <si>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</si>
  <si>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</si>
  <si>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</si>
  <si>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</si>
  <si>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</si>
  <si>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</si>
  <si>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</si>
  <si>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</si>
  <si>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</si>
  <si>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</si>
  <si>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</si>
  <si>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</si>
  <si>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</si>
  <si>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</si>
  <si>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</si>
  <si>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</si>
  <si>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</si>
  <si>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</si>
  <si>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</si>
  <si>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</si>
  <si>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</si>
  <si>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</si>
  <si>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</si>
  <si>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</si>
  <si>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</si>
  <si>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</si>
  <si>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</si>
  <si>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</si>
  <si>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</si>
  <si>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</si>
  <si>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</si>
  <si>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</si>
  <si>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</si>
  <si>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</si>
  <si>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</si>
  <si>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</si>
  <si>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</si>
  <si>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</si>
  <si>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</si>
  <si>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</si>
  <si>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</si>
  <si>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</si>
  <si>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</si>
  <si>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</si>
  <si>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</si>
  <si>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</si>
  <si>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</si>
  <si>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</si>
  <si>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</si>
  <si>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</si>
  <si>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</si>
  <si>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</si>
  <si>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</si>
  <si>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</si>
  <si>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</si>
  <si>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</si>
  <si>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</si>
  <si>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</si>
  <si>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</si>
  <si>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</si>
  <si>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</si>
  <si>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</si>
  <si>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</si>
  <si>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</si>
  <si>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</si>
  <si>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</si>
  <si>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</si>
  <si>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</si>
  <si>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</si>
  <si>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</si>
  <si>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</si>
  <si>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</si>
  <si>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</si>
  <si>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</si>
  <si>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</si>
  <si>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</si>
  <si>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</si>
  <si>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</si>
  <si>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</si>
  <si>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</si>
  <si>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</si>
  <si>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</si>
  <si>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</si>
  <si>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</si>
  <si>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</si>
  <si>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</si>
  <si>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</si>
  <si>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</si>
  <si>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</si>
  <si>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</si>
  <si>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</si>
  <si>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</si>
  <si>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</si>
  <si>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</si>
  <si>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</si>
  <si>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</si>
  <si>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</si>
  <si>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</si>
  <si>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</si>
  <si>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</si>
  <si>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</si>
  <si>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</si>
  <si>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</si>
  <si>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</si>
  <si>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</si>
  <si>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</si>
  <si>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</si>
  <si>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</si>
  <si>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</si>
  <si>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</si>
  <si>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</si>
  <si>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</si>
  <si>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</si>
  <si>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</si>
  <si>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</si>
  <si>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</si>
  <si>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</si>
  <si>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</si>
  <si>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</si>
  <si>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</si>
  <si>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</si>
  <si>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</si>
  <si>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</si>
  <si>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</si>
  <si>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</si>
  <si>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</si>
  <si>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</si>
  <si>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</si>
  <si>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</si>
  <si>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</si>
  <si>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</si>
  <si>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</si>
  <si>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</si>
  <si>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</si>
  <si>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</si>
  <si>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</si>
  <si>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</si>
  <si>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</si>
  <si>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</si>
  <si>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</si>
  <si>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</si>
  <si>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</si>
  <si>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</si>
  <si>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</si>
  <si>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</si>
  <si>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</si>
  <si>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</si>
  <si>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</si>
  <si>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</si>
  <si>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</si>
  <si>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</si>
  <si>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</si>
  <si>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</si>
  <si>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</si>
  <si>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</si>
  <si>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</si>
  <si>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</si>
  <si>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</si>
  <si>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</si>
  <si>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</si>
  <si>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</si>
  <si>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</si>
  <si>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</si>
  <si>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</si>
  <si>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</si>
  <si>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</si>
  <si>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</si>
  <si>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</si>
  <si>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</si>
  <si>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</si>
  <si>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</si>
  <si>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</si>
  <si>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</si>
  <si>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</si>
  <si>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</si>
  <si>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</si>
  <si>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</si>
  <si>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</si>
  <si>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</si>
  <si>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</si>
  <si>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</si>
  <si>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</si>
  <si>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</si>
  <si>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</si>
  <si>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</si>
  <si>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</si>
  <si>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</si>
  <si>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</si>
  <si>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</si>
  <si>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</si>
  <si>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</si>
  <si>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</si>
  <si>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</si>
  <si>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</si>
  <si>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</si>
  <si>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</si>
  <si>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</si>
  <si>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</si>
  <si>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</si>
  <si>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</si>
  <si>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</si>
  <si>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</si>
  <si>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</si>
  <si>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</si>
  <si>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</si>
  <si>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</si>
  <si>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</si>
  <si>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</si>
  <si>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</si>
  <si>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</si>
  <si>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</si>
  <si>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</si>
  <si>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</si>
  <si>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</si>
  <si>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</si>
  <si>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</si>
  <si>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</si>
  <si>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</si>
  <si>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</si>
  <si>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</si>
  <si>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</si>
  <si>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</si>
  <si>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</si>
  <si>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</si>
  <si>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</si>
  <si>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</si>
  <si>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</si>
  <si>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</si>
  <si>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</si>
  <si>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</si>
  <si>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</si>
  <si>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</si>
  <si>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</si>
  <si>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</si>
  <si>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</si>
  <si>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</si>
  <si>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</si>
  <si>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</si>
  <si>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</si>
  <si>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</si>
  <si>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</si>
  <si>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</si>
  <si>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</si>
  <si>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</si>
  <si>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</si>
  <si>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</si>
  <si>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</si>
  <si>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</si>
  <si>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</si>
  <si>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</si>
  <si>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</si>
  <si>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</si>
  <si>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</si>
  <si>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</si>
  <si>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</si>
  <si>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</si>
  <si>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</si>
  <si>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</si>
  <si>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</si>
  <si>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</si>
  <si>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</si>
  <si>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</si>
  <si>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</si>
  <si>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</si>
  <si>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</si>
  <si>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</si>
  <si>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</si>
  <si>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</si>
  <si>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</si>
  <si>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</si>
  <si>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</si>
  <si>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</si>
  <si>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</si>
  <si>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</si>
  <si>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</si>
  <si>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</si>
  <si>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</si>
  <si>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</si>
  <si>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</si>
  <si>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</si>
  <si>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</si>
  <si>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</si>
  <si>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</si>
  <si>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</si>
  <si>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</si>
  <si>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</si>
  <si>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</si>
  <si>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</si>
  <si>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</si>
  <si>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</si>
  <si>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</si>
  <si>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</si>
  <si>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</si>
  <si>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</si>
  <si>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</si>
  <si>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</si>
  <si>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</si>
  <si>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</si>
  <si>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</si>
  <si>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</si>
  <si>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</si>
  <si>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</si>
  <si>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</si>
  <si>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</si>
  <si>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</si>
  <si>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</si>
  <si>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</si>
  <si>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</si>
  <si>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</si>
  <si>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</si>
  <si>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</si>
  <si>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</si>
  <si>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</si>
  <si>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</si>
  <si>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</si>
  <si>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</si>
  <si>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</si>
  <si>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</si>
  <si>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</si>
  <si>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</si>
  <si>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</si>
  <si>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</si>
  <si>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</si>
  <si>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</si>
  <si>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</si>
  <si>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</si>
  <si>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</si>
  <si>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</si>
  <si>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</si>
  <si>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</si>
  <si>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</si>
  <si>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</si>
  <si>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</si>
  <si>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</si>
  <si>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</si>
  <si>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</si>
  <si>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</si>
  <si>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</si>
  <si>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</si>
  <si>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</si>
  <si>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</si>
  <si>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</si>
  <si>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</si>
  <si>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</si>
  <si>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</si>
  <si>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</si>
  <si>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</si>
  <si>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</si>
  <si>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</si>
  <si>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</si>
  <si>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</si>
  <si>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</si>
  <si>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</si>
  <si>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</si>
  <si>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</si>
  <si>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</si>
  <si>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</si>
  <si>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</si>
  <si>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</si>
  <si>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</si>
  <si>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</si>
  <si>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</si>
  <si>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</si>
  <si>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</si>
  <si>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</si>
  <si>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</si>
  <si>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</si>
  <si>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</si>
  <si>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</si>
  <si>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</si>
  <si>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</si>
  <si>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</si>
  <si>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</si>
  <si>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</si>
  <si>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</si>
  <si>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</si>
  <si>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</si>
  <si>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</si>
  <si>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</si>
  <si>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</si>
  <si>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</si>
  <si>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</si>
  <si>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</si>
  <si>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</si>
  <si>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</si>
  <si>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</si>
  <si>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</si>
  <si>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</si>
  <si>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</si>
  <si>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</si>
  <si>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</si>
  <si>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</si>
  <si>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</si>
  <si>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</si>
  <si>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</si>
  <si>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</si>
  <si>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</si>
  <si>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</si>
  <si>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</si>
  <si>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</si>
  <si>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</si>
  <si>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</si>
  <si>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</si>
  <si>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</si>
  <si>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</si>
  <si>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</si>
  <si>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</si>
  <si>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</si>
  <si>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</si>
  <si>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</si>
  <si>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</si>
  <si>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</si>
  <si>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</si>
  <si>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</si>
  <si>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</si>
  <si>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</si>
  <si>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</si>
  <si>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</si>
  <si>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</si>
  <si>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</si>
  <si>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</si>
  <si>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</si>
  <si>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</si>
  <si>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</si>
  <si>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</si>
  <si>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</si>
  <si>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</si>
  <si>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</si>
  <si>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</si>
  <si>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</si>
  <si>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</si>
  <si>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</si>
  <si>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</si>
  <si>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</si>
  <si>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</si>
  <si>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</si>
  <si>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</si>
  <si>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</si>
  <si>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</si>
  <si>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</si>
  <si>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</si>
  <si>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</si>
  <si>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</si>
  <si>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</si>
  <si>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</si>
  <si>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</si>
  <si>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</si>
  <si>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</si>
  <si>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</si>
  <si>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</si>
  <si>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</si>
  <si>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</si>
  <si>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</si>
  <si>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</si>
  <si>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</si>
  <si>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</si>
  <si>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</si>
  <si>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</si>
  <si>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</si>
  <si>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</si>
  <si>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</si>
  <si>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</si>
  <si>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</si>
  <si>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</si>
  <si>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</si>
  <si>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</si>
  <si>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</si>
  <si>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</si>
  <si>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</si>
  <si>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</si>
  <si>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</si>
  <si>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</si>
  <si>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</si>
  <si>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</si>
  <si>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</si>
  <si>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</si>
  <si>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</si>
  <si>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</si>
  <si>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</si>
  <si>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</si>
  <si>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</si>
  <si>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</si>
  <si>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</si>
  <si>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</si>
  <si>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</si>
  <si>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</si>
  <si>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</si>
  <si>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</si>
  <si>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</si>
  <si>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</si>
  <si>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</si>
  <si>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</si>
  <si>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</si>
  <si>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</si>
  <si>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</si>
  <si>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</si>
  <si>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</si>
  <si>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</si>
  <si>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</si>
  <si>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</si>
  <si>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</si>
  <si>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</si>
  <si>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</si>
  <si>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</si>
  <si>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</si>
  <si>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</si>
  <si>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</si>
  <si>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</si>
  <si>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</si>
  <si>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</si>
  <si>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</si>
  <si>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</si>
  <si>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</si>
  <si>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</si>
  <si>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</si>
  <si>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</si>
  <si>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</si>
  <si>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</si>
  <si>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</si>
  <si>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</si>
  <si>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</si>
  <si>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</si>
  <si>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</si>
  <si>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</si>
  <si>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</si>
  <si>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</si>
  <si>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</si>
  <si>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</si>
  <si>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</si>
  <si>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</si>
  <si>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</si>
  <si>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</si>
  <si>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</si>
  <si>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</si>
  <si>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</si>
  <si>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</si>
  <si>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</si>
  <si>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</si>
  <si>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</si>
  <si>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</si>
  <si>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</si>
  <si>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</si>
  <si>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</si>
  <si>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</si>
  <si>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</si>
  <si>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</si>
  <si>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</si>
  <si>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</si>
  <si>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</si>
  <si>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</si>
  <si>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</si>
  <si>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</si>
  <si>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</si>
  <si>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</si>
  <si>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</si>
  <si>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</si>
  <si>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</si>
  <si>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</si>
  <si>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</si>
  <si>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</si>
  <si>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</si>
  <si>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</si>
  <si>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</si>
  <si>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</si>
  <si>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</si>
  <si>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</si>
  <si>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</si>
  <si>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</si>
  <si>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</si>
  <si>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</si>
  <si>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</si>
  <si>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</si>
  <si>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</si>
  <si>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</si>
  <si>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</si>
  <si>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</si>
  <si>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</si>
  <si>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</si>
  <si>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</si>
  <si>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</si>
  <si>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</si>
  <si>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</si>
  <si>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</si>
  <si>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</si>
  <si>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</si>
  <si>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</si>
  <si>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</si>
  <si>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</si>
  <si>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</si>
  <si>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</si>
  <si>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</si>
  <si>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</si>
  <si>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</si>
  <si>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</si>
  <si>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</si>
  <si>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</si>
  <si>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</si>
  <si>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</si>
  <si>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</si>
  <si>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</si>
  <si>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</si>
  <si>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</si>
  <si>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</si>
  <si>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</si>
  <si>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</si>
  <si>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</si>
  <si>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</si>
  <si>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</si>
  <si>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</si>
  <si>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</si>
  <si>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</si>
  <si>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</si>
  <si>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</si>
  <si>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</si>
  <si>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</si>
  <si>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</si>
  <si>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</si>
  <si>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</si>
  <si>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</si>
  <si>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</si>
  <si>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</si>
  <si>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</si>
  <si>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</si>
  <si>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</si>
  <si>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</si>
  <si>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</si>
  <si>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</si>
  <si>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</si>
  <si>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</si>
  <si>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</si>
  <si>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</si>
  <si>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</si>
  <si>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</si>
  <si>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</si>
  <si>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</si>
  <si>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</si>
  <si>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</si>
  <si>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</si>
  <si>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</si>
  <si>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</si>
  <si>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</si>
  <si>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</si>
  <si>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</si>
  <si>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</si>
  <si>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</si>
  <si>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</si>
  <si>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</si>
  <si>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</si>
  <si>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</si>
  <si>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</si>
  <si>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</si>
  <si>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</si>
  <si>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</si>
  <si>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</si>
  <si>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</si>
  <si>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</si>
  <si>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</si>
  <si>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</si>
  <si>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</si>
  <si>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</si>
  <si>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</si>
  <si>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</si>
  <si>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</si>
  <si>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</si>
  <si>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</si>
  <si>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</si>
  <si>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</si>
  <si>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</si>
  <si>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</si>
  <si>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</si>
  <si>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</si>
  <si>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</si>
  <si>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</si>
  <si>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</si>
  <si>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</si>
  <si>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</si>
  <si>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</si>
  <si>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</si>
  <si>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</si>
  <si>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</si>
  <si>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</si>
  <si>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</si>
  <si>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</si>
  <si>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</si>
  <si>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</si>
  <si>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</si>
  <si>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</si>
  <si>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</si>
  <si>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</si>
  <si>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</si>
  <si>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</si>
  <si>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</si>
  <si>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</si>
  <si>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</si>
  <si>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</si>
  <si>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</si>
  <si>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</si>
  <si>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</si>
  <si>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</si>
  <si>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</si>
  <si>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</si>
  <si>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</si>
  <si>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</si>
  <si>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</si>
  <si>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</si>
  <si>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</si>
  <si>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</si>
  <si>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</si>
  <si>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</si>
  <si>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</si>
  <si>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</si>
  <si>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</si>
  <si>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</si>
  <si>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</si>
  <si>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</si>
  <si>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</si>
  <si>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</si>
  <si>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</si>
  <si>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</si>
  <si>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</si>
  <si>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</si>
  <si>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</si>
  <si>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</si>
  <si>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</si>
  <si>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</si>
  <si>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</si>
  <si>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</si>
  <si>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</si>
  <si>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</si>
  <si>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</si>
  <si>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</si>
  <si>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</si>
  <si>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</si>
  <si>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</si>
  <si>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</si>
  <si>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</si>
  <si>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</si>
  <si>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</si>
  <si>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</si>
  <si>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</si>
  <si>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</si>
  <si>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</si>
  <si>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</si>
  <si>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</si>
  <si>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</si>
  <si>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</si>
  <si>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</si>
  <si>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</si>
  <si>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</si>
  <si>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</si>
  <si>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</si>
  <si>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</si>
  <si>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</si>
  <si>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</si>
  <si>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</si>
  <si>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</si>
  <si>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</si>
  <si>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</si>
  <si>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</si>
  <si>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</si>
  <si>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</si>
  <si>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</si>
  <si>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</si>
  <si>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</si>
  <si>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</si>
  <si>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</si>
  <si>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</si>
  <si>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</si>
  <si>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</si>
  <si>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</si>
  <si>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</si>
  <si>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</si>
  <si>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</si>
  <si>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</si>
  <si>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</si>
  <si>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</si>
  <si>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</si>
  <si>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</si>
  <si>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</si>
  <si>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</si>
  <si>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</si>
  <si>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</si>
  <si>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</si>
  <si>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</si>
  <si>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</si>
  <si>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</si>
  <si>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</si>
  <si>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</si>
  <si>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</si>
  <si>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</si>
  <si>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</si>
  <si>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</si>
  <si>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</si>
  <si>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</si>
  <si>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</si>
  <si>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</si>
  <si>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</si>
  <si>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</si>
  <si>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</si>
  <si>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</si>
  <si>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</si>
  <si>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</si>
  <si>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</si>
  <si>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</si>
  <si>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</si>
  <si>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</si>
  <si>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</si>
  <si>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</si>
  <si>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</si>
  <si>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</si>
  <si>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</si>
  <si>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</si>
  <si>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</si>
  <si>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</si>
  <si>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</si>
  <si>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</si>
  <si>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</si>
  <si>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</si>
  <si>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</si>
  <si>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</si>
  <si>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</si>
  <si>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</si>
  <si>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</si>
  <si>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</si>
  <si>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</si>
  <si>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</si>
  <si>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</si>
  <si>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</si>
  <si>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</si>
  <si>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</si>
  <si>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</si>
  <si>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</si>
  <si>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</si>
  <si>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</si>
  <si>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</si>
  <si>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</si>
  <si>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</si>
  <si>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</si>
  <si>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</si>
  <si>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</si>
  <si>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</si>
  <si>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</si>
  <si>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</si>
  <si>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</si>
  <si>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</si>
  <si>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</si>
  <si>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</si>
  <si>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</si>
  <si>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</si>
  <si>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</si>
  <si>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</si>
  <si>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</si>
  <si>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</si>
  <si>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</si>
  <si>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</si>
  <si>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</si>
  <si>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</si>
  <si>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</si>
  <si>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</si>
  <si>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</si>
  <si>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</si>
  <si>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</si>
  <si>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</si>
  <si>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</si>
  <si>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</si>
  <si>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</si>
  <si>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</si>
  <si>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</si>
  <si>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</si>
  <si>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</si>
  <si>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</si>
  <si>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</si>
  <si>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</si>
  <si>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</si>
  <si>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</si>
  <si>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</si>
  <si>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</si>
  <si>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</si>
  <si>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</si>
  <si>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</si>
  <si>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</si>
  <si>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</si>
  <si>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</si>
  <si>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</si>
  <si>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</si>
  <si>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</si>
  <si>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</si>
  <si>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</si>
  <si>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</si>
  <si>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</si>
  <si>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</si>
  <si>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</si>
  <si>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</si>
  <si>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</si>
  <si>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</si>
  <si>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</si>
  <si>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</si>
  <si>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</si>
  <si>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</si>
  <si>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</si>
  <si>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</si>
  <si>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</si>
  <si>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</si>
  <si>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</si>
  <si>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</si>
  <si>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</si>
  <si>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</si>
  <si>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</si>
  <si>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</si>
  <si>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</si>
  <si>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</si>
  <si>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</si>
  <si>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</si>
  <si>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</si>
  <si>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</si>
  <si>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</si>
  <si>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</si>
  <si>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</si>
  <si>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</si>
  <si>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</si>
  <si>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</si>
  <si>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</si>
  <si>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</si>
  <si>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</si>
  <si>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</si>
  <si>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</si>
  <si>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</si>
  <si>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</si>
  <si>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</si>
  <si>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</si>
  <si>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</si>
  <si>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</si>
  <si>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</si>
  <si>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</si>
  <si>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</si>
  <si>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</si>
  <si>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</si>
  <si>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</si>
  <si>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</si>
  <si>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</si>
  <si>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</si>
  <si>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</si>
  <si>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</si>
  <si>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</si>
  <si>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</si>
  <si>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</si>
  <si>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</si>
  <si>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</si>
  <si>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</si>
  <si>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</si>
  <si>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</si>
  <si>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</si>
  <si>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</si>
  <si>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</si>
  <si>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</si>
  <si>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</si>
  <si>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</si>
  <si>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</si>
  <si>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</si>
  <si>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</si>
  <si>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</si>
  <si>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</si>
  <si>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</si>
  <si>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</si>
  <si>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</si>
  <si>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</si>
  <si>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</si>
  <si>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</si>
  <si>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</si>
  <si>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</si>
  <si>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</si>
  <si>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</si>
  <si>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</si>
  <si>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</si>
  <si>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</si>
  <si>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</si>
  <si>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</si>
  <si>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</si>
  <si>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</si>
  <si>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</si>
  <si>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</si>
  <si>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</si>
  <si>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</si>
  <si>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</si>
  <si>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</si>
  <si>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</si>
  <si>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</si>
  <si>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</si>
  <si>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</si>
  <si>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</si>
  <si>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</si>
  <si>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</si>
  <si>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</si>
  <si>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</si>
  <si>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</si>
  <si>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</si>
  <si>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</si>
  <si>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</si>
  <si>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</si>
  <si>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</si>
  <si>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</si>
  <si>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</si>
  <si>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</si>
  <si>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</si>
  <si>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</si>
  <si>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</si>
  <si>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</si>
  <si>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</si>
  <si>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</si>
  <si>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</si>
  <si>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</si>
  <si>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</si>
  <si>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</si>
  <si>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</si>
  <si>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</si>
  <si>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</si>
  <si>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</si>
  <si>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</si>
  <si>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</si>
  <si>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</si>
  <si>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</si>
  <si>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</si>
  <si>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</si>
  <si>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</si>
  <si>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</si>
  <si>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</si>
  <si>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</si>
  <si>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</si>
  <si>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</si>
  <si>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</si>
  <si>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</si>
  <si>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</si>
  <si>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</si>
  <si>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</si>
  <si>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</si>
  <si>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</si>
  <si>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</si>
  <si>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</si>
  <si>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</si>
  <si>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</si>
  <si>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</si>
  <si>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</si>
  <si>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</si>
  <si>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</si>
  <si>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</si>
  <si>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</si>
  <si>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</si>
  <si>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</si>
  <si>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</si>
  <si>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</si>
  <si>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</si>
  <si>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</si>
  <si>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</si>
  <si>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</si>
  <si>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</si>
  <si>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</si>
  <si>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</si>
  <si>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</si>
  <si>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</si>
  <si>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</si>
  <si>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</si>
  <si>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</si>
  <si>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</si>
  <si>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</si>
  <si>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</si>
  <si>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</si>
  <si>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</si>
  <si>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</si>
  <si>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</si>
  <si>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</si>
  <si>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</si>
  <si>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</si>
  <si>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</si>
  <si>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</si>
  <si>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</si>
  <si>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</si>
  <si>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</si>
  <si>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</si>
  <si>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</si>
  <si>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</si>
  <si>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</si>
  <si>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</si>
  <si>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</si>
  <si>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</si>
  <si>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</si>
  <si>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</si>
  <si>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</si>
  <si>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</si>
  <si>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</si>
  <si>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</si>
  <si>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</si>
  <si>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</si>
  <si>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</si>
  <si>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</si>
  <si>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</si>
  <si>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</si>
  <si>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</si>
  <si>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</si>
  <si>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</si>
  <si>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</si>
  <si>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</si>
  <si>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</si>
  <si>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</si>
  <si>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</si>
  <si>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</si>
  <si>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</si>
  <si>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</si>
  <si>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</si>
  <si>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</si>
  <si>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</si>
  <si>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</si>
  <si>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</si>
  <si>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</si>
  <si>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</si>
  <si>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</si>
  <si>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</si>
  <si>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</si>
  <si>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</si>
  <si>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</si>
  <si>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</si>
  <si>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</si>
  <si>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</si>
  <si>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</si>
  <si>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</si>
  <si>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</si>
  <si>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</si>
  <si>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</si>
  <si>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</si>
  <si>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</si>
  <si>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</si>
  <si>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</si>
  <si>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</si>
  <si>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</si>
  <si>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</si>
  <si>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</si>
  <si>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</si>
  <si>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</si>
  <si>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</si>
  <si>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</si>
  <si>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</si>
  <si>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</si>
  <si>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</si>
  <si>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</si>
  <si>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</si>
  <si>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</si>
  <si>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</si>
  <si>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</si>
  <si>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</si>
  <si>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</si>
  <si>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</si>
  <si>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</si>
  <si>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</si>
  <si>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</si>
  <si>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</si>
  <si>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</si>
  <si>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</si>
  <si>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</si>
  <si>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</si>
  <si>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</si>
  <si>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</si>
  <si>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</si>
  <si>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</si>
  <si>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</si>
  <si>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</si>
  <si>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</si>
  <si>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</si>
  <si>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</si>
  <si>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</si>
  <si>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</si>
  <si>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</si>
  <si>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</si>
  <si>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</si>
  <si>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</si>
  <si>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</si>
  <si>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</si>
  <si>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</si>
  <si>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</si>
  <si>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</si>
  <si>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</si>
  <si>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</si>
  <si>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</si>
  <si>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</si>
  <si>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</si>
  <si>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</si>
  <si>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</si>
  <si>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</si>
  <si>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</si>
  <si>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</si>
  <si>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</si>
  <si>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</si>
  <si>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</si>
  <si>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</si>
  <si>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</si>
  <si>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</si>
  <si>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</si>
  <si>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</si>
  <si>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</si>
  <si>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</si>
  <si>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</si>
  <si>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</si>
  <si>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</si>
  <si>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</si>
  <si>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</si>
  <si>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</si>
  <si>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</si>
  <si>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</si>
  <si>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</si>
  <si>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</si>
  <si>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</si>
  <si>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</si>
  <si>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</si>
  <si>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</si>
  <si>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</si>
  <si>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</si>
  <si>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</si>
  <si>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</si>
  <si>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</si>
  <si>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</si>
  <si>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</si>
  <si>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</si>
  <si>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</si>
  <si>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</si>
  <si>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</si>
  <si>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</si>
  <si>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</si>
  <si>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</si>
  <si>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</si>
  <si>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</si>
  <si>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</si>
  <si>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</si>
  <si>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</si>
  <si>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</si>
  <si>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</si>
  <si>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</si>
  <si>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</si>
  <si>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</si>
  <si>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</si>
  <si>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</si>
  <si>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</si>
  <si>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</si>
  <si>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</si>
  <si>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</si>
  <si>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</si>
  <si>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</si>
  <si>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</si>
  <si>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</si>
  <si>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</si>
  <si>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</si>
  <si>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</si>
  <si>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</si>
  <si>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</si>
  <si>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</si>
  <si>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</si>
  <si>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</si>
  <si>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</si>
  <si>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</si>
  <si>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</si>
  <si>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</si>
  <si>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</si>
  <si>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</si>
  <si>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</si>
  <si>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</si>
  <si>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</si>
  <si>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</si>
  <si>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</si>
  <si>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</si>
  <si>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</si>
  <si>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</si>
  <si>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</si>
  <si>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</si>
  <si>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</si>
  <si>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</si>
  <si>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</si>
  <si>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</si>
  <si>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</si>
  <si>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</si>
  <si>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</si>
  <si>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</si>
  <si>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</si>
  <si>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</si>
  <si>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</si>
  <si>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</si>
  <si>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</si>
  <si>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</si>
  <si>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</si>
  <si>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</si>
  <si>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</si>
  <si>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</si>
  <si>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</si>
  <si>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</si>
  <si>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</si>
  <si>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</si>
  <si>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</si>
  <si>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</si>
  <si>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</si>
  <si>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</si>
  <si>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</si>
  <si>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</si>
  <si>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</si>
  <si>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</si>
  <si>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</si>
  <si>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</si>
  <si>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</si>
  <si>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</si>
  <si>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</si>
  <si>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</si>
  <si>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</si>
  <si>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</si>
  <si>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</si>
  <si>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</si>
  <si>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</si>
  <si>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</si>
  <si>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</si>
  <si>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</si>
  <si>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</si>
  <si>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</si>
  <si>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</si>
  <si>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</si>
  <si>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</si>
  <si>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</si>
  <si>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</si>
  <si>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</si>
  <si>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</si>
  <si>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</si>
  <si>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</si>
  <si>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</si>
  <si>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</si>
  <si>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</si>
  <si>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</si>
  <si>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</si>
  <si>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</si>
  <si>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</si>
  <si>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</si>
  <si>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</si>
  <si>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</si>
  <si>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</si>
  <si>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</si>
  <si>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</si>
  <si>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</si>
  <si>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</si>
  <si>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</si>
  <si>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</si>
  <si>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</si>
  <si>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</si>
  <si>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</si>
  <si>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</si>
  <si>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</si>
  <si>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</si>
  <si>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</si>
  <si>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</si>
  <si>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</si>
  <si>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</si>
  <si>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</si>
  <si>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</si>
  <si>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</si>
  <si>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</si>
  <si>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</si>
  <si>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</si>
  <si>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</si>
  <si>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</si>
  <si>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</si>
  <si>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</si>
  <si>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</si>
  <si>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</si>
  <si>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</si>
  <si>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</si>
  <si>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</si>
  <si>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</si>
  <si>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</si>
  <si>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</si>
  <si>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</si>
  <si>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</si>
  <si>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</si>
  <si>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</si>
  <si>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</si>
  <si>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</si>
  <si>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</si>
  <si>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</si>
  <si>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</si>
  <si>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</si>
  <si>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</si>
  <si>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</si>
  <si>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</si>
  <si>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</si>
  <si>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</si>
  <si>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</si>
  <si>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</si>
  <si>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</si>
  <si>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</si>
  <si>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</si>
  <si>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</si>
  <si>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</si>
  <si>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</si>
  <si>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</si>
  <si>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</si>
  <si>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</si>
  <si>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</si>
  <si>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</si>
  <si>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</si>
  <si>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</si>
  <si>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</si>
  <si>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</si>
  <si>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</si>
  <si>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</si>
  <si>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</si>
  <si>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</si>
  <si>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</si>
  <si>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</si>
  <si>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</si>
  <si>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</si>
  <si>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</si>
  <si>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</si>
  <si>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</si>
  <si>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</si>
  <si>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</si>
  <si>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</si>
  <si>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</si>
  <si>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</si>
  <si>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</si>
  <si>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</si>
  <si>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</si>
  <si>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</si>
  <si>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</si>
  <si>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</si>
  <si>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</si>
  <si>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</si>
  <si>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</si>
  <si>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</si>
  <si>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</si>
  <si>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</si>
  <si>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</si>
  <si>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</si>
  <si>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</si>
  <si>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</si>
  <si>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</si>
  <si>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</si>
  <si>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</si>
  <si>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</si>
  <si>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</si>
  <si>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</si>
  <si>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</si>
  <si>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</si>
  <si>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</si>
  <si>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</si>
  <si>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</si>
  <si>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</si>
  <si>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</si>
  <si>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</si>
  <si>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</si>
  <si>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</si>
  <si>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</si>
  <si>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</si>
  <si>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</si>
  <si>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</si>
  <si>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</si>
  <si>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</si>
  <si>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</si>
  <si>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</si>
  <si>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</si>
  <si>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</si>
  <si>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</si>
  <si>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</si>
  <si>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</si>
  <si>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</si>
  <si>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</si>
  <si>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</si>
  <si>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</si>
  <si>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</si>
  <si>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</si>
  <si>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</si>
  <si>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</si>
  <si>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</si>
  <si>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</si>
  <si>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</si>
  <si>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</si>
  <si>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</si>
  <si>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</si>
  <si>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</si>
  <si>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</si>
  <si>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</si>
  <si>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</si>
  <si>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</si>
  <si>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</si>
  <si>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</si>
  <si>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</si>
  <si>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</si>
  <si>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</si>
  <si>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</si>
  <si>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</si>
  <si>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</si>
  <si>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</si>
  <si>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</si>
  <si>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</si>
  <si>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</si>
  <si>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</si>
  <si>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</si>
  <si>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</si>
  <si>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</si>
  <si>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</si>
  <si>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</si>
  <si>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</si>
  <si>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</si>
  <si>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</si>
  <si>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</si>
  <si>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</si>
  <si>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</si>
  <si>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</si>
  <si>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</si>
  <si>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</si>
  <si>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</si>
  <si>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</si>
  <si>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</si>
  <si>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</si>
  <si>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</si>
  <si>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</si>
  <si>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</si>
  <si>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</si>
  <si>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</si>
  <si>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</si>
  <si>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</si>
  <si>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</si>
  <si>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</si>
  <si>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</si>
  <si>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</si>
  <si>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</si>
  <si>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</si>
  <si>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</si>
  <si>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</si>
  <si>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</si>
  <si>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</si>
  <si>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</si>
  <si>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</si>
  <si>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</si>
  <si>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</si>
  <si>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</si>
  <si>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</si>
  <si>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</si>
  <si>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</si>
  <si>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</si>
  <si>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</si>
  <si>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</si>
  <si>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</si>
  <si>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</si>
  <si>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</si>
  <si>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</si>
  <si>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</si>
  <si>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</si>
  <si>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</si>
  <si>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</si>
  <si>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</si>
  <si>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</si>
  <si>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</si>
  <si>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</si>
  <si>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</si>
  <si>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</si>
  <si>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</si>
  <si>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</si>
  <si>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</si>
  <si>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</si>
  <si>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</si>
  <si>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</si>
  <si>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</si>
  <si>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</si>
  <si>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</si>
  <si>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</si>
  <si>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</si>
  <si>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</si>
  <si>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</si>
  <si>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</si>
  <si>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</si>
  <si>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</si>
  <si>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</si>
  <si>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</si>
  <si>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</si>
  <si>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</si>
  <si>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</si>
  <si>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</si>
  <si>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</si>
  <si>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</si>
  <si>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</si>
  <si>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</si>
  <si>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</si>
  <si>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</si>
  <si>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</si>
  <si>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</si>
  <si>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</si>
  <si>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</si>
  <si>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</si>
  <si>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</si>
  <si>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</si>
  <si>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</si>
  <si>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</si>
  <si>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</si>
  <si>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</si>
  <si>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</si>
  <si>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</si>
  <si>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</si>
  <si>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</si>
  <si>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</si>
  <si>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</si>
  <si>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</si>
  <si>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</si>
  <si>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</si>
  <si>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</si>
  <si>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</si>
  <si>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</si>
  <si>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</si>
  <si>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</si>
  <si>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</si>
  <si>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</si>
  <si>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</si>
  <si>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</si>
  <si>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</si>
  <si>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</si>
  <si>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</si>
  <si>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</si>
  <si>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</si>
  <si>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</si>
  <si>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</si>
  <si>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</si>
  <si>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</si>
  <si>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</si>
  <si>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</si>
  <si>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</si>
  <si>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</si>
  <si>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</si>
  <si>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</si>
  <si>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</si>
  <si>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</si>
  <si>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</si>
  <si>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</si>
  <si>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</si>
  <si>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</si>
  <si>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</si>
  <si>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</si>
  <si>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</si>
  <si>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</si>
  <si>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</si>
  <si>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</si>
  <si>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</si>
  <si>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</si>
  <si>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</si>
  <si>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</si>
  <si>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</si>
  <si>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</si>
  <si>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</si>
  <si>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</si>
  <si>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</si>
  <si>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</si>
  <si>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</si>
  <si>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</si>
  <si>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</si>
  <si>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</si>
  <si>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</si>
  <si>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</si>
  <si>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</si>
  <si>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</si>
  <si>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</si>
  <si>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</si>
  <si>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</si>
  <si>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</si>
  <si>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</si>
  <si>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</si>
  <si>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</si>
  <si>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</si>
  <si>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</si>
  <si>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</si>
  <si>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</si>
  <si>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</si>
  <si>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</si>
  <si>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</si>
  <si>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</si>
  <si>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</si>
  <si>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</si>
  <si>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</si>
  <si>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</si>
  <si>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</si>
  <si>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</si>
  <si>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</si>
  <si>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</si>
  <si>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</si>
  <si>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</si>
  <si>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</si>
  <si>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</si>
  <si>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</si>
  <si>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</si>
  <si>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</si>
  <si>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</si>
  <si>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</si>
  <si>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</si>
  <si>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</si>
  <si>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</si>
  <si>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</si>
  <si>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</si>
  <si>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</si>
  <si>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</si>
  <si>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</si>
  <si>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</si>
  <si>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</si>
  <si>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</si>
  <si>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</si>
  <si>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</si>
  <si>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</si>
  <si>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</si>
  <si>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</si>
  <si>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</si>
  <si>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</si>
  <si>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</si>
  <si>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</si>
  <si>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</si>
  <si>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</si>
  <si>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</si>
  <si>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</si>
  <si>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</si>
  <si>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</si>
  <si>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</si>
  <si>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</si>
  <si>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</si>
  <si>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</si>
  <si>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</si>
  <si>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</si>
  <si>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</si>
  <si>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</si>
  <si>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</si>
  <si>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</si>
  <si>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</si>
  <si>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</si>
  <si>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</si>
  <si>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</si>
  <si>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</si>
  <si>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</si>
  <si>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</si>
  <si>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</si>
  <si>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</si>
  <si>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</si>
  <si>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</si>
  <si>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</si>
  <si>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</si>
  <si>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</si>
  <si>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</si>
  <si>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</si>
  <si>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</si>
  <si>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</si>
  <si>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</si>
  <si>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</si>
  <si>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</si>
  <si>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</si>
  <si>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</si>
  <si>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</si>
  <si>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</si>
  <si>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</si>
  <si>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</si>
  <si>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</si>
  <si>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</si>
  <si>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</si>
  <si>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</si>
  <si>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</si>
  <si>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</si>
  <si>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</si>
  <si>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</si>
  <si>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</si>
  <si>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</si>
  <si>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</si>
  <si>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</si>
  <si>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</si>
  <si>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</si>
  <si>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</si>
  <si>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</si>
  <si>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</si>
  <si>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</si>
  <si>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</si>
  <si>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</si>
  <si>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</si>
  <si>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</si>
  <si>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</si>
  <si>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</si>
  <si>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</si>
  <si>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</si>
  <si>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</si>
  <si>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</si>
  <si>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</si>
  <si>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</si>
  <si>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</si>
  <si>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</si>
  <si>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</si>
  <si>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</si>
  <si>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</si>
  <si>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</si>
  <si>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</si>
  <si>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</si>
  <si>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</si>
  <si>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</si>
  <si>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</si>
  <si>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</si>
  <si>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</si>
  <si>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</si>
  <si>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</si>
  <si>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</si>
  <si>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</si>
  <si>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</si>
  <si>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</si>
  <si>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</si>
  <si>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</si>
  <si>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</si>
  <si>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</si>
  <si>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</si>
  <si>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</si>
  <si>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</si>
  <si>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</si>
  <si>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</si>
  <si>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</si>
  <si>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</si>
  <si>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</si>
  <si>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</si>
  <si>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</si>
  <si>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</si>
  <si>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</si>
  <si>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</si>
  <si>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</si>
  <si>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</si>
  <si>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</si>
  <si>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</si>
  <si>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</si>
  <si>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</si>
  <si>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</si>
  <si>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</si>
  <si>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</si>
  <si>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</si>
  <si>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</si>
  <si>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</si>
  <si>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</si>
  <si>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</si>
  <si>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</si>
  <si>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</si>
  <si>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</si>
  <si>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</si>
  <si>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</si>
  <si>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</si>
  <si>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</si>
  <si>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</si>
  <si>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</si>
  <si>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</si>
  <si>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</si>
  <si>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</si>
  <si>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</si>
  <si>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</si>
  <si>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</si>
  <si>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</si>
  <si>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</si>
  <si>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</si>
  <si>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</si>
  <si>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</si>
  <si>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</si>
  <si>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</si>
  <si>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</si>
  <si>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</si>
  <si>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</si>
  <si>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</si>
  <si>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</si>
  <si>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</si>
  <si>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</si>
  <si>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</si>
  <si>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</si>
  <si>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</si>
  <si>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</si>
  <si>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</si>
  <si>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</si>
  <si>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</si>
  <si>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</si>
  <si>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</si>
  <si>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</si>
  <si>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</si>
  <si>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</si>
  <si>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</si>
  <si>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</si>
  <si>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</si>
  <si>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</si>
  <si>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</si>
  <si>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</si>
  <si>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</si>
  <si>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</si>
  <si>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</si>
  <si>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</si>
  <si>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</si>
  <si>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</si>
  <si>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</si>
  <si>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</si>
  <si>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</si>
  <si>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</si>
  <si>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</si>
  <si>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</si>
  <si>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</si>
  <si>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</si>
  <si>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</si>
  <si>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</si>
  <si>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</si>
  <si>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</si>
  <si>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</si>
  <si>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</si>
  <si>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</si>
  <si>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</si>
  <si>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</si>
  <si>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</si>
  <si>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</si>
  <si>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</si>
  <si>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</si>
  <si>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</si>
  <si>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</si>
  <si>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</si>
  <si>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</si>
  <si>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</si>
  <si>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</si>
  <si>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</si>
  <si>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</si>
  <si>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</si>
  <si>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</si>
  <si>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</si>
  <si>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</si>
  <si>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</si>
  <si>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</si>
  <si>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</si>
  <si>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</si>
  <si>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</si>
  <si>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</si>
  <si>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</si>
  <si>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</si>
  <si>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</si>
  <si>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</si>
  <si>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</si>
  <si>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</si>
  <si>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</si>
  <si>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</si>
  <si>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</si>
  <si>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</si>
  <si>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</si>
  <si>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</si>
  <si>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</si>
  <si>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</si>
  <si>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</si>
  <si>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</si>
  <si>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</si>
  <si>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</si>
  <si>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</si>
  <si>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</si>
  <si>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</si>
  <si>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</si>
  <si>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</si>
  <si>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</si>
  <si>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</si>
  <si>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</si>
  <si>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</si>
  <si>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</si>
  <si>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</si>
  <si>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</si>
  <si>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</si>
  <si>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</si>
  <si>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</si>
  <si>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</si>
  <si>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</si>
  <si>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</si>
  <si>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</si>
  <si>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</si>
  <si>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</si>
  <si>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</si>
  <si>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</si>
  <si>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</si>
  <si>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</si>
  <si>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</si>
  <si>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</si>
  <si>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</si>
  <si>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</si>
  <si>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</si>
  <si>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</si>
  <si>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</si>
  <si>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</si>
  <si>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</si>
  <si>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</si>
  <si>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</si>
  <si>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</si>
  <si>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</si>
  <si>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</si>
  <si>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</si>
  <si>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</si>
  <si>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</si>
  <si>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</si>
  <si>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</si>
  <si>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</si>
  <si>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</si>
  <si>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</si>
  <si>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</si>
  <si>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</si>
  <si>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</si>
  <si>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</si>
  <si>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</si>
  <si>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</si>
  <si>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</si>
  <si>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</si>
  <si>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</si>
  <si>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</si>
  <si>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</si>
  <si>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</si>
  <si>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</si>
  <si>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</si>
  <si>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</si>
  <si>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</si>
  <si>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</si>
  <si>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</si>
  <si>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</si>
  <si>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</si>
  <si>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</si>
  <si>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</si>
  <si>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</si>
  <si>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</si>
  <si>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</si>
  <si>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</si>
  <si>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</si>
  <si>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</si>
  <si>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</si>
  <si>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</si>
  <si>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</si>
  <si>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</si>
  <si>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</si>
  <si>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</si>
  <si>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</si>
  <si>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</si>
  <si>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</si>
  <si>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</si>
  <si>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</si>
  <si>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</si>
  <si>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</si>
  <si>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</si>
  <si>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</si>
  <si>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</si>
  <si>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</si>
  <si>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</si>
  <si>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</si>
  <si>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</si>
  <si>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</si>
  <si>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</si>
  <si>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</si>
  <si>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</si>
  <si>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</si>
  <si>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</si>
  <si>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</si>
  <si>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</si>
  <si>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</si>
  <si>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</si>
  <si>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</si>
  <si>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</si>
  <si>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</si>
  <si>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</si>
  <si>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</si>
  <si>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</si>
  <si>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</si>
  <si>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</si>
  <si>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</si>
  <si>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</si>
  <si>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</si>
  <si>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</si>
  <si>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</si>
  <si>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</si>
  <si>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</si>
  <si>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</si>
  <si>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</si>
  <si>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</si>
  <si>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</si>
  <si>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</si>
  <si>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</si>
  <si>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</si>
  <si>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</si>
  <si>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</si>
  <si>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</si>
  <si>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</si>
  <si>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</si>
  <si>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</si>
  <si>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</si>
  <si>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</si>
  <si>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</si>
  <si>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</si>
  <si>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</si>
  <si>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</si>
  <si>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</si>
  <si>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</si>
  <si>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</si>
  <si>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</si>
  <si>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</si>
  <si>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</si>
  <si>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</si>
  <si>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</si>
  <si>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</si>
  <si>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</si>
  <si>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</si>
  <si>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</si>
  <si>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</si>
  <si>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</si>
  <si>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</si>
  <si>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</si>
  <si>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</si>
  <si>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</si>
  <si>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</si>
  <si>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</si>
  <si>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</si>
  <si>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</si>
  <si>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</si>
  <si>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</si>
  <si>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</si>
  <si>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</si>
  <si>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</si>
  <si>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</si>
  <si>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</si>
  <si>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</si>
  <si>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</si>
  <si>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</si>
  <si>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</si>
  <si>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</si>
  <si>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</si>
  <si>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</si>
  <si>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</si>
  <si>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</si>
  <si>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</si>
  <si>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</si>
  <si>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</si>
  <si>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</si>
  <si>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</si>
  <si>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</si>
  <si>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</si>
  <si>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</si>
  <si>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</si>
  <si>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</si>
  <si>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</si>
  <si>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</si>
  <si>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</si>
  <si>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</si>
  <si>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</si>
  <si>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</si>
  <si>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</si>
  <si>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</si>
  <si>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</si>
  <si>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</si>
  <si>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</si>
  <si>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</si>
  <si>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</si>
  <si>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</si>
  <si>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</si>
  <si>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</si>
  <si>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</si>
  <si>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</si>
  <si>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</si>
  <si>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</si>
  <si>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</si>
  <si>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</si>
  <si>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</si>
  <si>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</si>
  <si>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</si>
  <si>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</si>
  <si>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</si>
  <si>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</si>
  <si>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</si>
  <si>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</si>
  <si>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</si>
  <si>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</si>
  <si>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</si>
  <si>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</si>
  <si>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</si>
  <si>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</si>
  <si>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</si>
  <si>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</si>
  <si>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</si>
  <si>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</si>
  <si>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</si>
  <si>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</si>
  <si>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</si>
  <si>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</si>
  <si>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</si>
  <si>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</si>
  <si>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</si>
  <si>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</si>
  <si>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</si>
  <si>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</si>
  <si>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</si>
  <si>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</si>
  <si>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</si>
  <si>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</si>
  <si>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</si>
  <si>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</si>
  <si>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</si>
  <si>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</si>
  <si>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</si>
  <si>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</si>
  <si>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</si>
  <si>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</si>
  <si>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</si>
  <si>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</si>
  <si>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</si>
  <si>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</si>
  <si>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</si>
  <si>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</si>
  <si>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</si>
  <si>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</si>
  <si>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</si>
  <si>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</si>
  <si>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</si>
  <si>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</si>
  <si>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</si>
  <si>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</si>
  <si>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</si>
  <si>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</si>
  <si>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</si>
  <si>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</si>
  <si>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</si>
  <si>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</si>
  <si>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</si>
  <si>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</si>
  <si>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</si>
  <si>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</si>
  <si>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</si>
  <si>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</si>
  <si>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</si>
  <si>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</si>
  <si>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</si>
  <si>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</si>
  <si>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</si>
  <si>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</si>
  <si>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</si>
  <si>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</si>
  <si>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</si>
  <si>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</si>
  <si>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</si>
  <si>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</si>
  <si>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</si>
  <si>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</si>
  <si>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</si>
  <si>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</si>
  <si>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</si>
  <si>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</si>
  <si>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</si>
  <si>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</si>
  <si>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</si>
  <si>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</si>
  <si>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</si>
  <si>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</si>
  <si>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</si>
  <si>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</si>
  <si>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</si>
  <si>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</si>
  <si>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</si>
  <si>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</si>
  <si>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</si>
  <si>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</si>
  <si>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</si>
  <si>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</si>
  <si>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</si>
  <si>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</si>
  <si>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</si>
  <si>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</si>
  <si>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</si>
  <si>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</si>
  <si>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</si>
  <si>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</si>
  <si>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</si>
  <si>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</si>
  <si>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</si>
  <si>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</si>
  <si>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</si>
  <si>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</si>
  <si>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</si>
  <si>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</si>
  <si>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</si>
  <si>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</si>
  <si>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</si>
  <si>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</si>
  <si>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</si>
  <si>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</si>
  <si>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</si>
  <si>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</si>
  <si>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</si>
  <si>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</si>
  <si>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</si>
  <si>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</si>
  <si>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</si>
  <si>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</si>
  <si>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</si>
  <si>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</si>
  <si>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</si>
  <si>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</si>
  <si>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</si>
  <si>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</si>
  <si>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</si>
  <si>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</si>
  <si>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</si>
  <si>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</si>
  <si>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</si>
  <si>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</si>
  <si>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</si>
  <si>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</si>
  <si>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</si>
  <si>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</si>
  <si>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</si>
  <si>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</si>
  <si>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</si>
  <si>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</si>
  <si>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</si>
  <si>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</si>
  <si>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</si>
  <si>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</si>
  <si>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</si>
  <si>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</si>
  <si>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</si>
  <si>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</si>
  <si>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</si>
  <si>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</si>
  <si>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</si>
  <si>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</si>
  <si>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</si>
  <si>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</si>
  <si>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</si>
  <si>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</si>
  <si>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</si>
  <si>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</si>
  <si>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</si>
  <si>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</si>
  <si>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</si>
  <si>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</si>
  <si>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</si>
  <si>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</si>
  <si>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</si>
  <si>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</si>
  <si>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</si>
  <si>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</si>
  <si>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</si>
  <si>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</si>
  <si>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</si>
  <si>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</si>
  <si>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</si>
  <si>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</si>
  <si>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</si>
  <si>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</si>
  <si>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</si>
  <si>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</si>
  <si>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</si>
  <si>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</si>
  <si>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</si>
  <si>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</si>
  <si>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</si>
  <si>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</si>
  <si>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</si>
  <si>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</si>
  <si>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</si>
  <si>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</si>
  <si>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</si>
  <si>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</si>
  <si>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</si>
  <si>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</si>
  <si>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</si>
  <si>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</si>
  <si>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</si>
  <si>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</si>
  <si>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</si>
  <si>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</si>
  <si>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</si>
  <si>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</si>
  <si>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</si>
  <si>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</si>
  <si>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</si>
  <si>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</si>
  <si>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</si>
  <si>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</si>
  <si>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</si>
  <si>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</si>
  <si>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</si>
  <si>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</si>
  <si>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</si>
  <si>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</si>
  <si>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</si>
  <si>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</si>
  <si>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</si>
  <si>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</si>
  <si>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</si>
  <si>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</si>
  <si>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</si>
  <si>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</si>
  <si>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</si>
  <si>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</si>
  <si>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</si>
  <si>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</si>
  <si>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</si>
  <si>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</si>
  <si>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</si>
  <si>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</si>
  <si>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</si>
  <si>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</si>
  <si>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</si>
  <si>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</si>
  <si>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</si>
  <si>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</si>
  <si>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</si>
  <si>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</si>
  <si>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</si>
  <si>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</si>
  <si>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</si>
  <si>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</si>
  <si>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</si>
  <si>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</si>
  <si>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</si>
  <si>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</si>
  <si>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</si>
  <si>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</si>
  <si>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</si>
  <si>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</si>
  <si>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</si>
  <si>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</si>
  <si>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</si>
  <si>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</si>
  <si>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</si>
  <si>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</si>
  <si>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</si>
  <si>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</si>
  <si>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</si>
  <si>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</si>
  <si>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</si>
  <si>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</si>
  <si>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</si>
  <si>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</si>
  <si>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</si>
  <si>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</si>
  <si>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</si>
  <si>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</si>
  <si>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</si>
  <si>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</si>
  <si>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</si>
  <si>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</si>
  <si>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</si>
  <si>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</si>
  <si>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</si>
  <si>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</si>
  <si>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</si>
  <si>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</si>
  <si>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</si>
  <si>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</si>
  <si>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</si>
  <si>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</si>
  <si>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</si>
  <si>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</si>
  <si>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</si>
  <si>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</si>
  <si>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</si>
  <si>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</si>
  <si>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</si>
  <si>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</si>
  <si>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</si>
  <si>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</si>
  <si>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</si>
  <si>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</si>
  <si>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</si>
  <si>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</si>
  <si>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</si>
  <si>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</si>
  <si>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</si>
  <si>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</si>
  <si>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</si>
  <si>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</si>
  <si>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</si>
  <si>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</si>
  <si>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</si>
  <si>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</si>
  <si>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</si>
  <si>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</si>
  <si>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</si>
  <si>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</si>
  <si>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</si>
  <si>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</si>
  <si>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</si>
  <si>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</si>
  <si>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</si>
  <si>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</si>
  <si>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</si>
  <si>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</si>
  <si>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</si>
  <si>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</si>
  <si>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</si>
  <si>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</si>
  <si>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</si>
  <si>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</si>
  <si>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</si>
  <si>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</si>
  <si>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</si>
  <si>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</si>
  <si>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</si>
  <si>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</si>
  <si>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</si>
  <si>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</si>
  <si>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</si>
  <si>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</si>
  <si>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</si>
  <si>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</si>
  <si>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</si>
  <si>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</si>
  <si>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</si>
  <si>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</si>
  <si>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</si>
  <si>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</si>
  <si>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</si>
  <si>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</si>
  <si>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</si>
  <si>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</si>
  <si>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</si>
  <si>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</si>
  <si>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</si>
  <si>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</si>
  <si>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</si>
  <si>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</si>
  <si>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</si>
  <si>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</si>
  <si>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</si>
  <si>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</si>
  <si>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</si>
  <si>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</si>
  <si>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</si>
  <si>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</si>
  <si>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</si>
  <si>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</si>
  <si>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</si>
  <si>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</si>
  <si>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</si>
  <si>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</si>
  <si>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</si>
  <si>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</si>
  <si>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</si>
  <si>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</si>
  <si>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</si>
  <si>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</si>
  <si>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</si>
  <si>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</si>
  <si>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</si>
  <si>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</si>
  <si>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</si>
  <si>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</si>
  <si>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</si>
  <si>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</si>
  <si>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</si>
  <si>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</si>
  <si>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</si>
  <si>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</si>
  <si>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</si>
  <si>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</si>
  <si>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</si>
  <si>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</si>
  <si>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</si>
  <si>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</si>
  <si>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</si>
  <si>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</si>
  <si>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</si>
  <si>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</si>
  <si>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</si>
  <si>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</si>
  <si>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</si>
  <si>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</si>
  <si>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</si>
  <si>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</si>
  <si>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</si>
  <si>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</si>
  <si>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</si>
  <si>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</si>
  <si>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</si>
  <si>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</si>
  <si>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</si>
  <si>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</si>
  <si>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</si>
  <si>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</si>
  <si>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</si>
  <si>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</si>
  <si>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</si>
  <si>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</si>
  <si>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</si>
  <si>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</si>
  <si>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</si>
  <si>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</si>
  <si>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</si>
  <si>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</si>
  <si>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</si>
  <si>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</si>
  <si>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</si>
  <si>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</si>
  <si>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</si>
  <si>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</si>
  <si>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</si>
  <si>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</si>
  <si>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</si>
  <si>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</si>
  <si>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</si>
  <si>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</si>
  <si>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</si>
  <si>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</si>
  <si>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</si>
  <si>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</si>
  <si>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</si>
  <si>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</si>
  <si>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</si>
  <si>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</si>
  <si>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</si>
  <si>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</si>
  <si>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</si>
  <si>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</si>
  <si>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</si>
  <si>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</si>
  <si>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</si>
  <si>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</si>
  <si>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</si>
  <si>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</si>
  <si>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</si>
  <si>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</si>
  <si>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</si>
  <si>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</si>
  <si>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</si>
  <si>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</si>
  <si>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</si>
  <si>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</si>
  <si>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</si>
  <si>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</si>
  <si>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</si>
  <si>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</si>
  <si>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</si>
  <si>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</si>
  <si>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</si>
  <si>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</si>
  <si>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</si>
  <si>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</si>
  <si>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</si>
  <si>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</si>
  <si>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</si>
  <si>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</si>
  <si>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</si>
  <si>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</si>
  <si>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</si>
  <si>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</si>
  <si>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</si>
  <si>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</si>
  <si>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</si>
  <si>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</si>
  <si>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</si>
  <si>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</si>
  <si>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</si>
  <si>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</si>
  <si>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</si>
  <si>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</si>
  <si>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</si>
  <si>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</si>
  <si>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</si>
  <si>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</si>
  <si>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</si>
  <si>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</si>
  <si>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</si>
  <si>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</si>
  <si>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</si>
  <si>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</si>
  <si>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</si>
  <si>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</si>
  <si>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</si>
  <si>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</si>
  <si>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</si>
  <si>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</si>
  <si>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</si>
  <si>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</si>
  <si>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</si>
  <si>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</si>
  <si>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</si>
  <si>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</si>
  <si>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</si>
  <si>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</si>
  <si>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</si>
  <si>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</si>
  <si>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</si>
  <si>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</si>
  <si>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</si>
  <si>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</si>
  <si>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</si>
  <si>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</si>
  <si>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</si>
  <si>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</si>
  <si>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</si>
  <si>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</si>
  <si>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</si>
  <si>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</si>
  <si>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</si>
  <si>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</si>
  <si>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</si>
  <si>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</si>
  <si>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</si>
  <si>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</si>
  <si>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</si>
  <si>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</si>
  <si>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</si>
  <si>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</si>
  <si>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</si>
  <si>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</si>
  <si>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</si>
  <si>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</si>
  <si>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</si>
  <si>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</si>
  <si>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</si>
  <si>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</si>
  <si>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</si>
  <si>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</si>
  <si>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</si>
  <si>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</si>
  <si>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</si>
  <si>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</si>
  <si>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</si>
  <si>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</si>
  <si>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</si>
  <si>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</si>
  <si>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</si>
  <si>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</si>
  <si>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</si>
  <si>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</si>
  <si>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</si>
  <si>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</si>
  <si>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</si>
  <si>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</si>
  <si>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</si>
  <si>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</si>
  <si>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</si>
  <si>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</si>
  <si>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</si>
  <si>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</si>
  <si>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</si>
  <si>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</si>
  <si>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</si>
  <si>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</si>
  <si>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</si>
  <si>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</si>
  <si>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</si>
  <si>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</si>
  <si>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</si>
  <si>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</si>
  <si>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</si>
  <si>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</si>
  <si>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</si>
  <si>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</si>
  <si>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</si>
  <si>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</si>
  <si>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</si>
  <si>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</si>
  <si>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</si>
  <si>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</si>
  <si>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</si>
  <si>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</si>
  <si>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</si>
  <si>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</si>
  <si>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</si>
  <si>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</si>
  <si>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</si>
  <si>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</si>
  <si>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</si>
  <si>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</si>
  <si>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</si>
  <si>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</si>
  <si>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</si>
  <si>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</si>
  <si>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</si>
  <si>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</si>
  <si>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</si>
  <si>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</si>
  <si>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</si>
  <si>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</si>
  <si>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</si>
  <si>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</si>
  <si>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</si>
  <si>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</si>
  <si>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</si>
  <si>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</si>
  <si>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</si>
  <si>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</si>
  <si>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</si>
  <si>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</si>
  <si>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</si>
  <si>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</si>
  <si>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</si>
  <si>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</si>
  <si>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</si>
  <si>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</si>
  <si>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</si>
  <si>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</si>
  <si>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</si>
  <si>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</si>
  <si>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</si>
  <si>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</si>
  <si>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</si>
  <si>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</si>
  <si>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</si>
  <si>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</si>
  <si>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</si>
  <si>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</si>
  <si>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</si>
  <si>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</si>
  <si>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</si>
  <si>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</si>
  <si>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</si>
  <si>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</si>
  <si>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</si>
  <si>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</si>
  <si>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</si>
  <si>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</si>
  <si>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</si>
  <si>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</si>
  <si>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</si>
  <si>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</si>
  <si>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</si>
  <si>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</si>
  <si>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</si>
  <si>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</si>
  <si>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</si>
  <si>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</si>
  <si>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</si>
  <si>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</si>
  <si>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</si>
  <si>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</si>
  <si>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</si>
  <si>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</si>
  <si>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</si>
  <si>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</si>
  <si>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</si>
  <si>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</si>
  <si>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</si>
  <si>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</si>
  <si>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</si>
  <si>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</si>
  <si>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</si>
  <si>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</si>
  <si>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</si>
  <si>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</si>
  <si>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</si>
  <si>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</si>
  <si>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</si>
  <si>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</si>
  <si>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</si>
  <si>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</si>
  <si>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</si>
  <si>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</si>
  <si>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</si>
  <si>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</si>
  <si>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</si>
  <si>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</si>
  <si>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</si>
  <si>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</si>
  <si>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</si>
  <si>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</si>
  <si>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</si>
  <si>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</si>
  <si>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</si>
  <si>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</si>
  <si>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</si>
  <si>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</si>
  <si>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</si>
  <si>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</si>
  <si>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</si>
  <si>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</si>
  <si>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</si>
  <si>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</si>
  <si>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</si>
  <si>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</si>
  <si>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</si>
  <si>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</si>
  <si>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</si>
  <si>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</si>
  <si>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</si>
  <si>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</si>
  <si>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</si>
  <si>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</si>
  <si>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</si>
  <si>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</si>
  <si>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</si>
  <si>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</si>
  <si>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</si>
  <si>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</si>
  <si>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</si>
  <si>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</si>
  <si>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</si>
  <si>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</si>
  <si>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</si>
  <si>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</si>
  <si>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</si>
  <si>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</si>
  <si>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</si>
  <si>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</si>
  <si>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</si>
  <si>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</si>
  <si>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</si>
  <si>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</si>
  <si>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</si>
  <si>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</si>
  <si>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</si>
  <si>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</si>
  <si>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</si>
  <si>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</si>
  <si>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</si>
  <si>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</si>
  <si>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</si>
  <si>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</si>
  <si>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</si>
  <si>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</si>
  <si>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</si>
  <si>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</si>
  <si>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</si>
  <si>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</si>
  <si>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</si>
  <si>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</si>
  <si>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</si>
  <si>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</si>
  <si>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</si>
  <si>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</si>
  <si>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</si>
  <si>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</si>
  <si>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</si>
  <si>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</si>
  <si>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</si>
  <si>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</si>
  <si>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</si>
  <si>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</si>
  <si>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</si>
  <si>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</si>
  <si>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</si>
  <si>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</si>
  <si>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</si>
  <si>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</si>
  <si>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</si>
  <si>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</si>
  <si>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</si>
  <si>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</si>
  <si>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</si>
  <si>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</si>
  <si>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</si>
  <si>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</si>
  <si>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</si>
  <si>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</si>
  <si>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</si>
  <si>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</si>
  <si>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</si>
  <si>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</si>
  <si>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</si>
  <si>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</si>
  <si>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</si>
  <si>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</si>
  <si>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</si>
  <si>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</si>
  <si>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</si>
  <si>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</si>
  <si>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</si>
  <si>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</si>
  <si>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</si>
  <si>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</si>
  <si>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</si>
  <si>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</si>
  <si>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</si>
  <si>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</si>
  <si>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</si>
  <si>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</si>
  <si>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</si>
  <si>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</si>
  <si>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</si>
  <si>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</si>
  <si>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</si>
  <si>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</si>
  <si>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</si>
  <si>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</si>
  <si>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</si>
  <si>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</si>
  <si>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</si>
  <si>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</si>
  <si>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</si>
  <si>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</si>
  <si>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</si>
  <si>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</si>
  <si>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</si>
  <si>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</si>
  <si>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</si>
  <si>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</si>
  <si>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</si>
  <si>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</si>
  <si>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</si>
  <si>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</si>
  <si>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</si>
  <si>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</si>
  <si>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</si>
  <si>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</si>
  <si>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</si>
  <si>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</si>
  <si>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</si>
  <si>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</si>
  <si>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</si>
  <si>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</si>
  <si>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</si>
  <si>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</si>
  <si>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</si>
  <si>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</si>
  <si>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</si>
  <si>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</si>
  <si>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</si>
  <si>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</si>
  <si>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</si>
  <si>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</si>
  <si>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</si>
  <si>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</si>
  <si>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</si>
  <si>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</si>
  <si>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</si>
  <si>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</si>
  <si>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</si>
  <si>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</si>
  <si>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</si>
  <si>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</si>
  <si>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</si>
  <si>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</si>
  <si>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</si>
  <si>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</si>
  <si>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</si>
  <si>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</si>
  <si>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</si>
  <si>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</si>
  <si>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</si>
  <si>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</si>
  <si>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</si>
  <si>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</si>
  <si>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</si>
  <si>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</si>
  <si>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</si>
  <si>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</si>
  <si>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</si>
  <si>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</si>
  <si>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</si>
  <si>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</si>
  <si>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</si>
  <si>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</si>
  <si>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</si>
  <si>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</si>
  <si>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</si>
  <si>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</si>
  <si>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</si>
  <si>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</si>
  <si>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</si>
  <si>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</si>
  <si>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</si>
  <si>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</si>
  <si>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</si>
  <si>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</si>
  <si>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</si>
  <si>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</si>
  <si>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</si>
  <si>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</si>
  <si>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</si>
  <si>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</si>
  <si>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</si>
  <si>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</si>
  <si>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</si>
  <si>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</si>
  <si>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</si>
  <si>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</si>
  <si>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</si>
  <si>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</si>
  <si>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</si>
  <si>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</si>
  <si>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</si>
  <si>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</si>
  <si>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</si>
  <si>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</si>
  <si>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</si>
  <si>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</si>
  <si>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</si>
  <si>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</si>
  <si>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</si>
  <si>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</si>
  <si>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</si>
  <si>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</si>
  <si>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</si>
  <si>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</si>
  <si>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</si>
  <si>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</si>
  <si>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</si>
  <si>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</si>
  <si>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</si>
  <si>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</si>
  <si>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</si>
  <si>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</si>
  <si>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</si>
  <si>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</si>
  <si>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</si>
  <si>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</si>
  <si>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</si>
  <si>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</si>
  <si>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</si>
  <si>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</si>
  <si>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</si>
  <si>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</si>
  <si>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</si>
  <si>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</si>
  <si>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</si>
  <si>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</si>
  <si>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</si>
  <si>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</si>
  <si>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</si>
  <si>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</si>
  <si>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</si>
  <si>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</si>
  <si>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</si>
  <si>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</si>
  <si>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</si>
  <si>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</si>
  <si>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</si>
  <si>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</si>
  <si>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</si>
  <si>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</si>
  <si>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</si>
  <si>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</si>
  <si>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</si>
  <si>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</si>
  <si>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</si>
  <si>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</si>
  <si>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</si>
  <si>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</si>
  <si>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</si>
  <si>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</si>
  <si>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</si>
  <si>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</si>
  <si>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</si>
  <si>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</si>
  <si>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</si>
  <si>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</si>
  <si>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</si>
  <si>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</si>
  <si>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</si>
  <si>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</si>
  <si>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</si>
  <si>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</si>
  <si>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</si>
  <si>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</si>
  <si>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</si>
  <si>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</si>
  <si>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</si>
  <si>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</si>
  <si>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</si>
  <si>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</si>
  <si>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</si>
  <si>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</si>
  <si>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</si>
  <si>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</si>
  <si>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</si>
  <si>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</si>
  <si>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</si>
  <si>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</si>
  <si>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</si>
  <si>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</si>
  <si>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</si>
  <si>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</si>
  <si>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</si>
  <si>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</si>
  <si>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</si>
  <si>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</si>
  <si>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</si>
  <si>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</si>
  <si>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</si>
  <si>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</si>
  <si>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</si>
  <si>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</si>
  <si>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</si>
  <si>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</si>
  <si>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</si>
  <si>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</si>
  <si>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</si>
  <si>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</si>
  <si>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</si>
  <si>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</si>
  <si>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</si>
  <si>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</si>
  <si>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</si>
  <si>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</si>
  <si>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</si>
  <si>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</si>
  <si>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</si>
  <si>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</si>
  <si>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</si>
  <si>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</si>
  <si>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</si>
  <si>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</si>
  <si>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</si>
  <si>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</si>
  <si>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</si>
  <si>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</si>
  <si>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</si>
  <si>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</si>
  <si>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</si>
  <si>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</si>
  <si>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</si>
  <si>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</si>
  <si>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</si>
  <si>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</si>
  <si>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</si>
  <si>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</si>
  <si>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</si>
  <si>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</si>
  <si>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</si>
  <si>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</si>
  <si>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</si>
  <si>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</si>
  <si>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</si>
  <si>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</si>
  <si>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</si>
  <si>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</si>
  <si>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</si>
  <si>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</si>
  <si>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</si>
  <si>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</si>
  <si>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</si>
  <si>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</si>
  <si>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</si>
  <si>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</si>
  <si>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</si>
  <si>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</si>
  <si>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</si>
  <si>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</si>
  <si>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</si>
  <si>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</si>
  <si>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</si>
  <si>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</si>
  <si>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</si>
  <si>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</si>
  <si>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</si>
  <si>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</si>
  <si>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</si>
  <si>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</si>
  <si>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</si>
  <si>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</si>
  <si>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</si>
  <si>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</si>
  <si>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</si>
  <si>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</si>
  <si>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</si>
  <si>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</si>
  <si>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</si>
  <si>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</si>
  <si>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</si>
  <si>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</si>
  <si>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</si>
  <si>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</si>
  <si>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</si>
  <si>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</si>
  <si>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</si>
  <si>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</si>
  <si>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</si>
  <si>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</si>
  <si>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</si>
  <si>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</si>
  <si>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</si>
  <si>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</si>
  <si>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</si>
  <si>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</si>
  <si>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</si>
  <si>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</si>
  <si>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</si>
  <si>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</si>
  <si>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</si>
  <si>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</si>
  <si>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</si>
  <si>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</si>
  <si>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</si>
  <si>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</si>
  <si>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</si>
  <si>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</si>
  <si>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</si>
  <si>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</si>
  <si>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</si>
  <si>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</si>
  <si>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</si>
  <si>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</si>
  <si>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</si>
  <si>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</si>
  <si>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</si>
  <si>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</si>
  <si>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</si>
  <si>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</si>
  <si>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</si>
  <si>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</si>
  <si>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</si>
  <si>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</si>
  <si>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</si>
  <si>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</si>
  <si>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</si>
  <si>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</si>
  <si>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</si>
  <si>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</si>
  <si>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</si>
  <si>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</si>
  <si>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</si>
  <si>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</si>
  <si>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</si>
  <si>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</si>
  <si>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</si>
  <si>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</si>
  <si>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</si>
  <si>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</si>
  <si>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</si>
  <si>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</si>
  <si>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</si>
  <si>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</si>
  <si>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</si>
  <si>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</si>
  <si>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</si>
  <si>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</si>
  <si>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</si>
  <si>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</si>
  <si>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</si>
  <si>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</si>
  <si>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</si>
  <si>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</si>
  <si>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</si>
  <si>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</si>
  <si>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</si>
  <si>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</si>
  <si>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</si>
  <si>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</si>
  <si>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</si>
  <si>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</si>
  <si>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</si>
  <si>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</si>
  <si>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</si>
  <si>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</si>
  <si>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</si>
  <si>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</si>
  <si>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</si>
  <si>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</si>
  <si>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</si>
  <si>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</si>
  <si>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</si>
  <si>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</si>
  <si>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</si>
  <si>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</si>
  <si>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</si>
  <si>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</si>
  <si>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</si>
  <si>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</si>
  <si>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</si>
  <si>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</si>
  <si>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</si>
  <si>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</si>
  <si>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</si>
  <si>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</si>
  <si>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</si>
  <si>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</si>
  <si>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</si>
  <si>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</si>
  <si>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</si>
  <si>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</si>
  <si>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</si>
  <si>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</si>
  <si>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</si>
  <si>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</si>
  <si>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</si>
  <si>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</si>
  <si>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</si>
  <si>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</si>
  <si>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</si>
  <si>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</si>
  <si>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</si>
  <si>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</si>
  <si>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</si>
  <si>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</si>
  <si>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</si>
  <si>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</si>
  <si>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</si>
  <si>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</si>
  <si>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</si>
  <si>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</si>
  <si>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</si>
  <si>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</si>
  <si>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</si>
  <si>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</si>
  <si>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</si>
  <si>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</si>
  <si>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</si>
  <si>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</si>
  <si>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</si>
  <si>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</si>
  <si>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</si>
  <si>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</si>
  <si>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</si>
  <si>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</si>
  <si>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</si>
  <si>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</si>
  <si>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</si>
  <si>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</si>
  <si>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</si>
  <si>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</si>
  <si>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</si>
  <si>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</si>
  <si>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</si>
  <si>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</si>
  <si>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</si>
  <si>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</si>
  <si>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</si>
  <si>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</si>
  <si>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</si>
  <si>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</si>
  <si>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</si>
  <si>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</si>
  <si>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</si>
  <si>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</si>
  <si>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</si>
  <si>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</si>
  <si>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</si>
  <si>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</si>
  <si>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</si>
  <si>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</si>
  <si>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</si>
  <si>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</si>
  <si>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</si>
  <si>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</si>
  <si>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</si>
  <si>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</si>
  <si>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</si>
  <si>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</si>
  <si>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</si>
  <si>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</si>
  <si>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</si>
  <si>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</si>
  <si>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</si>
  <si>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</si>
  <si>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</si>
  <si>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</si>
  <si>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</si>
  <si>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</si>
  <si>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</si>
  <si>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</si>
  <si>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</si>
  <si>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</si>
  <si>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</si>
  <si>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</si>
  <si>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</si>
  <si>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</si>
  <si>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</si>
  <si>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</si>
  <si>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</si>
  <si>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</si>
  <si>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</si>
  <si>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</si>
  <si>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</si>
  <si>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</si>
  <si>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</si>
  <si>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</si>
  <si>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</si>
  <si>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</si>
  <si>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</si>
  <si>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</si>
  <si>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</si>
  <si>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</si>
  <si>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</si>
  <si>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</si>
  <si>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</si>
  <si>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</si>
  <si>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</si>
  <si>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</si>
  <si>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</si>
  <si>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</si>
  <si>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</si>
  <si>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</si>
  <si>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</si>
  <si>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</si>
  <si>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</si>
  <si>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</si>
  <si>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</si>
  <si>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</si>
  <si>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</si>
  <si>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</si>
  <si>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</si>
  <si>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</si>
  <si>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</si>
  <si>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</si>
  <si>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</si>
  <si>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</si>
  <si>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</si>
  <si>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</si>
  <si>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</si>
  <si>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</si>
  <si>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</si>
  <si>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</si>
  <si>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</si>
  <si>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</si>
  <si>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</si>
  <si>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</si>
  <si>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</si>
  <si>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</si>
  <si>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</si>
  <si>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</si>
  <si>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</si>
  <si>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</si>
  <si>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</si>
  <si>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</si>
  <si>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</si>
  <si>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</si>
  <si>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</si>
  <si>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</si>
  <si>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</si>
  <si>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</si>
  <si>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</si>
  <si>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</si>
  <si>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</si>
  <si>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</si>
  <si>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</si>
  <si>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</si>
  <si>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</si>
  <si>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</si>
  <si>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</si>
  <si>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</si>
  <si>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</si>
  <si>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</si>
  <si>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</si>
  <si>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</si>
  <si>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</si>
  <si>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</si>
  <si>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</si>
  <si>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</si>
  <si>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</si>
  <si>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</si>
  <si>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</si>
  <si>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</si>
  <si>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</si>
  <si>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</si>
  <si>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</si>
  <si>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</si>
  <si>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</si>
  <si>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</si>
  <si>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</si>
  <si>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</si>
  <si>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</si>
  <si>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</si>
  <si>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</si>
  <si>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</si>
  <si>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</si>
  <si>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</si>
  <si>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</si>
  <si>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</si>
  <si>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</si>
  <si>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</si>
  <si>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</si>
  <si>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</si>
  <si>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</si>
  <si>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</si>
  <si>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</si>
  <si>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</si>
  <si>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</si>
  <si>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</si>
  <si>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</si>
  <si>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</si>
  <si>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</si>
  <si>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</si>
  <si>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</si>
  <si>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</si>
  <si>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</si>
  <si>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</si>
  <si>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</si>
  <si>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</si>
  <si>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</si>
  <si>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</si>
  <si>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</si>
  <si>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</si>
  <si>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</si>
  <si>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</si>
  <si>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</si>
  <si>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</si>
  <si>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</si>
  <si>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</si>
  <si>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</si>
  <si>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</si>
  <si>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</si>
  <si>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</si>
  <si>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</si>
  <si>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</si>
  <si>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</si>
  <si>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</si>
  <si>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</si>
  <si>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</si>
  <si>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</si>
  <si>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</si>
  <si>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</si>
  <si>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</si>
  <si>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</si>
  <si>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</si>
  <si>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</si>
  <si>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</si>
  <si>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</si>
  <si>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</si>
  <si>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</si>
  <si>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</si>
  <si>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</si>
  <si>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</si>
  <si>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</si>
  <si>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</si>
  <si>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</si>
  <si>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</si>
  <si>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</si>
  <si>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</si>
  <si>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</si>
  <si>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</si>
  <si>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</si>
  <si>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</si>
  <si>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</si>
  <si>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</si>
  <si>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</si>
  <si>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</si>
  <si>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</si>
  <si>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</si>
  <si>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</si>
  <si>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</si>
  <si>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</si>
  <si>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</si>
  <si>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</si>
  <si>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</si>
  <si>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</si>
  <si>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</si>
  <si>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</si>
  <si>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</si>
  <si>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</si>
  <si>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</si>
  <si>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</si>
  <si>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</si>
  <si>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</si>
  <si>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</si>
  <si>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</si>
  <si>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</si>
  <si>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</si>
  <si>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</si>
  <si>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</si>
  <si>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</si>
  <si>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</si>
  <si>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</si>
  <si>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</si>
  <si>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</si>
  <si>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</si>
  <si>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</si>
  <si>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</si>
  <si>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</si>
  <si>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</si>
  <si>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</si>
  <si>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</si>
  <si>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</si>
  <si>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</si>
  <si>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</si>
  <si>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</si>
  <si>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</si>
  <si>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</si>
  <si>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</si>
  <si>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</si>
  <si>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</si>
  <si>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</si>
  <si>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</si>
  <si>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</si>
  <si>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</si>
  <si>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</si>
  <si>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</si>
  <si>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</si>
  <si>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</si>
  <si>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</si>
  <si>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</si>
  <si>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</si>
  <si>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</si>
  <si>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</si>
  <si>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</si>
  <si>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</si>
  <si>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</si>
  <si>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</si>
  <si>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</si>
  <si>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</si>
  <si>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</si>
  <si>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</si>
  <si>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</si>
  <si>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</si>
  <si>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</si>
  <si>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</si>
  <si>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</si>
  <si>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</si>
  <si>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</si>
  <si>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</si>
  <si>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</si>
  <si>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</si>
  <si>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</si>
  <si>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</si>
  <si>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</si>
  <si>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</si>
  <si>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</si>
  <si>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</si>
  <si>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</si>
  <si>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</si>
  <si>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</si>
  <si>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</si>
  <si>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</si>
  <si>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</si>
  <si>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</si>
  <si>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</si>
  <si>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</si>
  <si>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</si>
  <si>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</si>
  <si>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</si>
  <si>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</si>
  <si>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</si>
  <si>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</si>
  <si>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</si>
  <si>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</si>
  <si>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</si>
  <si>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</si>
  <si>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</si>
  <si>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</si>
  <si>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</si>
  <si>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</si>
  <si>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</si>
  <si>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</si>
  <si>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</si>
  <si>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</si>
  <si>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</si>
  <si>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</si>
  <si>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</si>
  <si>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</si>
  <si>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</si>
  <si>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</si>
  <si>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</si>
  <si>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</si>
  <si>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</si>
  <si>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</si>
  <si>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</si>
  <si>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</si>
  <si>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</si>
  <si>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</si>
  <si>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</si>
  <si>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</si>
  <si>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</si>
  <si>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</si>
  <si>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</si>
  <si>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</si>
  <si>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</si>
  <si>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</si>
  <si>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</si>
  <si>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</si>
  <si>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</si>
  <si>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</si>
  <si>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</si>
  <si>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</si>
  <si>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</si>
  <si>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</si>
  <si>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</si>
  <si>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</si>
  <si>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</si>
  <si>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</si>
  <si>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</si>
  <si>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</si>
  <si>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</si>
  <si>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</si>
  <si>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</si>
  <si>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</si>
  <si>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</si>
  <si>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</si>
  <si>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</si>
  <si>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</si>
  <si>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</si>
  <si>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</si>
  <si>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</si>
  <si>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</si>
  <si>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</si>
  <si>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</si>
  <si>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</si>
  <si>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</si>
  <si>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</si>
  <si>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</si>
  <si>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</si>
  <si>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</si>
  <si>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</si>
  <si>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</si>
  <si>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</si>
  <si>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</si>
  <si>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</si>
  <si>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</si>
  <si>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</si>
  <si>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</si>
  <si>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</si>
  <si>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</si>
  <si>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</si>
  <si>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</si>
  <si>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</si>
  <si>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</si>
  <si>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</si>
  <si>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</si>
  <si>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</si>
  <si>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</si>
  <si>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</si>
  <si>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</si>
  <si>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</si>
  <si>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</si>
  <si>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</si>
  <si>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</si>
  <si>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</si>
  <si>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</si>
  <si>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</si>
  <si>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</si>
  <si>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</si>
  <si>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</si>
  <si>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</si>
  <si>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</si>
  <si>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</si>
  <si>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</si>
  <si>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</si>
  <si>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</si>
  <si>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</si>
  <si>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</si>
  <si>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</si>
  <si>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</si>
  <si>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</si>
  <si>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</si>
  <si>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</si>
  <si>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</si>
  <si>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</si>
  <si>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</si>
  <si>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</si>
  <si>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</si>
  <si>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</si>
  <si>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</si>
  <si>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</si>
  <si>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</si>
  <si>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</si>
  <si>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</si>
  <si>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</si>
  <si>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</si>
  <si>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</si>
  <si>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</si>
  <si>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</si>
  <si>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</si>
  <si>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</si>
  <si>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</si>
  <si>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</si>
  <si>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</si>
  <si>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</si>
  <si>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</si>
  <si>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</si>
  <si>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</si>
  <si>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</si>
  <si>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</si>
  <si>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</si>
  <si>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</si>
  <si>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</si>
  <si>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</si>
  <si>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</si>
  <si>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</si>
  <si>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</si>
  <si>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</si>
  <si>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</si>
  <si>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</si>
  <si>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</si>
  <si>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</si>
  <si>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</si>
  <si>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</si>
  <si>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</si>
  <si>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</si>
  <si>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</si>
  <si>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</si>
  <si>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</si>
  <si>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</si>
  <si>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</si>
  <si>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</si>
  <si>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</si>
  <si>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</si>
  <si>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</si>
  <si>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</si>
  <si>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</si>
  <si>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</si>
  <si>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</si>
  <si>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</si>
  <si>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</si>
  <si>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</si>
  <si>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</si>
  <si>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</si>
  <si>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</si>
  <si>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</si>
  <si>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</si>
  <si>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</si>
  <si>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</si>
  <si>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</si>
  <si>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</si>
  <si>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</si>
  <si>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</si>
  <si>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</si>
  <si>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</si>
  <si>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</si>
  <si>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</si>
  <si>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</si>
  <si>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</si>
  <si>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</si>
  <si>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</si>
  <si>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</si>
  <si>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</si>
  <si>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</si>
  <si>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</si>
  <si>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</si>
  <si>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</si>
  <si>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</si>
  <si>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</si>
  <si>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</si>
  <si>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</si>
  <si>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</si>
  <si>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</si>
  <si>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</si>
  <si>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</si>
  <si>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</si>
  <si>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</si>
  <si>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</si>
  <si>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</si>
  <si>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</si>
  <si>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</si>
  <si>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</si>
  <si>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</si>
  <si>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</si>
  <si>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</si>
  <si>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</si>
  <si>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</si>
  <si>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</si>
  <si>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</si>
  <si>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</si>
  <si>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</si>
  <si>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</si>
  <si>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</si>
  <si>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</si>
  <si>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</si>
  <si>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</si>
  <si>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</si>
  <si>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</si>
  <si>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</si>
  <si>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</si>
  <si>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</si>
  <si>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</si>
  <si>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</si>
  <si>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</si>
  <si>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</si>
  <si>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</si>
  <si>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</si>
  <si>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</si>
  <si>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</si>
  <si>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</si>
  <si>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</si>
  <si>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</si>
  <si>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</si>
  <si>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</si>
  <si>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</si>
  <si>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</si>
  <si>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</si>
  <si>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</si>
  <si>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</si>
  <si>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</si>
  <si>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</si>
  <si>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</si>
  <si>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</si>
  <si>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</si>
  <si>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</si>
  <si>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</si>
  <si>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</si>
  <si>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</si>
  <si>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</si>
  <si>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</si>
  <si>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</si>
  <si>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</si>
  <si>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</si>
  <si>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</si>
  <si>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</si>
  <si>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</si>
  <si>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</si>
  <si>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</si>
  <si>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</si>
  <si>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</si>
  <si>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</si>
  <si>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</si>
  <si>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</si>
  <si>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</si>
  <si>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</si>
  <si>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</si>
  <si>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</si>
  <si>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</si>
  <si>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</si>
  <si>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</si>
  <si>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</si>
  <si>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</si>
  <si>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</si>
  <si>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</si>
  <si>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</si>
  <si>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</si>
  <si>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</si>
  <si>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</si>
  <si>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</si>
  <si>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</si>
  <si>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</si>
  <si>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</si>
  <si>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</si>
  <si>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</si>
  <si>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</si>
  <si>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</si>
  <si>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</si>
  <si>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</si>
  <si>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</si>
  <si>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</si>
  <si>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</si>
  <si>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</si>
  <si>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</si>
  <si>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</si>
  <si>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</si>
  <si>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</si>
  <si>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</si>
  <si>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</si>
  <si>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</si>
  <si>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</si>
  <si>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</si>
  <si>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</si>
  <si>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</si>
  <si>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</si>
  <si>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</si>
  <si>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</si>
  <si>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</si>
  <si>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</si>
  <si>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</si>
  <si>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</si>
  <si>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</si>
  <si>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</si>
  <si>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</si>
  <si>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</si>
  <si>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</si>
  <si>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</si>
  <si>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</si>
  <si>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</si>
  <si>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</si>
  <si>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</si>
  <si>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</si>
  <si>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</si>
  <si>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</si>
  <si>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</si>
  <si>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</si>
  <si>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</si>
  <si>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</si>
  <si>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</si>
  <si>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</si>
  <si>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</si>
  <si>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</si>
  <si>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</si>
  <si>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</si>
  <si>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</si>
  <si>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</si>
  <si>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</si>
  <si>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</si>
  <si>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</si>
  <si>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</si>
  <si>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</si>
  <si>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</si>
  <si>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</si>
  <si>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</si>
  <si>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</si>
  <si>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</si>
  <si>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</si>
  <si>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</si>
  <si>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</si>
  <si>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</si>
  <si>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</si>
  <si>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</si>
  <si>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</si>
  <si>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</si>
  <si>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</si>
  <si>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</si>
  <si>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</si>
  <si>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</si>
  <si>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</si>
  <si>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</si>
  <si>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</si>
  <si>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</si>
  <si>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</si>
  <si>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</si>
  <si>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</si>
  <si>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</si>
  <si>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</si>
  <si>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</si>
  <si>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</si>
  <si>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</si>
  <si>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</si>
  <si>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</si>
  <si>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</si>
  <si>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</si>
  <si>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</si>
  <si>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</si>
  <si>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</si>
  <si>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</si>
  <si>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</si>
  <si>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</si>
  <si>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</si>
  <si>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</si>
  <si>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</si>
  <si>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</si>
  <si>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</si>
  <si>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</si>
  <si>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</si>
  <si>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</si>
  <si>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</si>
  <si>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</si>
  <si>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</si>
  <si>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</si>
  <si>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</si>
  <si>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</si>
  <si>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</si>
  <si>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</si>
  <si>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</si>
  <si>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</si>
  <si>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</si>
  <si>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</si>
  <si>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</si>
  <si>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</si>
  <si>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</si>
  <si>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</si>
  <si>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</si>
  <si>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</si>
  <si>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</si>
  <si>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</si>
  <si>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</si>
  <si>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</si>
  <si>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</si>
  <si>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</si>
  <si>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</si>
  <si>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</si>
  <si>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</si>
  <si>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</si>
  <si>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</si>
  <si>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</si>
  <si>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</si>
  <si>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</si>
  <si>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</si>
  <si>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</si>
  <si>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</si>
  <si>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</si>
  <si>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</si>
  <si>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</si>
  <si>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</si>
  <si>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</si>
  <si>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</si>
  <si>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</si>
  <si>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</si>
  <si>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</si>
  <si>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</si>
  <si>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</si>
  <si>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</si>
  <si>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</si>
  <si>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</si>
  <si>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</si>
  <si>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</si>
  <si>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</si>
  <si>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</si>
  <si>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</si>
  <si>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</si>
  <si>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</si>
  <si>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</si>
  <si>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</si>
  <si>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</si>
  <si>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</si>
  <si>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</si>
  <si>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</si>
  <si>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</si>
  <si>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</si>
  <si>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</si>
  <si>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</si>
  <si>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</si>
  <si>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</si>
  <si>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</si>
  <si>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</si>
  <si>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</si>
  <si>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</si>
  <si>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</si>
  <si>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</si>
  <si>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</si>
  <si>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</si>
  <si>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</si>
  <si>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</si>
  <si>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</si>
  <si>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</si>
  <si>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</si>
  <si>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</si>
  <si>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</si>
  <si>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</si>
  <si>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</si>
  <si>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</si>
  <si>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</si>
  <si>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</si>
  <si>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</si>
  <si>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</si>
  <si>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</si>
  <si>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</si>
  <si>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</si>
  <si>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</si>
  <si>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</si>
  <si>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</si>
  <si>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</si>
  <si>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</si>
  <si>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</si>
  <si>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</si>
  <si>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</si>
  <si>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</si>
  <si>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</si>
  <si>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</si>
  <si>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</si>
  <si>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</si>
  <si>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</si>
  <si>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</si>
  <si>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</si>
  <si>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</si>
  <si>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</si>
  <si>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</si>
  <si>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</si>
  <si>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</si>
  <si>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</si>
  <si>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</si>
  <si>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</si>
  <si>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</si>
  <si>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</si>
  <si>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</si>
  <si>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</si>
  <si>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</si>
  <si>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</si>
  <si>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</si>
  <si>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</si>
  <si>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</si>
  <si>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</si>
  <si>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</si>
  <si>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</si>
  <si>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</si>
  <si>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</si>
  <si>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</si>
  <si>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</si>
  <si>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</si>
  <si>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</si>
  <si>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</si>
  <si>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</si>
  <si>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</si>
  <si>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</si>
  <si>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</si>
  <si>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</si>
  <si>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</si>
  <si>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</si>
  <si>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</si>
  <si>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</si>
  <si>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</si>
  <si>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</si>
  <si>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</si>
  <si>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</si>
  <si>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</si>
  <si>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</si>
  <si>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</si>
  <si>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</si>
  <si>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</si>
  <si>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</si>
  <si>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</si>
  <si>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</si>
  <si>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</si>
  <si>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</si>
  <si>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</si>
  <si>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</si>
  <si>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</si>
  <si>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</si>
  <si>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</si>
  <si>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</si>
  <si>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</si>
  <si>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</si>
  <si>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</si>
  <si>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</si>
  <si>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</si>
  <si>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</si>
  <si>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</si>
  <si>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</si>
  <si>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</si>
  <si>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</si>
  <si>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</si>
  <si>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</si>
  <si>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</si>
  <si>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</si>
  <si>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</si>
  <si>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</si>
  <si>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</si>
  <si>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</si>
  <si>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</si>
  <si>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</si>
  <si>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</si>
  <si>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</si>
  <si>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</si>
  <si>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</si>
  <si>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</si>
  <si>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</si>
  <si>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</si>
  <si>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</si>
  <si>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</si>
  <si>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</si>
  <si>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</si>
  <si>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</si>
  <si>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</si>
  <si>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</si>
  <si>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</si>
  <si>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</si>
  <si>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</si>
  <si>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</si>
  <si>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</si>
  <si>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</si>
  <si>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</si>
  <si>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</si>
  <si>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</si>
  <si>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</si>
  <si>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</si>
  <si>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</si>
  <si>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</si>
  <si>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</si>
  <si>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</si>
  <si>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</si>
  <si>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</si>
  <si>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</si>
  <si>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</si>
  <si>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</si>
  <si>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</si>
  <si>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</si>
  <si>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</si>
  <si>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</si>
  <si>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</si>
  <si>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</si>
  <si>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</si>
  <si>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</si>
  <si>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</si>
  <si>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</si>
  <si>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</si>
  <si>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</si>
  <si>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</si>
  <si>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</si>
  <si>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</si>
  <si>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</si>
  <si>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</si>
  <si>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</si>
  <si>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</si>
  <si>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</si>
  <si>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</si>
  <si>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</si>
  <si>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</si>
  <si>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</si>
  <si>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</si>
  <si>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</si>
  <si>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</si>
  <si>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</si>
  <si>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</si>
  <si>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</si>
  <si>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</si>
  <si>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</si>
  <si>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</si>
  <si>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</si>
  <si>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</si>
  <si>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</si>
  <si>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</si>
  <si>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</si>
  <si>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</si>
  <si>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</si>
  <si>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</si>
  <si>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</si>
  <si>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</si>
  <si>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</si>
  <si>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</si>
  <si>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</si>
  <si>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</si>
  <si>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</si>
  <si>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</si>
  <si>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</si>
  <si>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</si>
  <si>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</si>
  <si>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</si>
  <si>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</si>
  <si>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</si>
  <si>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</si>
  <si>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</si>
  <si>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</si>
  <si>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</si>
  <si>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</si>
  <si>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</si>
  <si>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</si>
  <si>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</si>
  <si>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</si>
  <si>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</si>
  <si>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</si>
  <si>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</si>
  <si>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</si>
  <si>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</si>
  <si>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</si>
  <si>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</si>
  <si>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</si>
  <si>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</si>
  <si>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</si>
  <si>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</si>
  <si>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</si>
  <si>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</si>
  <si>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</si>
  <si>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</si>
  <si>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</si>
  <si>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</si>
  <si>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</si>
  <si>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</si>
  <si>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</si>
  <si>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</si>
  <si>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</si>
  <si>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</si>
  <si>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</si>
  <si>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</si>
  <si>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</si>
  <si>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</si>
  <si>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</si>
  <si>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</si>
  <si>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</si>
  <si>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</si>
  <si>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</si>
  <si>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</si>
  <si>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</si>
  <si>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</si>
  <si>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</si>
  <si>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</si>
  <si>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</si>
  <si>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</si>
  <si>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</si>
  <si>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</si>
  <si>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</si>
  <si>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</si>
  <si>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</si>
  <si>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</si>
  <si>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</si>
  <si>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</si>
  <si>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</si>
  <si>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</si>
  <si>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</si>
  <si>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</si>
  <si>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</si>
  <si>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</si>
  <si>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</si>
  <si>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</si>
  <si>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</si>
  <si>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</si>
  <si>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</si>
  <si>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</si>
  <si>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</si>
  <si>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</si>
  <si>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</si>
  <si>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</si>
  <si>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</si>
  <si>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</si>
  <si>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</si>
  <si>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</si>
  <si>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</si>
  <si>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</si>
  <si>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</si>
  <si>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</si>
  <si>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</si>
  <si>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</si>
  <si>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</si>
  <si>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</si>
  <si>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</si>
  <si>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</si>
  <si>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</si>
  <si>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</si>
  <si>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</si>
  <si>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</si>
  <si>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</si>
  <si>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</si>
  <si>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</si>
  <si>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</si>
  <si>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</si>
  <si>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</si>
  <si>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</si>
  <si>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</si>
  <si>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</si>
  <si>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</si>
  <si>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</si>
  <si>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</si>
  <si>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</si>
  <si>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</si>
  <si>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</si>
  <si>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</si>
  <si>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</si>
  <si>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</si>
  <si>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</si>
  <si>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</si>
  <si>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</si>
  <si>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</si>
  <si>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</si>
  <si>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</si>
  <si>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</si>
  <si>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</si>
  <si>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</si>
  <si>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</si>
  <si>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</si>
  <si>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</si>
  <si>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</si>
  <si>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</si>
  <si>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</si>
  <si>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</si>
  <si>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</si>
  <si>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</si>
  <si>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</si>
  <si>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</si>
  <si>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</si>
  <si>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</si>
  <si>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</si>
  <si>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</si>
  <si>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</si>
  <si>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</si>
  <si>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</si>
  <si>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</si>
  <si>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</si>
  <si>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</si>
  <si>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</si>
  <si>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</si>
  <si>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</si>
  <si>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</si>
  <si>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</si>
  <si>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</si>
  <si>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</si>
  <si>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</si>
  <si>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</si>
  <si>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</si>
  <si>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</si>
  <si>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</si>
  <si>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</si>
  <si>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</si>
  <si>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</si>
  <si>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</si>
  <si>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</si>
  <si>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</si>
  <si>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</si>
  <si>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</si>
  <si>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</si>
  <si>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</si>
  <si>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</si>
  <si>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</si>
  <si>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</si>
  <si>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</si>
  <si>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</si>
  <si>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</si>
  <si>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</si>
  <si>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</si>
  <si>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</si>
  <si>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</si>
  <si>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</si>
  <si>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</si>
  <si>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</si>
  <si>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</si>
  <si>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</si>
  <si>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</si>
  <si>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</si>
  <si>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</si>
  <si>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</si>
  <si>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</si>
  <si>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</si>
  <si>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</si>
  <si>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</si>
  <si>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</si>
  <si>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</si>
  <si>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</si>
  <si>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</si>
  <si>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</si>
  <si>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</si>
  <si>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</si>
  <si>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</si>
  <si>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</si>
  <si>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</si>
  <si>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</si>
  <si>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</si>
  <si>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</si>
  <si>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</si>
  <si>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</si>
  <si>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</si>
  <si>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</si>
  <si>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</si>
  <si>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</si>
  <si>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</si>
  <si>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</si>
  <si>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</si>
  <si>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</si>
  <si>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</si>
  <si>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</si>
  <si>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</si>
  <si>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</si>
  <si>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</si>
  <si>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</si>
  <si>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</si>
  <si>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</si>
  <si>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</si>
  <si>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</si>
  <si>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</si>
  <si>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</si>
  <si>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</si>
  <si>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</si>
  <si>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</si>
  <si>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</si>
  <si>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</si>
  <si>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</si>
  <si>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</si>
  <si>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</si>
  <si>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</si>
  <si>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</si>
  <si>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</si>
  <si>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</si>
  <si>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</si>
  <si>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</si>
  <si>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</si>
  <si>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</si>
  <si>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</si>
  <si>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</si>
  <si>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</si>
  <si>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</si>
  <si>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</si>
  <si>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</si>
  <si>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</si>
  <si>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</si>
  <si>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</si>
  <si>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</si>
  <si>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</si>
  <si>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</si>
  <si>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</si>
  <si>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</si>
  <si>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</si>
  <si>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</si>
  <si>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</si>
  <si>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</si>
  <si>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</si>
  <si>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</si>
  <si>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</si>
  <si>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</si>
  <si>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</si>
  <si>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</si>
  <si>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</si>
  <si>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</si>
  <si>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</si>
  <si>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</si>
  <si>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</si>
  <si>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</si>
  <si>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</si>
  <si>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</si>
  <si>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</si>
  <si>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</si>
  <si>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</si>
  <si>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</si>
  <si>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</si>
  <si>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</si>
  <si>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</si>
  <si>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</si>
  <si>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</si>
  <si>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</si>
  <si>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</si>
  <si>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</si>
  <si>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</si>
  <si>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</si>
  <si>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</si>
  <si>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</si>
  <si>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</si>
  <si>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</si>
  <si>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</si>
  <si>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</si>
  <si>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</si>
  <si>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</si>
  <si>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</si>
  <si>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</si>
  <si>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</si>
  <si>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</si>
  <si>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</si>
  <si>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</si>
  <si>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</si>
  <si>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</si>
  <si>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</si>
  <si>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</si>
  <si>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</si>
  <si>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</si>
  <si>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</si>
  <si>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</si>
  <si>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</si>
  <si>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</si>
  <si>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</si>
  <si>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</si>
  <si>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</si>
  <si>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</si>
  <si>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</si>
  <si>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</si>
  <si>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</si>
  <si>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</si>
  <si>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</si>
  <si>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</si>
  <si>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</si>
  <si>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</si>
  <si>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</si>
  <si>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</si>
  <si>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</si>
  <si>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</si>
  <si>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</si>
  <si>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</si>
  <si>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</si>
  <si>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</si>
  <si>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</si>
  <si>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</si>
  <si>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</si>
  <si>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</si>
  <si>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</si>
  <si>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</si>
  <si>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</si>
  <si>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</si>
  <si>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</si>
  <si>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</si>
  <si>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</si>
  <si>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</si>
  <si>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</si>
  <si>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</si>
  <si>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</si>
  <si>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</si>
  <si>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</si>
  <si>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</si>
  <si>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</si>
  <si>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</si>
  <si>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</si>
  <si>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</si>
  <si>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</si>
  <si>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</si>
  <si>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</si>
  <si>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</si>
  <si>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</si>
  <si>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</si>
  <si>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</si>
  <si>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</si>
  <si>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</si>
  <si>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</si>
  <si>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</si>
  <si>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</si>
  <si>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</si>
  <si>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</si>
  <si>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</si>
  <si>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</si>
  <si>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</si>
  <si>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</si>
  <si>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</si>
  <si>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</si>
  <si>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</si>
  <si>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</si>
  <si>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</si>
  <si>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</si>
  <si>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</si>
  <si>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</si>
  <si>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</si>
  <si>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</si>
  <si>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</si>
  <si>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</si>
  <si>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</si>
  <si>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</si>
  <si>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</si>
  <si>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</si>
  <si>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</si>
  <si>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</si>
  <si>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</si>
  <si>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</si>
  <si>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</si>
  <si>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</si>
  <si>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</si>
  <si>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</si>
  <si>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</si>
  <si>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</si>
  <si>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</si>
  <si>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</si>
  <si>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</si>
  <si>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</si>
  <si>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</si>
  <si>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</si>
  <si>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</si>
  <si>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</si>
  <si>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</si>
  <si>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</si>
  <si>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</si>
  <si>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</si>
  <si>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</si>
  <si>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</si>
  <si>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</si>
  <si>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</si>
  <si>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</si>
  <si>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</si>
  <si>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</si>
  <si>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</si>
  <si>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</si>
  <si>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</si>
  <si>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</si>
  <si>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</si>
  <si>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</si>
  <si>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</si>
  <si>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</si>
  <si>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</si>
  <si>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</si>
  <si>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</si>
  <si>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</si>
  <si>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</si>
  <si>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</si>
  <si>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</si>
  <si>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</si>
  <si>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</si>
  <si>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</si>
  <si>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</si>
  <si>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</si>
  <si>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</si>
  <si>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</si>
  <si>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</si>
  <si>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</si>
  <si>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</si>
  <si>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</si>
  <si>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</si>
  <si>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</si>
  <si>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</si>
  <si>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</si>
  <si>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</si>
  <si>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</si>
  <si>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</si>
  <si>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</si>
  <si>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</si>
  <si>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</si>
  <si>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</si>
  <si>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</si>
  <si>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</si>
  <si>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</si>
  <si>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</si>
  <si>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</si>
  <si>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</si>
  <si>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</si>
  <si>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</si>
  <si>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</si>
  <si>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</si>
  <si>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</si>
  <si>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</si>
  <si>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</si>
  <si>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</si>
  <si>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</si>
  <si>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</si>
  <si>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</si>
  <si>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</si>
  <si>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</si>
  <si>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</si>
  <si>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</si>
  <si>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</si>
  <si>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</si>
  <si>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</si>
  <si>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</si>
  <si>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</si>
  <si>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</si>
  <si>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</si>
  <si>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</si>
  <si>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</si>
  <si>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</si>
  <si>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</si>
  <si>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</si>
  <si>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</si>
  <si>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</si>
  <si>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</si>
  <si>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</si>
  <si>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</si>
  <si>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</si>
  <si>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</si>
  <si>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</si>
  <si>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</si>
  <si>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</si>
  <si>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</si>
  <si>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</si>
  <si>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</si>
  <si>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</si>
  <si>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</si>
  <si>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</si>
  <si>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</si>
  <si>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</si>
  <si>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</si>
  <si>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</si>
  <si>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</si>
  <si>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</si>
  <si>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</si>
  <si>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</si>
  <si>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</si>
  <si>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</si>
  <si>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</si>
  <si>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</si>
  <si>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</si>
  <si>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</si>
  <si>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</si>
  <si>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</si>
  <si>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</si>
  <si>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</si>
  <si>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</si>
  <si>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</si>
  <si>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</si>
  <si>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</si>
  <si>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</si>
  <si>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</si>
  <si>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</si>
  <si>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</si>
  <si>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</si>
  <si>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</si>
  <si>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</si>
  <si>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</si>
  <si>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</si>
  <si>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</si>
  <si>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</si>
  <si>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</si>
  <si>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</si>
  <si>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</si>
  <si>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</si>
  <si>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</si>
  <si>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</si>
  <si>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</si>
  <si>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</si>
  <si>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</si>
  <si>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</si>
  <si>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</si>
  <si>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</si>
  <si>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</si>
  <si>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</si>
  <si>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</si>
  <si>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</si>
  <si>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</si>
  <si>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</si>
  <si>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</si>
  <si>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</si>
  <si>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</si>
  <si>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</si>
  <si>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</si>
  <si>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</si>
  <si>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</si>
  <si>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</si>
  <si>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</si>
  <si>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</si>
  <si>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</si>
  <si>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</si>
  <si>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</si>
  <si>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</si>
  <si>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</si>
  <si>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</si>
  <si>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</si>
  <si>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</si>
  <si>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</si>
  <si>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</si>
  <si>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</si>
  <si>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</si>
  <si>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</si>
  <si>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</si>
  <si>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</si>
  <si>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</si>
  <si>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</si>
  <si>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</si>
  <si>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</si>
  <si>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</si>
  <si>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</si>
  <si>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</si>
  <si>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</si>
  <si>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</si>
  <si>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</si>
  <si>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</si>
  <si>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</si>
  <si>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</si>
  <si>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</si>
  <si>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</si>
  <si>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</si>
  <si>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</si>
  <si>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</si>
  <si>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</si>
  <si>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</si>
  <si>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</si>
  <si>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</si>
  <si>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</si>
  <si>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</si>
  <si>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</si>
  <si>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</si>
  <si>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</si>
  <si>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</si>
  <si>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</si>
  <si>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</si>
  <si>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</si>
  <si>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</si>
  <si>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</si>
  <si>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</si>
  <si>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</si>
  <si>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</si>
  <si>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</si>
  <si>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</si>
  <si>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</si>
  <si>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</si>
  <si>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</si>
  <si>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</si>
  <si>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</si>
  <si>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</si>
  <si>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</si>
  <si>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</si>
  <si>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</si>
  <si>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</si>
  <si>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</si>
  <si>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</si>
  <si>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</si>
  <si>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</si>
  <si>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</si>
  <si>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</si>
  <si>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</si>
  <si>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</si>
  <si>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</si>
  <si>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</si>
  <si>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</si>
  <si>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</si>
  <si>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</si>
  <si>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</si>
  <si>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</si>
  <si>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</si>
  <si>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</si>
  <si>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</si>
  <si>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</si>
  <si>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</si>
  <si>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</si>
  <si>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</si>
  <si>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</si>
  <si>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</si>
  <si>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</si>
  <si>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</si>
  <si>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</si>
  <si>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</si>
  <si>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</si>
  <si>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</si>
  <si>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</si>
  <si>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</si>
  <si>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</si>
  <si>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</si>
  <si>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</si>
  <si>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</si>
  <si>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</si>
  <si>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</si>
  <si>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</si>
  <si>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</si>
  <si>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</si>
  <si>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</si>
  <si>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</si>
  <si>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</si>
  <si>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</si>
  <si>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</si>
  <si>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</si>
  <si>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</si>
  <si>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</si>
  <si>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</si>
  <si>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</si>
  <si>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</si>
  <si>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</si>
  <si>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</si>
  <si>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</si>
  <si>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</si>
  <si>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</si>
  <si>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</si>
  <si>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</si>
  <si>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</si>
  <si>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</si>
  <si>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</si>
  <si>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</si>
  <si>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</si>
  <si>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</si>
  <si>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</si>
  <si>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</si>
  <si>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</si>
  <si>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</si>
  <si>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</si>
  <si>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</si>
  <si>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</si>
  <si>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</si>
  <si>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</si>
  <si>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</si>
  <si>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</si>
  <si>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</si>
  <si>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</si>
  <si>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</si>
  <si>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</si>
  <si>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</si>
  <si>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</si>
  <si>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</si>
  <si>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</si>
  <si>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</si>
  <si>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</si>
  <si>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</si>
  <si>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</si>
  <si>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</si>
  <si>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</si>
  <si>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</si>
  <si>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</si>
  <si>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</si>
  <si>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</si>
  <si>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</si>
  <si>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</si>
  <si>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</si>
  <si>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</si>
  <si>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</si>
  <si>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</si>
  <si>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</si>
  <si>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</si>
  <si>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</si>
  <si>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</si>
  <si>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</si>
  <si>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</si>
  <si>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</si>
  <si>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</si>
  <si>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</si>
  <si>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</si>
  <si>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</si>
  <si>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</si>
  <si>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</si>
  <si>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</si>
  <si>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</si>
  <si>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</si>
  <si>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</si>
  <si>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</si>
  <si>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</si>
  <si>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</si>
  <si>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</si>
  <si>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</si>
  <si>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</si>
  <si>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</si>
  <si>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</si>
  <si>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</si>
  <si>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</si>
  <si>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</si>
  <si>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</si>
  <si>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</si>
  <si>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</si>
  <si>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</si>
  <si>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</si>
  <si>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</si>
  <si>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</si>
  <si>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</si>
  <si>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</si>
  <si>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</si>
  <si>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</si>
  <si>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</si>
  <si>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</si>
  <si>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</si>
  <si>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</si>
  <si>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</si>
  <si>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</si>
  <si>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</si>
  <si>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</si>
  <si>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</si>
  <si>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</si>
  <si>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</si>
  <si>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</si>
  <si>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</si>
  <si>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</si>
  <si>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</si>
  <si>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</si>
  <si>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</si>
  <si>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</si>
  <si>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</si>
  <si>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</si>
  <si>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</si>
  <si>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</si>
  <si>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</si>
  <si>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</si>
  <si>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</si>
  <si>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</si>
  <si>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</si>
  <si>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</si>
  <si>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</si>
  <si>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</si>
  <si>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</si>
  <si>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</si>
  <si>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</si>
  <si>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</si>
  <si>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</si>
  <si>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</si>
  <si>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</si>
  <si>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</si>
  <si>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</si>
  <si>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</si>
  <si>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</si>
  <si>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</si>
  <si>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</si>
  <si>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</si>
  <si>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</si>
  <si>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</si>
  <si>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</si>
  <si>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</si>
  <si>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</si>
  <si>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</si>
  <si>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</si>
  <si>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</si>
  <si>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</si>
  <si>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</si>
  <si>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</si>
  <si>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</si>
  <si>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</si>
  <si>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</si>
  <si>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</si>
  <si>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</si>
  <si>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</si>
  <si>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</si>
  <si>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</si>
  <si>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</si>
  <si>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</si>
  <si>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</si>
  <si>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</si>
  <si>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</si>
  <si>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</si>
  <si>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</si>
  <si>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</si>
  <si>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</si>
  <si>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</si>
  <si>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</si>
  <si>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</si>
  <si>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</si>
  <si>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</si>
  <si>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</si>
  <si>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</si>
  <si>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</si>
  <si>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</si>
  <si>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</si>
  <si>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</si>
  <si>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</si>
  <si>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</si>
  <si>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</si>
  <si>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</si>
  <si>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</si>
  <si>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</si>
  <si>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</si>
  <si>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</si>
  <si>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</si>
  <si>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</si>
  <si>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</si>
  <si>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</si>
  <si>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</si>
  <si>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</si>
  <si>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</si>
  <si>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</si>
  <si>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</si>
  <si>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</si>
  <si>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</si>
  <si>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</si>
  <si>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</si>
  <si>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</si>
  <si>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</si>
  <si>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</si>
  <si>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</si>
  <si>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</si>
  <si>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</si>
  <si>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</si>
  <si>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</si>
  <si>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</si>
  <si>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</si>
  <si>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</si>
  <si>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</si>
  <si>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</si>
  <si>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</si>
  <si>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</si>
  <si>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</si>
  <si>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</si>
  <si>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</si>
  <si>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</si>
  <si>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</si>
  <si>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</si>
  <si>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</si>
  <si>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</si>
  <si>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</si>
  <si>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</si>
  <si>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</si>
  <si>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</si>
  <si>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</si>
  <si>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</si>
  <si>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</si>
  <si>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</si>
  <si>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</si>
  <si>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</si>
  <si>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</si>
  <si>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</si>
  <si>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</si>
  <si>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</si>
  <si>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</si>
  <si>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</si>
  <si>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</si>
  <si>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</si>
  <si>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</si>
  <si>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</si>
  <si>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</si>
  <si>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</si>
  <si>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</si>
  <si>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</si>
  <si>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</si>
  <si>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</si>
  <si>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</si>
  <si>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</si>
  <si>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</si>
  <si>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</si>
  <si>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</si>
  <si>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</si>
  <si>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</si>
  <si>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</si>
  <si>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</si>
  <si>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</si>
  <si>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</si>
  <si>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</si>
  <si>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</si>
  <si>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</si>
  <si>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</si>
  <si>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</si>
  <si>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</si>
  <si>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</si>
  <si>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</si>
  <si>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</si>
  <si>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</si>
  <si>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</si>
  <si>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</si>
  <si>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</si>
  <si>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</si>
  <si>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</si>
  <si>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</si>
  <si>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</si>
  <si>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</si>
  <si>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</si>
  <si>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</si>
  <si>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</si>
  <si>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</si>
  <si>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</si>
  <si>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</si>
  <si>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</si>
  <si>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</si>
  <si>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</si>
  <si>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</si>
  <si>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</si>
  <si>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</si>
  <si>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</si>
  <si>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</si>
  <si>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</si>
  <si>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</si>
  <si>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</si>
  <si>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</si>
  <si>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</si>
  <si>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</si>
  <si>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</si>
  <si>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</si>
  <si>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</si>
  <si>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</si>
  <si>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</si>
  <si>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</si>
  <si>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</si>
  <si>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</si>
  <si>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</si>
  <si>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</si>
  <si>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</si>
  <si>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</si>
  <si>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</si>
  <si>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</si>
  <si>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</si>
  <si>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</si>
  <si>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</si>
  <si>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</si>
  <si>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</si>
  <si>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</si>
  <si>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</si>
  <si>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</si>
  <si>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</si>
  <si>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</si>
  <si>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</si>
  <si>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</si>
  <si>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</si>
  <si>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</si>
  <si>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</si>
  <si>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</si>
  <si>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</si>
  <si>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</si>
  <si>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</si>
  <si>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</si>
  <si>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</si>
  <si>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</si>
  <si>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</si>
  <si>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</si>
  <si>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</si>
  <si>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</si>
  <si>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</si>
  <si>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</si>
  <si>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</si>
  <si>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</si>
  <si>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</si>
  <si>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</si>
  <si>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</si>
  <si>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</si>
  <si>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</si>
  <si>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</si>
  <si>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</si>
  <si>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</si>
  <si>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</si>
  <si>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</si>
  <si>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</si>
  <si>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</si>
  <si>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</si>
  <si>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</si>
  <si>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</si>
  <si>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</si>
  <si>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</si>
  <si>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</si>
  <si>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</si>
  <si>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</si>
  <si>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</si>
  <si>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</si>
  <si>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</si>
  <si>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</si>
  <si>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</si>
  <si>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</si>
  <si>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</si>
  <si>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</si>
  <si>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</si>
  <si>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</si>
  <si>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</si>
  <si>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</si>
  <si>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</si>
  <si>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</si>
  <si>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</si>
  <si>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</si>
  <si>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</si>
  <si>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</si>
  <si>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</si>
  <si>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</si>
  <si>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</si>
  <si>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</si>
  <si>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</si>
  <si>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</si>
  <si>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</si>
  <si>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</si>
  <si>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</si>
  <si>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</si>
  <si>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</si>
  <si>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</si>
  <si>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</si>
  <si>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</si>
  <si>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</si>
  <si>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</si>
  <si>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</si>
  <si>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</si>
  <si>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</si>
  <si>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</si>
  <si>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</si>
  <si>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</si>
  <si>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</si>
  <si>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</si>
  <si>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</si>
  <si>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</si>
  <si>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</si>
  <si>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</si>
  <si>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</si>
  <si>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</si>
  <si>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</si>
  <si>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</si>
  <si>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</si>
  <si>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</si>
  <si>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</si>
  <si>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</si>
  <si>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</si>
  <si>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</si>
  <si>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</si>
  <si>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</si>
  <si>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</si>
  <si>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</si>
  <si>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</si>
  <si>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</si>
  <si>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</si>
  <si>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</si>
  <si>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</si>
  <si>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</si>
  <si>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</si>
  <si>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</si>
  <si>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</si>
  <si>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</si>
  <si>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</si>
  <si>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</si>
  <si>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</si>
  <si>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</si>
  <si>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</si>
  <si>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</si>
  <si>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</si>
  <si>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</si>
  <si>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</si>
  <si>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</si>
  <si>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</si>
  <si>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</si>
  <si>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</si>
  <si>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</si>
  <si>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</si>
  <si>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</si>
  <si>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</si>
  <si>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</si>
  <si>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</si>
  <si>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</si>
  <si>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</si>
  <si>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</si>
  <si>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</si>
  <si>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</si>
  <si>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</si>
  <si>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</si>
  <si>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</si>
  <si>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</si>
  <si>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</si>
  <si>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</si>
  <si>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</si>
  <si>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</si>
  <si>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</si>
  <si>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</si>
  <si>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</si>
  <si>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</si>
  <si>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</si>
  <si>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</si>
  <si>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</si>
  <si>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</si>
  <si>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</si>
  <si>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</si>
  <si>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</si>
  <si>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</si>
  <si>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</si>
  <si>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</si>
  <si>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</si>
  <si>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</si>
  <si>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</si>
  <si>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</si>
  <si>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</si>
  <si>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</si>
  <si>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</si>
  <si>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</si>
  <si>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</si>
  <si>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</si>
  <si>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</si>
  <si>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</si>
  <si>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</si>
  <si>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</si>
  <si>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</si>
  <si>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</si>
  <si>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</si>
  <si>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</si>
  <si>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</si>
  <si>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</si>
  <si>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</si>
  <si>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</si>
  <si>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</si>
  <si>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</si>
  <si>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</si>
  <si>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</si>
  <si>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</si>
  <si>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</si>
  <si>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</si>
  <si>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</si>
  <si>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</si>
  <si>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</si>
  <si>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</si>
  <si>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</si>
  <si>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</si>
  <si>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</si>
  <si>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</si>
  <si>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</si>
  <si>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</si>
  <si>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</si>
  <si>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</si>
  <si>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</si>
  <si>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</si>
  <si>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</si>
  <si>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</si>
  <si>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</si>
  <si>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</si>
  <si>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</si>
  <si>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</si>
  <si>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</si>
  <si>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</si>
  <si>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</si>
  <si>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</si>
  <si>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</si>
  <si>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</si>
  <si>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</si>
  <si>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</si>
  <si>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</si>
  <si>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</si>
  <si>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</si>
  <si>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</si>
  <si>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</si>
  <si>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</si>
  <si>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</si>
  <si>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</si>
  <si>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</si>
  <si>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</si>
  <si>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</si>
  <si>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</si>
  <si>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</si>
  <si>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</si>
  <si>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</si>
  <si>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</si>
  <si>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</si>
  <si>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</si>
  <si>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</si>
  <si>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</si>
  <si>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</si>
  <si>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</si>
  <si>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</si>
  <si>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</si>
  <si>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</si>
  <si>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</si>
  <si>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</si>
  <si>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</si>
  <si>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</si>
  <si>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</si>
  <si>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</si>
  <si>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</si>
  <si>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</si>
  <si>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</si>
  <si>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</si>
  <si>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</si>
  <si>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</si>
  <si>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</si>
  <si>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</si>
  <si>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</si>
  <si>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</si>
  <si>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</si>
  <si>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</si>
  <si>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</si>
  <si>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</si>
  <si>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</si>
  <si>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</si>
  <si>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</si>
  <si>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</si>
  <si>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</si>
  <si>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</si>
  <si>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</si>
  <si>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</si>
  <si>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</si>
  <si>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</si>
  <si>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</si>
  <si>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</si>
  <si>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</si>
  <si>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</si>
  <si>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</si>
  <si>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</si>
  <si>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</si>
  <si>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</si>
  <si>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</si>
  <si>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</si>
  <si>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</si>
  <si>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</si>
  <si>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</si>
  <si>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</si>
  <si>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</si>
  <si>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</si>
  <si>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</si>
  <si>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</si>
  <si>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</si>
  <si>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</si>
  <si>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</si>
  <si>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</si>
  <si>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</si>
  <si>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</si>
  <si>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</si>
  <si>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</si>
  <si>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</si>
  <si>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</si>
  <si>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</si>
  <si>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</si>
  <si>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</si>
  <si>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</si>
  <si>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</si>
  <si>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</si>
  <si>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</si>
  <si>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</si>
  <si>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</si>
  <si>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</si>
  <si>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</si>
  <si>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</si>
  <si>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</si>
  <si>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</si>
  <si>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</si>
  <si>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</si>
  <si>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</si>
  <si>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</si>
  <si>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</si>
  <si>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</si>
  <si>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</si>
  <si>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</si>
  <si>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</si>
  <si>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</si>
  <si>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</si>
  <si>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</si>
  <si>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</si>
  <si>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</si>
  <si>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</si>
  <si>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</si>
  <si>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</si>
  <si>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</si>
  <si>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</si>
  <si>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</si>
  <si>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</si>
  <si>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</si>
  <si>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</si>
  <si>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</si>
  <si>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</si>
  <si>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</si>
  <si>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</si>
  <si>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</si>
  <si>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</si>
  <si>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</si>
  <si>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</si>
  <si>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</si>
  <si>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</si>
  <si>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</si>
  <si>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</si>
  <si>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</si>
  <si>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</si>
  <si>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</si>
  <si>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</si>
  <si>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</si>
  <si>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</si>
  <si>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</si>
  <si>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</si>
  <si>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</si>
  <si>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</si>
  <si>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</si>
  <si>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</si>
  <si>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</si>
  <si>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</si>
  <si>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</si>
  <si>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</si>
  <si>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</si>
  <si>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</si>
  <si>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</si>
  <si>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</si>
  <si>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</si>
  <si>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</si>
  <si>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</si>
  <si>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</si>
  <si>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</si>
  <si>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</si>
  <si>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</si>
  <si>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</si>
  <si>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</si>
  <si>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</si>
  <si>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</si>
  <si>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</si>
  <si>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</si>
  <si>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</si>
  <si>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</si>
  <si>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</si>
  <si>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</si>
  <si>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</si>
  <si>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</si>
  <si>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</si>
  <si>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</si>
  <si>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</si>
  <si>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</si>
  <si>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</si>
  <si>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</si>
  <si>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</si>
  <si>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</si>
  <si>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</si>
  <si>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</si>
  <si>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</si>
  <si>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</si>
  <si>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</si>
  <si>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</si>
  <si>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</si>
  <si>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</si>
  <si>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</si>
  <si>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</si>
  <si>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</si>
  <si>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</si>
  <si>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</si>
  <si>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</si>
  <si>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</si>
  <si>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</si>
  <si>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</si>
  <si>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</si>
  <si>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</si>
  <si>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</si>
  <si>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</si>
  <si>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</si>
  <si>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</si>
  <si>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</si>
  <si>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</si>
  <si>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</si>
  <si>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</si>
  <si>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</si>
  <si>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</si>
  <si>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</si>
  <si>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</si>
  <si>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</si>
  <si>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</si>
  <si>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</si>
  <si>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</si>
  <si>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</si>
  <si>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</si>
  <si>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</si>
  <si>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</si>
  <si>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</si>
  <si>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</si>
  <si>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</si>
  <si>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</si>
  <si>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</si>
  <si>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</si>
  <si>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</si>
  <si>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</si>
  <si>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</si>
  <si>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</si>
  <si>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</si>
  <si>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</si>
  <si>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</si>
  <si>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</si>
  <si>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</si>
  <si>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</si>
  <si>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</si>
  <si>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</si>
  <si>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</si>
  <si>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</si>
  <si>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</si>
  <si>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</si>
  <si>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</si>
  <si>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</si>
  <si>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</si>
  <si>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</si>
  <si>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</si>
  <si>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</si>
  <si>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</si>
  <si>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</si>
  <si>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</si>
  <si>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</si>
  <si>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</si>
  <si>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</si>
  <si>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</si>
  <si>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</si>
  <si>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</si>
  <si>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</si>
  <si>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</si>
  <si>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</si>
  <si>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</si>
  <si>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</si>
  <si>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</si>
  <si>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</si>
  <si>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</si>
  <si>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</si>
  <si>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</si>
  <si>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</si>
  <si>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</si>
  <si>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</si>
  <si>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</si>
  <si>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</si>
  <si>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</si>
  <si>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</si>
  <si>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</si>
  <si>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</si>
  <si>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</si>
  <si>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</si>
  <si>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</si>
  <si>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</si>
  <si>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</si>
  <si>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</si>
  <si>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</si>
  <si>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</si>
  <si>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</si>
  <si>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</si>
  <si>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</si>
  <si>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</si>
  <si>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</si>
  <si>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</si>
  <si>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</si>
  <si>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</si>
  <si>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</si>
  <si>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</si>
  <si>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</si>
  <si>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</si>
  <si>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</si>
  <si>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</si>
  <si>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</si>
  <si>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</si>
  <si>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</si>
  <si>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</si>
  <si>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</si>
  <si>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</si>
  <si>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</si>
  <si>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</si>
  <si>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</si>
  <si>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</si>
  <si>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</si>
  <si>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</si>
  <si>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</si>
  <si>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</si>
  <si>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</si>
  <si>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</si>
  <si>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</si>
  <si>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</si>
  <si>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</si>
  <si>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</si>
  <si>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</si>
  <si>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</si>
  <si>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</si>
  <si>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</si>
  <si>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</si>
  <si>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</si>
  <si>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</si>
  <si>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</si>
  <si>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</si>
  <si>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</si>
  <si>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</si>
  <si>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</si>
  <si>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</si>
  <si>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</si>
  <si>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</si>
  <si>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</si>
  <si>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</si>
  <si>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</si>
  <si>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</si>
  <si>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</si>
  <si>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</si>
  <si>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</si>
  <si>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</si>
  <si>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</si>
  <si>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</si>
  <si>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</si>
  <si>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</si>
  <si>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</si>
  <si>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</si>
  <si>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</si>
  <si>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</si>
  <si>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</si>
  <si>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</si>
  <si>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</si>
  <si>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</si>
  <si>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</si>
  <si>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</si>
  <si>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</si>
  <si>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</si>
  <si>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</si>
  <si>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</si>
  <si>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</si>
  <si>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</si>
  <si>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</si>
  <si>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</si>
  <si>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</si>
  <si>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</si>
  <si>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</si>
  <si>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</si>
  <si>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</si>
  <si>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</si>
  <si>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</si>
  <si>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</si>
  <si>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</si>
  <si>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</si>
  <si>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</si>
  <si>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</si>
  <si>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</si>
  <si>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</si>
  <si>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</si>
  <si>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</si>
  <si>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</si>
  <si>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</si>
  <si>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</si>
  <si>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</si>
  <si>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</si>
  <si>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</si>
  <si>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</si>
  <si>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</si>
  <si>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</si>
  <si>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</si>
  <si>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</si>
  <si>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</si>
  <si>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</si>
  <si>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</si>
  <si>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</si>
  <si>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</si>
  <si>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</si>
  <si>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</si>
  <si>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</si>
  <si>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</si>
  <si>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</si>
  <si>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</si>
  <si>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</si>
  <si>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</si>
  <si>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</si>
  <si>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</si>
  <si>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</si>
  <si>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</si>
  <si>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</si>
  <si>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</si>
  <si>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</si>
  <si>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</si>
  <si>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</si>
  <si>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</si>
  <si>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</si>
  <si>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</si>
  <si>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</si>
  <si>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</si>
  <si>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</si>
  <si>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</si>
  <si>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</si>
  <si>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</si>
  <si>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</si>
  <si>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</si>
  <si>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</si>
  <si>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</si>
  <si>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</si>
  <si>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</si>
  <si>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</si>
  <si>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</si>
  <si>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</si>
  <si>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</si>
  <si>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</si>
  <si>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</si>
  <si>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</si>
  <si>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</si>
  <si>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</si>
  <si>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</si>
  <si>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</si>
  <si>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</si>
  <si>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</si>
  <si>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</si>
  <si>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</si>
  <si>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</si>
  <si>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</si>
  <si>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</si>
  <si>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</si>
  <si>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</si>
  <si>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</si>
  <si>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</si>
  <si>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</si>
  <si>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</si>
  <si>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</si>
  <si>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</si>
  <si>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</si>
  <si>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</si>
  <si>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</si>
  <si>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</si>
  <si>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</si>
  <si>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</si>
  <si>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</si>
  <si>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</si>
  <si>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</si>
  <si>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</si>
  <si>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</si>
  <si>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</si>
  <si>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</si>
  <si>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</si>
  <si>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</si>
  <si>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</si>
  <si>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</si>
  <si>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</si>
  <si>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</si>
  <si>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</si>
  <si>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</si>
  <si>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</si>
  <si>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</si>
  <si>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</si>
  <si>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</si>
  <si>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</si>
  <si>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</si>
  <si>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</si>
  <si>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</si>
  <si>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</si>
  <si>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</si>
  <si>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</si>
  <si>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</si>
  <si>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</si>
  <si>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</si>
  <si>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</si>
  <si>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</si>
  <si>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</si>
  <si>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</si>
  <si>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</si>
  <si>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</si>
  <si>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</si>
  <si>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</si>
  <si>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</si>
  <si>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</si>
  <si>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</si>
  <si>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</si>
  <si>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</si>
  <si>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</si>
  <si>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</si>
  <si>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</si>
  <si>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</si>
  <si>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</si>
  <si>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</si>
  <si>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</si>
  <si>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</si>
  <si>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</si>
  <si>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</si>
  <si>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</si>
  <si>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</si>
  <si>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</si>
  <si>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</si>
  <si>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</si>
  <si>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</si>
  <si>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</si>
  <si>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</si>
  <si>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</si>
  <si>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</si>
  <si>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</si>
  <si>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</si>
  <si>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</si>
  <si>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</si>
  <si>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</si>
  <si>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</si>
  <si>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</si>
  <si>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</si>
  <si>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</si>
  <si>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</si>
  <si>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</si>
  <si>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</si>
  <si>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</si>
  <si>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</si>
  <si>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</si>
  <si>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</si>
  <si>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</si>
  <si>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</si>
  <si>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</si>
  <si>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</si>
  <si>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</si>
  <si>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</si>
  <si>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</si>
  <si>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</si>
  <si>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</si>
  <si>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</si>
  <si>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</si>
  <si>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</si>
  <si>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</si>
  <si>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</si>
  <si>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</si>
  <si>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</si>
  <si>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</si>
  <si>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</si>
  <si>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</si>
  <si>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</si>
  <si>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</si>
  <si>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</si>
  <si>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</si>
  <si>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</si>
  <si>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</si>
  <si>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</si>
  <si>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</si>
  <si>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</si>
  <si>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</si>
  <si>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</si>
  <si>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</si>
  <si>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</si>
  <si>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</si>
  <si>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</si>
  <si>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</si>
  <si>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</si>
  <si>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</si>
  <si>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</si>
  <si>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</si>
  <si>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</si>
  <si>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</si>
  <si>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</si>
  <si>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</si>
  <si>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</si>
  <si>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</si>
  <si>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</si>
  <si>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</si>
  <si>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</si>
  <si>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</si>
  <si>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</si>
  <si>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</si>
  <si>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</si>
  <si>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</si>
  <si>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</si>
  <si>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</si>
  <si>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</si>
  <si>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</si>
  <si>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</si>
  <si>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</si>
  <si>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</si>
  <si>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</si>
  <si>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</si>
  <si>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</si>
  <si>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</si>
  <si>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</si>
  <si>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</si>
  <si>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</si>
  <si>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</si>
  <si>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</si>
  <si>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</si>
  <si>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</si>
  <si>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</si>
  <si>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</si>
  <si>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</si>
  <si>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</si>
  <si>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</si>
  <si>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</si>
  <si>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</si>
  <si>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</si>
  <si>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</si>
  <si>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</si>
  <si>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</si>
  <si>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</si>
  <si>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</si>
  <si>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</si>
  <si>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</si>
  <si>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</si>
  <si>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</si>
  <si>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</si>
  <si>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</si>
  <si>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</si>
  <si>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</si>
  <si>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</si>
  <si>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</si>
  <si>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</si>
  <si>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</si>
  <si>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</si>
  <si>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</si>
  <si>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</si>
  <si>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</si>
  <si>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</si>
  <si>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</si>
  <si>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</si>
  <si>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</si>
  <si>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</si>
  <si>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</si>
  <si>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</si>
  <si>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</si>
  <si>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</si>
  <si>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</si>
  <si>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</si>
  <si>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</si>
  <si>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</si>
  <si>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</si>
  <si>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</si>
  <si>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</si>
  <si>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</si>
  <si>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</si>
  <si>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</si>
  <si>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</si>
  <si>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</si>
  <si>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</si>
  <si>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</si>
  <si>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</si>
  <si>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</si>
  <si>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</si>
  <si>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</si>
  <si>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</si>
  <si>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</si>
  <si>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</si>
  <si>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</si>
  <si>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</si>
  <si>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</si>
  <si>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</si>
  <si>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</si>
  <si>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</si>
  <si>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</si>
  <si>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</si>
  <si>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</si>
  <si>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</si>
  <si>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</si>
  <si>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</si>
  <si>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</si>
  <si>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</si>
  <si>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</si>
  <si>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</si>
  <si>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</si>
  <si>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</si>
  <si>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</si>
  <si>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</si>
  <si>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</si>
  <si>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</si>
  <si>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</si>
  <si>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</si>
  <si>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</si>
  <si>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</si>
  <si>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</si>
  <si>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</si>
  <si>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</si>
  <si>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</si>
  <si>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</si>
  <si>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</si>
  <si>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</si>
  <si>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</si>
  <si>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</si>
  <si>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</si>
  <si>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</si>
  <si>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</si>
  <si>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</si>
  <si>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</si>
  <si>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</si>
  <si>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</si>
  <si>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</si>
  <si>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</si>
  <si>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</si>
  <si>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</si>
  <si>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</si>
  <si>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</si>
  <si>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</si>
  <si>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</si>
  <si>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</si>
  <si>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</si>
  <si>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</si>
  <si>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</si>
  <si>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</si>
  <si>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</si>
  <si>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</si>
  <si>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</si>
  <si>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</si>
  <si>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</si>
  <si>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</si>
  <si>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</si>
  <si>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</si>
  <si>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</si>
  <si>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</si>
  <si>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</si>
  <si>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</si>
  <si>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</si>
  <si>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</si>
  <si>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</si>
  <si>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</si>
  <si>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</si>
  <si>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</si>
  <si>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</si>
  <si>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</si>
  <si>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</si>
  <si>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</si>
  <si>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</si>
  <si>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</si>
  <si>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</si>
  <si>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</si>
  <si>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</si>
  <si>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</si>
  <si>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</si>
  <si>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</si>
  <si>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</si>
  <si>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</si>
  <si>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</si>
  <si>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</si>
  <si>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</si>
  <si>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</si>
  <si>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</si>
  <si>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</si>
  <si>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</si>
  <si>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</si>
  <si>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</si>
  <si>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</si>
  <si>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</si>
  <si>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</si>
  <si>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</si>
  <si>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</si>
  <si>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</si>
  <si>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</si>
  <si>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</si>
  <si>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</si>
  <si>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</si>
  <si>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</si>
  <si>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</si>
  <si>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</si>
  <si>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</si>
  <si>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</si>
  <si>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</si>
  <si>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</si>
  <si>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</si>
  <si>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</si>
  <si>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</si>
  <si>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</si>
  <si>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</si>
  <si>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</si>
  <si>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</si>
  <si>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</si>
  <si>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</si>
  <si>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</si>
  <si>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</si>
  <si>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</si>
  <si>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</si>
  <si>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</si>
  <si>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</si>
  <si>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</si>
  <si>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</si>
  <si>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</si>
  <si>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</si>
  <si>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</si>
  <si>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</si>
  <si>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</si>
  <si>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</si>
  <si>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</si>
  <si>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</si>
  <si>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</si>
  <si>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</si>
  <si>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</si>
  <si>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</si>
  <si>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</si>
  <si>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</si>
  <si>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</si>
  <si>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</si>
  <si>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</si>
  <si>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</si>
  <si>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</si>
  <si>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</si>
  <si>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</si>
  <si>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</si>
  <si>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</si>
  <si>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</si>
  <si>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</si>
  <si>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</si>
  <si>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</si>
  <si>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</si>
  <si>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</si>
  <si>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</si>
  <si>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</si>
  <si>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</si>
  <si>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</si>
  <si>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</si>
  <si>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</si>
  <si>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</si>
  <si>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</si>
  <si>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</si>
  <si>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</si>
  <si>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</si>
  <si>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</si>
  <si>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</si>
  <si>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</si>
  <si>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</si>
  <si>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</si>
  <si>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</si>
  <si>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</si>
  <si>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</si>
  <si>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</si>
  <si>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</si>
  <si>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</si>
  <si>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</si>
  <si>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</si>
  <si>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</si>
  <si>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</si>
  <si>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</si>
  <si>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</si>
  <si>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</si>
  <si>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</si>
  <si>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</si>
  <si>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</si>
  <si>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</si>
  <si>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</si>
  <si>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</si>
  <si>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</si>
  <si>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</si>
  <si>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</si>
  <si>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</si>
  <si>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</si>
  <si>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</si>
  <si>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</si>
  <si>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</si>
  <si>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</si>
  <si>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</si>
  <si>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</si>
  <si>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</si>
  <si>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</si>
  <si>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</si>
  <si>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</si>
  <si>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</si>
  <si>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</si>
  <si>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</si>
  <si>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</si>
  <si>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</si>
  <si>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</si>
  <si>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</si>
  <si>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</si>
  <si>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</si>
  <si>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</si>
  <si>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</si>
  <si>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</si>
  <si>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</si>
  <si>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</si>
  <si>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</si>
  <si>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</si>
  <si>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</si>
  <si>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</si>
  <si>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</si>
  <si>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</si>
  <si>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</si>
  <si>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</si>
  <si>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</si>
  <si>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</si>
  <si>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</si>
  <si>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</si>
  <si>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</si>
  <si>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</si>
  <si>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</si>
  <si>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</si>
  <si>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</si>
  <si>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</si>
  <si>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</si>
  <si>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</si>
  <si>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</si>
  <si>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</si>
  <si>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</si>
  <si>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</si>
  <si>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</si>
  <si>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</si>
  <si>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</si>
  <si>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</si>
  <si>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</si>
  <si>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</si>
  <si>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</si>
  <si>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</si>
  <si>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</si>
  <si>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</si>
  <si>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</si>
  <si>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</si>
  <si>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</si>
  <si>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</si>
  <si>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</si>
  <si>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</si>
  <si>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</si>
  <si>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</si>
  <si>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</si>
  <si>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</si>
  <si>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</si>
  <si>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</si>
  <si>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</si>
  <si>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</si>
  <si>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</si>
  <si>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</si>
  <si>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</si>
  <si>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</si>
  <si>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</si>
  <si>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</si>
  <si>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</si>
  <si>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</si>
  <si>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</si>
  <si>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</si>
  <si>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</si>
  <si>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</si>
  <si>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</si>
  <si>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</si>
  <si>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</si>
  <si>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</si>
  <si>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</si>
  <si>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</si>
  <si>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</si>
  <si>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</si>
  <si>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</si>
  <si>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</si>
  <si>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</si>
  <si>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</si>
  <si>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</si>
  <si>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</si>
  <si>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</si>
  <si>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</si>
  <si>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</si>
  <si>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</si>
  <si>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</si>
  <si>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</si>
  <si>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</si>
  <si>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</si>
  <si>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</si>
  <si>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</si>
  <si>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</si>
  <si>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</si>
  <si>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</si>
  <si>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</si>
  <si>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</si>
  <si>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</si>
  <si>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</si>
  <si>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</si>
  <si>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</si>
  <si>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</si>
  <si>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</si>
  <si>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</si>
  <si>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</si>
  <si>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</si>
  <si>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</si>
  <si>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</si>
  <si>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</si>
  <si>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</si>
  <si>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</si>
  <si>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</si>
  <si>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</si>
  <si>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</si>
  <si>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</si>
  <si>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</si>
  <si>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</si>
  <si>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</si>
  <si>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</si>
  <si>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</si>
  <si>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</si>
  <si>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</si>
  <si>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</si>
  <si>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</si>
  <si>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</si>
  <si>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</si>
  <si>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</si>
  <si>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</si>
  <si>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</si>
  <si>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</si>
  <si>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</si>
  <si>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</si>
  <si>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</si>
  <si>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</si>
  <si>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</si>
  <si>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</si>
  <si>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</si>
  <si>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</si>
  <si>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</si>
  <si>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</si>
  <si>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</si>
  <si>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</si>
  <si>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</si>
  <si>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</si>
  <si>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</si>
  <si>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</si>
  <si>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</si>
  <si>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</si>
  <si>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</si>
  <si>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</si>
  <si>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</si>
  <si>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</si>
  <si>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</si>
  <si>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</si>
  <si>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</si>
  <si>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</si>
  <si>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</si>
  <si>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</si>
  <si>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</si>
  <si>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</si>
  <si>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</si>
  <si>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</si>
  <si>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</si>
  <si>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</si>
  <si>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</si>
  <si>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</si>
  <si>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</si>
  <si>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</si>
  <si>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</si>
  <si>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</si>
  <si>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</si>
  <si>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</si>
  <si>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</si>
  <si>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</si>
  <si>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</si>
  <si>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</si>
  <si>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</si>
  <si>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</si>
  <si>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</si>
  <si>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</si>
  <si>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</si>
  <si>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</si>
  <si>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</si>
  <si>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</si>
  <si>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</si>
  <si>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</si>
  <si>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</si>
  <si>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</si>
  <si>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</si>
  <si>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</si>
  <si>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</si>
  <si>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</si>
  <si>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</si>
  <si>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</si>
  <si>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</si>
  <si>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</si>
  <si>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</si>
  <si>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</si>
  <si>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</si>
  <si>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</si>
  <si>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</si>
  <si>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</si>
  <si>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</si>
  <si>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</si>
  <si>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</si>
  <si>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</si>
  <si>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</si>
  <si>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</si>
  <si>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</si>
  <si>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</si>
  <si>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</si>
  <si>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</si>
  <si>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</si>
  <si>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</si>
  <si>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</si>
  <si>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</si>
  <si>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</si>
  <si>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</si>
  <si>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</si>
  <si>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</si>
  <si>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</si>
  <si>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</si>
  <si>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</si>
  <si>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</si>
  <si>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</si>
  <si>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</si>
  <si>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</si>
  <si>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</si>
  <si>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</si>
  <si>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</si>
  <si>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</si>
  <si>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</si>
  <si>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</si>
  <si>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</si>
  <si>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</si>
  <si>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</si>
  <si>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</si>
  <si>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</si>
  <si>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</si>
  <si>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</si>
  <si>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</si>
  <si>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</si>
  <si>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</si>
  <si>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</si>
  <si>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</si>
  <si>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</si>
  <si>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</si>
  <si>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</si>
  <si>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</si>
  <si>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</si>
  <si>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</si>
  <si>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</si>
  <si>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</si>
  <si>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</si>
  <si>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</si>
  <si>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</si>
  <si>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</si>
  <si>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</si>
  <si>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</si>
  <si>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</si>
  <si>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</si>
  <si>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</si>
  <si>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</si>
  <si>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</si>
  <si>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</si>
  <si>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</si>
  <si>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</si>
  <si>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</si>
  <si>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</si>
  <si>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</si>
  <si>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</si>
  <si>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</si>
  <si>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</si>
  <si>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</si>
  <si>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</si>
  <si>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</si>
  <si>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</si>
  <si>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</si>
  <si>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</si>
  <si>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</si>
  <si>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</si>
  <si>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</si>
  <si>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</si>
  <si>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</si>
  <si>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</si>
  <si>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</si>
  <si>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</si>
  <si>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</si>
  <si>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</si>
  <si>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</si>
  <si>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</si>
  <si>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</si>
  <si>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</si>
  <si>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</si>
  <si>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</si>
  <si>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</si>
  <si>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</si>
  <si>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</si>
  <si>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</si>
  <si>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</si>
  <si>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</si>
  <si>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</si>
  <si>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</si>
  <si>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</si>
  <si>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</si>
  <si>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</si>
  <si>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</si>
  <si>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</si>
  <si>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</si>
  <si>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</si>
  <si>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</si>
  <si>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</si>
  <si>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</si>
  <si>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</si>
  <si>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</si>
  <si>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</si>
  <si>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</si>
  <si>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</si>
  <si>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</si>
  <si>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</si>
  <si>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</si>
  <si>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</si>
  <si>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</si>
  <si>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</si>
  <si>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</si>
  <si>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</si>
  <si>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</si>
  <si>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</si>
  <si>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</si>
  <si>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</si>
  <si>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</si>
  <si>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</si>
  <si>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</si>
  <si>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</si>
  <si>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</si>
  <si>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</si>
  <si>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</si>
  <si>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</si>
  <si>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</si>
  <si>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</si>
  <si>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</si>
  <si>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</si>
  <si>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</si>
  <si>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</si>
  <si>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</si>
  <si>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</si>
  <si>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</si>
  <si>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</si>
  <si>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</si>
  <si>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</si>
  <si>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</si>
  <si>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</si>
  <si>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</si>
  <si>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</si>
  <si>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</si>
  <si>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</si>
  <si>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</si>
  <si>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</si>
  <si>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</si>
  <si>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</si>
  <si>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</si>
  <si>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</si>
  <si>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</si>
  <si>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</si>
  <si>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</si>
  <si>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</si>
  <si>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</si>
  <si>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</si>
  <si>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</si>
  <si>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</si>
  <si>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</si>
  <si>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</si>
  <si>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</si>
  <si>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</si>
  <si>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</si>
  <si>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</si>
  <si>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</si>
  <si>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</si>
  <si>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</si>
  <si>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</si>
  <si>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</si>
  <si>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</si>
  <si>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</si>
  <si>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</si>
  <si>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</si>
  <si>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</si>
  <si>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</si>
  <si>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</si>
  <si>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</si>
  <si>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</si>
  <si>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</si>
  <si>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</si>
  <si>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</si>
  <si>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</si>
  <si>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</si>
  <si>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</si>
  <si>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</si>
  <si>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</si>
  <si>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</si>
  <si>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</si>
  <si>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</si>
  <si>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</si>
  <si>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</si>
  <si>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</si>
  <si>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</si>
  <si>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</si>
  <si>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</si>
  <si>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</si>
  <si>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</si>
  <si>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</si>
  <si>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</si>
  <si>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</si>
  <si>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</si>
  <si>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</si>
  <si>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</si>
  <si>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</si>
  <si>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</si>
  <si>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</si>
  <si>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</si>
  <si>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</si>
  <si>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</si>
  <si>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</si>
  <si>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</si>
  <si>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</si>
  <si>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</si>
  <si>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</si>
  <si>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</si>
  <si>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</si>
  <si>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</si>
  <si>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</si>
  <si>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</si>
  <si>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</si>
  <si>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</si>
  <si>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</si>
  <si>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</si>
  <si>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</si>
  <si>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</si>
  <si>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</si>
  <si>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</si>
  <si>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</si>
  <si>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</si>
  <si>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</si>
  <si>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</si>
  <si>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</si>
  <si>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</si>
  <si>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</si>
  <si>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</si>
  <si>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</si>
  <si>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</si>
  <si>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</si>
  <si>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</si>
  <si>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</si>
  <si>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</si>
  <si>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</si>
  <si>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</si>
  <si>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</si>
  <si>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</si>
  <si>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</si>
  <si>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</si>
  <si>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</si>
  <si>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</si>
  <si>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</si>
  <si>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</si>
  <si>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</si>
  <si>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</si>
  <si>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</si>
  <si>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</si>
  <si>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</si>
  <si>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</si>
  <si>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</si>
  <si>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</si>
  <si>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</si>
  <si>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</si>
  <si>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</si>
  <si>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</si>
  <si>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</si>
  <si>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</si>
  <si>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</si>
  <si>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</si>
  <si>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</si>
  <si>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</si>
  <si>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</si>
  <si>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</si>
  <si>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</si>
  <si>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</si>
  <si>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</si>
  <si>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</si>
  <si>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</si>
  <si>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</si>
  <si>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</si>
  <si>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</si>
  <si>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</si>
  <si>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</si>
  <si>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</si>
  <si>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</si>
  <si>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</si>
  <si>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</si>
  <si>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</si>
  <si>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</si>
  <si>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</si>
  <si>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</si>
  <si>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</si>
  <si>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</si>
  <si>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</si>
  <si>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</si>
  <si>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</si>
  <si>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</si>
  <si>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</si>
  <si>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</si>
  <si>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</si>
  <si>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</si>
  <si>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</si>
  <si>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</si>
  <si>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</si>
  <si>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</si>
  <si>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</si>
  <si>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</si>
  <si>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</si>
  <si>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</si>
  <si>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</si>
  <si>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</si>
  <si>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</si>
  <si>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</si>
  <si>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</si>
  <si>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</si>
  <si>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</si>
  <si>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</si>
  <si>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</si>
  <si>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</si>
  <si>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</si>
  <si>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</si>
  <si>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</si>
  <si>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</si>
  <si>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</si>
  <si>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</si>
  <si>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</si>
  <si>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</si>
  <si>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</si>
  <si>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</si>
  <si>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</si>
  <si>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</si>
  <si>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</si>
  <si>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</si>
  <si>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</si>
  <si>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</si>
  <si>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</si>
  <si>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</si>
  <si>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</si>
  <si>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</si>
  <si>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</si>
  <si>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</si>
  <si>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</si>
  <si>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</si>
  <si>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</si>
  <si>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</si>
  <si>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</si>
  <si>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</si>
  <si>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</si>
  <si>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</si>
  <si>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</si>
  <si>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</si>
  <si>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</si>
  <si>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</si>
  <si>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</si>
  <si>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</si>
  <si>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</si>
  <si>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</si>
  <si>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</si>
  <si>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</si>
  <si>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</si>
  <si>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</si>
  <si>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</si>
  <si>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</si>
  <si>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</si>
  <si>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</si>
  <si>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</si>
  <si>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</si>
  <si>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</si>
  <si>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</si>
  <si>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</si>
  <si>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</si>
  <si>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</si>
  <si>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</si>
  <si>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</si>
  <si>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</si>
  <si>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</si>
  <si>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</si>
  <si>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</si>
  <si>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</si>
  <si>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</si>
  <si>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</si>
  <si>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</si>
  <si>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</si>
  <si>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</si>
  <si>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</si>
  <si>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</si>
  <si>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</si>
  <si>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</si>
  <si>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</si>
  <si>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</si>
  <si>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</si>
  <si>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</si>
  <si>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</si>
  <si>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</si>
  <si>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</si>
  <si>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</si>
  <si>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</si>
  <si>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</si>
  <si>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</si>
  <si>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</si>
  <si>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</si>
  <si>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</si>
  <si>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</si>
  <si>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</si>
  <si>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</si>
  <si>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</si>
  <si>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</si>
  <si>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</si>
  <si>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</si>
  <si>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</si>
  <si>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</si>
  <si>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</si>
  <si>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</si>
  <si>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</si>
  <si>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</si>
  <si>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</si>
  <si>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</si>
  <si>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</si>
  <si>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</si>
  <si>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</si>
  <si>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</si>
  <si>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</si>
  <si>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</si>
  <si>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</si>
  <si>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</si>
  <si>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</si>
  <si>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</si>
  <si>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</si>
  <si>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</si>
  <si>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</si>
  <si>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</si>
  <si>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</si>
  <si>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</si>
  <si>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</si>
  <si>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</si>
  <si>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</si>
  <si>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</si>
  <si>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</si>
  <si>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</si>
  <si>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</si>
  <si>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</si>
  <si>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</si>
  <si>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</si>
  <si>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</si>
  <si>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</si>
  <si>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</si>
  <si>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</si>
  <si>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</si>
  <si>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</si>
  <si>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</si>
  <si>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</si>
  <si>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</si>
  <si>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</si>
  <si>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</si>
  <si>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</si>
  <si>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</si>
  <si>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</si>
  <si>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</si>
  <si>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</si>
  <si>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</si>
  <si>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</si>
  <si>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</si>
  <si>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</si>
  <si>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</si>
  <si>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</si>
  <si>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</si>
  <si>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</si>
  <si>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</si>
  <si>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</si>
  <si>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</si>
  <si>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</si>
  <si>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</si>
  <si>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</si>
  <si>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</si>
  <si>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</si>
  <si>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</si>
  <si>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</si>
  <si>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</si>
  <si>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</si>
  <si>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</si>
  <si>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</si>
  <si>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</si>
  <si>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</si>
  <si>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</si>
  <si>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</si>
  <si>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</si>
  <si>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</si>
  <si>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</si>
  <si>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</si>
  <si>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</si>
  <si>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</si>
  <si>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</si>
  <si>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</si>
  <si>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</si>
  <si>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</si>
  <si>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</si>
  <si>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</si>
  <si>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</si>
  <si>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</si>
  <si>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</si>
  <si>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</si>
  <si>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</si>
  <si>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</si>
  <si>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</si>
  <si>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</si>
  <si>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</si>
  <si>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</si>
  <si>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</si>
  <si>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</si>
  <si>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</si>
  <si>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</si>
  <si>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</si>
  <si>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</si>
  <si>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</si>
  <si>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</si>
  <si>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</si>
  <si>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</si>
  <si>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</si>
  <si>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</si>
  <si>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</si>
  <si>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</si>
  <si>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</si>
  <si>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</si>
  <si>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</si>
  <si>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</si>
  <si>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</si>
  <si>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</si>
  <si>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</si>
  <si>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</si>
  <si>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</si>
  <si>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</si>
  <si>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</si>
  <si>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</si>
  <si>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</si>
  <si>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</si>
  <si>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</si>
  <si>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</si>
  <si>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</si>
  <si>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</si>
  <si>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</si>
  <si>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</si>
  <si>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</si>
  <si>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</si>
  <si>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</si>
  <si>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</si>
  <si>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</si>
  <si>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</si>
  <si>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</si>
  <si>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</si>
  <si>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</si>
  <si>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</si>
  <si>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</si>
  <si>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</si>
  <si>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</si>
  <si>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</si>
  <si>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</si>
  <si>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</si>
  <si>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</si>
  <si>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</si>
  <si>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</si>
  <si>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</si>
  <si>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</si>
  <si>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</si>
  <si>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</si>
  <si>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</si>
  <si>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</si>
  <si>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</si>
  <si>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</si>
  <si>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</si>
  <si>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</si>
  <si>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</si>
  <si>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</si>
  <si>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</si>
  <si>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</si>
  <si>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</si>
  <si>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</si>
  <si>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</si>
  <si>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</si>
  <si>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</si>
  <si>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</si>
  <si>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</si>
  <si>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</si>
  <si>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</si>
  <si>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</si>
  <si>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</si>
  <si>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</si>
  <si>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</si>
  <si>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</si>
  <si>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</si>
  <si>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</si>
  <si>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</si>
  <si>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</si>
  <si>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</si>
  <si>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</si>
  <si>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</si>
  <si>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</si>
  <si>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</si>
  <si>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</si>
  <si>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</si>
  <si>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</si>
  <si>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</si>
  <si>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</si>
  <si>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</si>
  <si>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</si>
  <si>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</si>
  <si>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</si>
  <si>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</si>
  <si>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</si>
  <si>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</si>
  <si>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</si>
  <si>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</si>
  <si>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</si>
  <si>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</si>
  <si>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</si>
  <si>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</si>
  <si>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</si>
  <si>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</si>
  <si>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</si>
  <si>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</si>
  <si>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</si>
  <si>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</si>
  <si>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</si>
  <si>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</si>
  <si>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</si>
  <si>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</si>
  <si>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</si>
  <si>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</si>
  <si>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</si>
  <si>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</si>
  <si>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</si>
  <si>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</si>
  <si>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</si>
  <si>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</si>
  <si>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</si>
  <si>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</si>
  <si>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</si>
  <si>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</si>
  <si>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</si>
  <si>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</si>
  <si>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</si>
  <si>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</si>
  <si>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</si>
  <si>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</si>
  <si>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</si>
  <si>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</si>
  <si>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</si>
  <si>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</si>
  <si>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</si>
  <si>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</si>
  <si>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</si>
  <si>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</si>
  <si>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</si>
  <si>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</si>
  <si>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</si>
  <si>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</si>
  <si>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</si>
  <si>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</si>
  <si>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</si>
  <si>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</si>
  <si>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</si>
  <si>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</si>
  <si>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</si>
  <si>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</si>
  <si>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</si>
  <si>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</si>
  <si>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</si>
  <si>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</si>
  <si>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</si>
  <si>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</si>
  <si>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</si>
  <si>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</si>
  <si>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</si>
  <si>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</si>
  <si>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</si>
  <si>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</si>
  <si>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</si>
  <si>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</si>
  <si>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</si>
  <si>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</si>
  <si>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</si>
  <si>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</si>
  <si>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</si>
  <si>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</si>
  <si>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</si>
  <si>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</si>
  <si>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</si>
  <si>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</si>
  <si>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</si>
  <si>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</si>
  <si>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</si>
  <si>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</si>
  <si>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</si>
  <si>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</si>
  <si>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</si>
  <si>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</si>
  <si>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</si>
  <si>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</si>
  <si>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</si>
  <si>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</si>
  <si>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</si>
  <si>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</si>
  <si>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</si>
  <si>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</si>
  <si>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</si>
  <si>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</si>
  <si>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</si>
  <si>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</si>
  <si>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</si>
  <si>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</si>
  <si>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</si>
  <si>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</si>
  <si>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</si>
  <si>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</si>
  <si>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</si>
  <si>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</si>
  <si>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</si>
  <si>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</si>
  <si>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</si>
  <si>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</si>
  <si>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</si>
  <si>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</si>
  <si>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</si>
  <si>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</si>
  <si>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</si>
  <si>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</si>
  <si>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</si>
  <si>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</si>
  <si>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</si>
  <si>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</si>
  <si>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</si>
  <si>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</si>
  <si>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</si>
  <si>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</si>
  <si>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</si>
  <si>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</si>
  <si>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</si>
  <si>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</si>
  <si>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</si>
  <si>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</si>
  <si>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</si>
  <si>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</si>
  <si>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</si>
  <si>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</si>
  <si>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</si>
  <si>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</si>
  <si>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</si>
  <si>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</si>
  <si>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</si>
  <si>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</si>
  <si>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</si>
  <si>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</si>
  <si>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</si>
  <si>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</si>
  <si>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</si>
  <si>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</si>
  <si>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</si>
  <si>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</si>
  <si>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</si>
  <si>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</si>
  <si>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</si>
  <si>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</si>
  <si>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</si>
  <si>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</si>
  <si>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</si>
  <si>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</si>
  <si>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</si>
  <si>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</si>
  <si>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</si>
  <si>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</si>
  <si>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</si>
  <si>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</si>
  <si>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</si>
  <si>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</si>
  <si>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</si>
  <si>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</si>
  <si>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</si>
  <si>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</si>
  <si>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</si>
  <si>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</si>
  <si>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</si>
  <si>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</si>
  <si>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</si>
  <si>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</si>
  <si>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</si>
  <si>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</si>
  <si>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</si>
  <si>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</si>
  <si>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</si>
  <si>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</si>
  <si>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</si>
  <si>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</si>
  <si>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</si>
  <si>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</si>
  <si>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</si>
  <si>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</si>
  <si>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</si>
  <si>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</si>
  <si>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</si>
  <si>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</si>
  <si>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</si>
  <si>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</si>
  <si>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</si>
  <si>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</si>
  <si>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</si>
  <si>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</si>
  <si>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</si>
  <si>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</si>
  <si>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</si>
  <si>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</si>
  <si>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</si>
  <si>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</si>
  <si>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</si>
  <si>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</si>
  <si>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</si>
  <si>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</si>
  <si>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</si>
  <si>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</si>
  <si>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</si>
  <si>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</si>
  <si>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</si>
  <si>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</si>
  <si>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</si>
  <si>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</si>
  <si>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</si>
  <si>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</si>
  <si>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</si>
  <si>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</si>
  <si>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</si>
  <si>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</si>
  <si>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</si>
  <si>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</si>
  <si>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</si>
  <si>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</si>
  <si>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</si>
  <si>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</si>
  <si>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 Date of occupancy refers to numbers in columns K through S (volume, pandemic period).</t>
  </si>
  <si>
    <t>Discharge Abstract Database, 2018–2019 to 2020–2022, Canadian Institute for Health Information.</t>
  </si>
  <si>
    <r>
      <rPr>
        <b/>
        <sz val="12"/>
        <rFont val="Arial"/>
        <family val="2"/>
      </rPr>
      <t>Table 13B</t>
    </r>
    <r>
      <rPr>
        <sz val="12"/>
        <rFont val="Arial"/>
        <family val="2"/>
      </rPr>
      <t xml:space="preserve">   Top 10 CMGs (conditions) for ICU surgical admissions in pandemic period by admission category, surgical condition and month, Canada (excluding Quebec), pre-pandemic (January to December 2019) and pandemic period (March 2020 to June 2021)</t>
    </r>
  </si>
  <si>
    <r>
      <rPr>
        <b/>
        <sz val="12"/>
        <rFont val="Arial"/>
        <family val="2"/>
      </rPr>
      <t>Table 13C</t>
    </r>
    <r>
      <rPr>
        <sz val="12"/>
        <rFont val="Arial"/>
        <family val="2"/>
      </rPr>
      <t xml:space="preserve">  Number of neonatal ICU stays by condition and month, Canada (excluding Quebec), pre-pandemic (January to December 2019) and pandemic period (March 2020 to June 2021)</t>
    </r>
  </si>
  <si>
    <t>Hip and knee replacement, 
non-traumatic</t>
  </si>
  <si>
    <t xml:space="preserve">
April 2019 to 
April 2020
Percentage change, pre-pandemic to pandemic period</t>
  </si>
  <si>
    <t xml:space="preserve">
July 2019 to 
July 2020
Percentage change, pre-pandemic to pandemic period</t>
  </si>
  <si>
    <t xml:space="preserve">
April 2019 to 
April 2021
Percentage change, pre-pandemic to pandemic period</t>
  </si>
  <si>
    <r>
      <rPr>
        <b/>
        <sz val="12"/>
        <rFont val="Arial"/>
        <family val="2"/>
      </rPr>
      <t>Table 14B</t>
    </r>
    <r>
      <rPr>
        <sz val="12"/>
        <rFont val="Arial"/>
        <family val="2"/>
      </rPr>
      <t xml:space="preserve">  Number of ICU stays by age and month, males, Canada (excluding Quebec), pre-pandemic (January to December 2019) and pandemic period (March 2020 to June 2021)</t>
    </r>
  </si>
  <si>
    <t xml:space="preserve">
January 2019
Number of ICU stays, pre-pandemic</t>
  </si>
  <si>
    <t xml:space="preserve">
February 2019
Number of ICU stays, pre-pandemic</t>
  </si>
  <si>
    <t xml:space="preserve">
March 2019
Number of ICU stays, pre-pandemic</t>
  </si>
  <si>
    <t xml:space="preserve">
April 2019 
Number of ICU stays, pre-pandemic</t>
  </si>
  <si>
    <t xml:space="preserve">
May 2019 
Number of ICU stays, pre-pandemic</t>
  </si>
  <si>
    <t xml:space="preserve">
June 2019
Number of ICU stays, pre-pandemic</t>
  </si>
  <si>
    <t xml:space="preserve">
July 2019
Number of ICU stays, pre-pandemic</t>
  </si>
  <si>
    <t xml:space="preserve">
August 2019
Number of ICU stays, pre-pandemic</t>
  </si>
  <si>
    <t xml:space="preserve">
September 2019
Number of ICU stays, pre-pandemic</t>
  </si>
  <si>
    <t xml:space="preserve">
October 2019
Number of ICU stays, pre-pandemic</t>
  </si>
  <si>
    <t xml:space="preserve">
November 2019
Number of ICU stays, pre-pandemic</t>
  </si>
  <si>
    <t xml:space="preserve">
December 2019
Number of ICU stays, pre-pandemic</t>
  </si>
  <si>
    <t xml:space="preserve">
March 2020
Number of ICU stays, pandemic period</t>
  </si>
  <si>
    <t xml:space="preserve">
April 2020
Number of ICU stays, pandemic period</t>
  </si>
  <si>
    <t xml:space="preserve">
May 2020
Number of ICU stays, pandemic period</t>
  </si>
  <si>
    <t xml:space="preserve">
June 2020
Number of ICU stays, pandemic period</t>
  </si>
  <si>
    <t xml:space="preserve">
July 2020
Number of ICU stays, pandemic period</t>
  </si>
  <si>
    <t xml:space="preserve">
August 2020 
Number of ICU stays, pandemic period</t>
  </si>
  <si>
    <t xml:space="preserve">
September 2020
Number of ICU stays, pandemic period</t>
  </si>
  <si>
    <t xml:space="preserve">
October 2020
Number of ICU stays, pandemic period</t>
  </si>
  <si>
    <t xml:space="preserve">
November 2020
Number of ICU stays, pandemic period</t>
  </si>
  <si>
    <t xml:space="preserve">
December 2020
Number of ICU stays, pandemic period</t>
  </si>
  <si>
    <t xml:space="preserve">
January 2021
Number of ICU stays, pandemic period</t>
  </si>
  <si>
    <t xml:space="preserve">
February 2021
Number of ICU stays, pandemic period</t>
  </si>
  <si>
    <t xml:space="preserve">
March 2021
Number of ICU stays, pandemic period</t>
  </si>
  <si>
    <t xml:space="preserve">
April 2021
Number of ICU stays, pandemic period</t>
  </si>
  <si>
    <t xml:space="preserve">
May 2021
Number of ICU stays, pandemic period</t>
  </si>
  <si>
    <t xml:space="preserve">
June 2021
Number of ICU stays, pandemic period</t>
  </si>
  <si>
    <r>
      <rPr>
        <b/>
        <sz val="12"/>
        <rFont val="Arial"/>
        <family val="2"/>
      </rPr>
      <t>Table 16B</t>
    </r>
    <r>
      <rPr>
        <sz val="12"/>
        <rFont val="Arial"/>
        <family val="2"/>
      </rPr>
      <t xml:space="preserve">  Number of ICU stays that received invasive ventilation by surgical intervention and month, Canada (excluding Quebec), pre-pandemic (January to December 2019) and pandemic period (March 2020 to June 2021)</t>
    </r>
  </si>
  <si>
    <t xml:space="preserve">
January 2019
Number of ventilations, pre-pandemic</t>
  </si>
  <si>
    <t xml:space="preserve">
February 2019
Number of ventilations, pre-pandemic</t>
  </si>
  <si>
    <t xml:space="preserve">
March 2019
Number of ventilations, pre-pandemic</t>
  </si>
  <si>
    <t xml:space="preserve">
April 2019 
Number of ventilations, pre-pandemic</t>
  </si>
  <si>
    <t xml:space="preserve">
May 2019 
Number of ventilations, pre-pandemic</t>
  </si>
  <si>
    <t xml:space="preserve">
June 2019
Number of ventilations, pre-pandemic</t>
  </si>
  <si>
    <t xml:space="preserve">
July 2019
Number of ventilations, pre-pandemic</t>
  </si>
  <si>
    <t xml:space="preserve">
August 2019
Number of ventilations, pre-pandemic</t>
  </si>
  <si>
    <t xml:space="preserve">
September 2019
Number of ventilations, pre-pandemic</t>
  </si>
  <si>
    <t xml:space="preserve">
October 2019
Number of ventilations, pre-pandemic</t>
  </si>
  <si>
    <t xml:space="preserve">
November 2019
Number of ventilations, pre-pandemic</t>
  </si>
  <si>
    <t xml:space="preserve">
December 2019
Number of ventilations, pre-pandemic</t>
  </si>
  <si>
    <t xml:space="preserve">
March 2020
Number of ventilations, pandemic period</t>
  </si>
  <si>
    <t xml:space="preserve">
April 2020
Number of ventilations, pandemic period</t>
  </si>
  <si>
    <t xml:space="preserve">
May 2020
Number of ventilations, pandemic period</t>
  </si>
  <si>
    <t xml:space="preserve">
June 2020
Number of ventilations, pandemic period</t>
  </si>
  <si>
    <t xml:space="preserve">
July 2020
Number of ventilations, pandemic period</t>
  </si>
  <si>
    <t xml:space="preserve">
August 2020 
Number of ventilations, pandemic period</t>
  </si>
  <si>
    <t xml:space="preserve">
September 2020
Number of ventilations, pandemic period</t>
  </si>
  <si>
    <t xml:space="preserve">
October 2020
Number of ventilations, pandemic period</t>
  </si>
  <si>
    <t xml:space="preserve">
November 2020
Number of ventilations, pandemic period</t>
  </si>
  <si>
    <t xml:space="preserve">
December 2020
Number of ventilations, pandemic period</t>
  </si>
  <si>
    <t xml:space="preserve">
January 2021
Number of ventilations, pandemic period</t>
  </si>
  <si>
    <t xml:space="preserve">
February 2021
Number of ventilations, pandemic period</t>
  </si>
  <si>
    <t xml:space="preserve">
March 2021
Number of ventilations, pandemic period</t>
  </si>
  <si>
    <t xml:space="preserve">
April 2021
Number of ventilations, pandemic period</t>
  </si>
  <si>
    <t xml:space="preserve">
May 2021
Number of ventilations, pandemic period</t>
  </si>
  <si>
    <t xml:space="preserve">
June 2021
Number of ventilations, pandemic period</t>
  </si>
  <si>
    <r>
      <rPr>
        <b/>
        <sz val="12"/>
        <rFont val="Arial"/>
        <family val="2"/>
      </rPr>
      <t>Table 17B</t>
    </r>
    <r>
      <rPr>
        <sz val="12"/>
        <rFont val="Arial"/>
        <family val="2"/>
      </rPr>
      <t xml:space="preserve">  Number of ICU stays that received long-term invasive ventilation (96+ hours) by age and month, males, Canada (excluding Quebec), pre-pandemic (January to December 2019) and pandemic period (March 2020 to June 2021)</t>
    </r>
  </si>
  <si>
    <r>
      <rPr>
        <b/>
        <sz val="12"/>
        <rFont val="Arial"/>
        <family val="2"/>
      </rPr>
      <t>Table 17C</t>
    </r>
    <r>
      <rPr>
        <sz val="12"/>
        <rFont val="Arial"/>
        <family val="2"/>
      </rPr>
      <t xml:space="preserve">  Number of ICU stays that received short-term invasive ventilation (&lt;96 hours), by age and month, females, Canada (excluding Quebec), pre-pandemic (January to December 2019) and pandemic period (March 2020 to June 2021)</t>
    </r>
  </si>
  <si>
    <r>
      <rPr>
        <b/>
        <sz val="12"/>
        <rFont val="Arial"/>
        <family val="2"/>
      </rPr>
      <t>Table 17D</t>
    </r>
    <r>
      <rPr>
        <sz val="12"/>
        <rFont val="Arial"/>
        <family val="2"/>
      </rPr>
      <t xml:space="preserve">  Number of ICU stays that received short-term invasive ventilation (&lt;96 hours), by age and month, males, Canada (excluding Quebec), pre-pandemic (January to December 2019) and pandemic period (March 2020 to June 2021)</t>
    </r>
  </si>
  <si>
    <t xml:space="preserve">
January 2019
Average LOS (days), pre-pandemic</t>
  </si>
  <si>
    <t xml:space="preserve">
February 2019
Average LOS (days), pre-pandemic</t>
  </si>
  <si>
    <t xml:space="preserve">
March 2019
Average LOS (days), pre-pandemic</t>
  </si>
  <si>
    <t>* Date of surgery refers to numbers in columns N through Y (number, pandemic period).</t>
  </si>
  <si>
    <t>March 2020 to 
June 2021 
(monthly average)
Number of surgeries performed, pandemic period</t>
  </si>
  <si>
    <t>January to
December 2019
(monthly average)
Number of surgeries performed, pre-pandemic</t>
  </si>
  <si>
    <t>March 2020 to 
June 2021
(monthly average)
Number of surgeries performed, pandemic period</t>
  </si>
  <si>
    <t>n/r†</t>
  </si>
  <si>
    <t xml:space="preserve">n/r† </t>
  </si>
  <si>
    <t xml:space="preserve">The number of admissions by month is the number of ICU stays for that month. If multiple ICU stays in a given month took place during the same hospital stay, only 1 is counted. </t>
  </si>
  <si>
    <t>The number of admissions by month is the number of ICU stays for that month. If multiple ICU stays in a given month took place during the same hospital stay, only 1 is counted.</t>
  </si>
  <si>
    <t>The number of admissions by month is the number of NICU stays for that month. If multiple NICU stays in a given month took place during the same hospital stay, only 1 is counted.</t>
  </si>
  <si>
    <t>The number by month is the number of ICU stays for that month. If multiple ICU stays in a given month took place during the same hospital stay, only 1 is counted.</t>
  </si>
  <si>
    <t xml:space="preserve">The number by month is the number of ICU stays for that month. If multiple ICU stays in a given month took place during the same hospital stay, only 1 is counted. </t>
  </si>
  <si>
    <t>n/r†: Indicates incomplete data. At the time of calculation, some Nunavut data had not been submitted. The percentage change for these months has not been calculated.</t>
  </si>
  <si>
    <t xml:space="preserve">n/r†: Indicates incomplete data. At the time of calculation, some Nunavut data had not been submitted. </t>
  </si>
  <si>
    <t>Impact of COVID-19 on Hospital Services, March 2020 to June 2021 — Data Tables</t>
  </si>
  <si>
    <t>The Canadian Institute for Health Information (CIHI) is providing this data to facilitate your research and analysis. These tables contain both high-level and detailed information on inpatient stays, surgical volumes, intensive care unit (ICU) occupancy and ventilation use for 2 periods: pre-pandemic (January to December 2019) and pandemic (March 2020 to June 2021). This information can be used to understand the impact of COVID-19 on hospital services.</t>
  </si>
  <si>
    <r>
      <t xml:space="preserve">Canadian Institute for Health Information. </t>
    </r>
    <r>
      <rPr>
        <i/>
        <sz val="11"/>
        <rFont val="Arial"/>
        <family val="2"/>
      </rPr>
      <t>Impact of COVID-19 on Hospital Services, March 2020 to June 2021 — Data Tables</t>
    </r>
    <r>
      <rPr>
        <sz val="11"/>
        <rFont val="Arial"/>
        <family val="2"/>
      </rPr>
      <t>. Ottawa, ON: CIHI; 2021.</t>
    </r>
  </si>
  <si>
    <t xml:space="preserve">The table below provides information on the data sources used for the surgical procedure data tables. It starts in cell A39 and ends in cell D43. </t>
  </si>
  <si>
    <t>The table below provides the definitions for the categories used in the surgical procedure data tables. It starts in cell A48 and ends in cell B52.</t>
  </si>
  <si>
    <t>The types and duration of ventilation were identified using the categorizations in Table C below. It begins at cell A64 and ends at cell C67.</t>
  </si>
  <si>
    <t>Screen reader users: There is 1 table on this tab called Table 9M: Percentage change in number of surgeries by type and month, Nunavut, pre-pandemic (January to December 2019) and pandemic period (March 2020 to June 2021). It begins at cell A5 and ends at cell AV12. The notes begin in cell A13 and the sources begin in cell A24. A link back to the table of contents is in cell A2.</t>
  </si>
  <si>
    <t>Category breakdowns are not available due to low volumes.</t>
  </si>
  <si>
    <t>April 2020 to 
June 2021 
(monthly average)
Number of surgeries performed, pandemic period</t>
  </si>
  <si>
    <t>January to
October 2019
(monthly average)
Number of surgeries performed, pre-pandemic</t>
  </si>
  <si>
    <t>Screen reader users: There is 1 table on this tab called Table 11: ICU occupancy by day and province/territory, Canada (excluding Quebec), pre-pandemic (January to December 2019) and pandemic period (March 2020 to June 2021). It begins at cell A5 and ends at cell AH492. The notes begin in cell A493 and the source begins in cell A502. A link back to the table of contents is in cell A2.</t>
  </si>
  <si>
    <t>Data on Nunavut occupancy is not presented due to low numbers and missing information. There were 46 ICU admissions reported in the pandemic period compared with 89 ICU admissions reported in the pre-pandemic period.</t>
  </si>
  <si>
    <t>Screen reader users: There are 3 tables on this tab. The first one is called Table 13A: Top 10 CMGs (conditions) for ICU medical admissions pre-pandemic by admission category, medical condition and month, Canada (excluding Quebec), pre-pandemic (January to December 2019) and pandemic period (March 2020 to June 2021). It begins at cell A5 and ends at AV25. The notes begin in cell A26 and the source begins in cell A36. The second one is called Table 13B: Top 10 CMGs (conditions) for ICU surgical admissions in pandemic period by admission category, surgical condition and month, Canada (excluding Quebec), pre-pandemic (January to December 2019) and pandemic period (March 2020 to June 2021). It begins at cell A40 and ends at cell AV60. The notes begin in cell A61 and the source begins in cell A71. The third one is called Table 13C: Number of neonatal ICU stays by condition and month, Canada (excluding Quebec), pre-pandemic (January to December 2019) and pandemic period (March 2020 to June 2021). It begins at cell A75 and ends at AU85. The notes begin in cell A86 and the source begins in cell A94. A link back to the table of contents is in cell A2.</t>
  </si>
  <si>
    <t>Screen reader users: There is 1 table on this tab called Table 15: Number of ICU stays that received ventilation by type of ventilation, province/territory and month, Canada (excluding Quebec), pre-pandemic (January to December 2019) and pandemic period (March 2020 to June 2021). It begins at cell A5 and ends at cell AV38. The notes begin in cell A39 and the source begins in cell A48. A link back to the table of contents is in cell A2.</t>
  </si>
  <si>
    <t>Data on Nunavut ventilations is not presented due to low numbers and missing information. There were 24 total ventilations in the ICU reported in the pandemic period compared with 45 total ventilations in the ICU reported in the pre-pandemic period.</t>
  </si>
  <si>
    <t>These data tables contain information on hospital services for 2 periods: pre-pandemic and pandemic, to help understand the impact of COVID-19 on hospital services in 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</si>
</sst>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1009]mmmm\ d\,\ yyyy;@"/>
  </numFmts>
  <fonts count="85">
    <font>
      <sz val="11"/>
      <color theme="1"/>
      <name val="Arial"/>
      <family val="2"/>
    </font>
    <font>
      <b/>
      <sz val="11"/>
      <color theme="0"/>
      <name val="Calibri"/>
      <family val="2"/>
      <scheme val="minor"/>
    </font>
    <font>
      <b/>
      <sz val="11"/>
      <color theme="0"/>
      <name val="Arial"/>
      <family val="2"/>
    </font>
    <font>
      <b/>
      <sz val="11"/>
      <color theme="1"/>
      <name val="Arial"/>
      <family val="2"/>
    </font>
    <font>
      <sz val="11"/>
      <color theme="1"/>
      <name val="Arial"/>
      <family val="2"/>
    </font>
    <font>
      <sz val="11"/>
      <color theme="0"/>
      <name val="Arial"/>
      <family val="2"/>
    </font>
    <font>
      <sz val="12"/>
      <color theme="1"/>
      <name val="Arial"/>
      <family val="2"/>
    </font>
    <font>
      <sz val="11"/>
      <name val="Arial"/>
      <family val="2"/>
    </font>
    <font>
      <b/>
      <sz val="1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
      <name val="Arial"/>
      <family val="2"/>
    </font>
    <font>
      <u/>
      <sz val="11"/>
      <color rgb="FF0070C0"/>
      <name val="Arial"/>
      <family val="2"/>
    </font>
    <font>
      <sz val="24"/>
      <name val="Calibri"/>
      <family val="2"/>
    </font>
    <font>
      <u/>
      <sz val="11"/>
      <color rgb="FF852062"/>
      <name val="Arial"/>
      <family val="2"/>
    </font>
    <font>
      <sz val="30"/>
      <name val="Calibri"/>
      <family val="2"/>
    </font>
    <font>
      <b/>
      <sz val="18"/>
      <name val="Calibri"/>
      <family val="2"/>
    </font>
    <font>
      <b/>
      <sz val="15"/>
      <name val="Calibri"/>
      <family val="2"/>
    </font>
    <font>
      <sz val="11"/>
      <color rgb="FF000000"/>
      <name val="Arial"/>
      <family val="2"/>
    </font>
    <font>
      <sz val="11"/>
      <color rgb="FFFF0000"/>
      <name val="Arial"/>
      <family val="2"/>
    </font>
    <font>
      <sz val="11"/>
      <color rgb="FF0070C0"/>
      <name val="Arial"/>
      <family val="2"/>
    </font>
    <font>
      <i/>
      <sz val="11"/>
      <name val="Arial"/>
      <family val="2"/>
    </font>
    <font>
      <b/>
      <sz val="12"/>
      <color theme="1"/>
      <name val="Arial"/>
      <family val="2"/>
    </font>
    <font>
      <b/>
      <sz val="9"/>
      <name val="Arial"/>
      <family val="2"/>
    </font>
    <font>
      <sz val="11"/>
      <color theme="1"/>
      <name val="Arial Regular"/>
      <charset val="1"/>
    </font>
    <font>
      <sz val="11"/>
      <color rgb="FFFF0000"/>
      <name val="Arial Regular"/>
      <charset val="1"/>
    </font>
    <font>
      <b/>
      <sz val="11"/>
      <color rgb="FFFFFFFF"/>
      <name val="Arial Regular"/>
      <charset val="1"/>
    </font>
    <font>
      <b/>
      <sz val="12"/>
      <name val="Arial"/>
      <family val="2"/>
    </font>
    <font>
      <sz val="11"/>
      <name val="Calibri"/>
      <family val="2"/>
      <scheme val="minor"/>
    </font>
    <font>
      <sz val="12"/>
      <name val="Arial"/>
      <family val="2"/>
    </font>
    <font>
      <sz val="9"/>
      <name val="Calibri"/>
      <family val="2"/>
      <scheme val="minor"/>
    </font>
    <font>
      <sz val="9"/>
      <color theme="1"/>
      <name val="Arial"/>
      <family val="2"/>
    </font>
    <font>
      <sz val="12"/>
      <name val="Calibri"/>
      <family val="2"/>
      <scheme val="minor"/>
    </font>
    <font>
      <sz val="12"/>
      <color theme="1"/>
      <name val="Calibri"/>
      <family val="2"/>
      <scheme val="minor"/>
    </font>
    <font>
      <sz val="9"/>
      <name val="Calibri"/>
      <family val="2"/>
    </font>
    <font>
      <b/>
      <sz val="9"/>
      <name val="Calibri"/>
      <family val="2"/>
    </font>
    <font>
      <b/>
      <sz val="9"/>
      <name val="Calibri"/>
      <family val="2"/>
      <scheme val="minor"/>
    </font>
    <font>
      <u/>
      <sz val="9"/>
      <name val="Arial"/>
      <family val="2"/>
    </font>
    <font>
      <u/>
      <sz val="9"/>
      <name val="Calibri"/>
      <family val="2"/>
      <scheme val="minor"/>
    </font>
    <font>
      <sz val="11"/>
      <name val="Arial Regular"/>
      <charset val="1"/>
    </font>
    <font>
      <b/>
      <sz val="11"/>
      <name val="Arial Regular"/>
      <charset val="1"/>
    </font>
    <font>
      <b/>
      <sz val="11"/>
      <color theme="1"/>
      <name val="Arial Regular"/>
    </font>
    <font>
      <sz val="9"/>
      <color rgb="FFFF0000"/>
      <name val="Arial"/>
      <family val="2"/>
    </font>
    <font>
      <sz val="9"/>
      <color rgb="FFFF0000"/>
      <name val="Calibri"/>
      <family val="2"/>
      <scheme val="minor"/>
    </font>
    <font>
      <b/>
      <sz val="11"/>
      <name val="Calibri"/>
      <family val="2"/>
      <scheme val="minor"/>
    </font>
    <font>
      <sz val="12"/>
      <color rgb="FFFF0000"/>
      <name val="Calibri"/>
      <family val="2"/>
      <scheme val="minor"/>
    </font>
    <font>
      <sz val="9"/>
      <color rgb="FFFF0000"/>
      <name val="Calibri"/>
      <family val="2"/>
    </font>
    <font>
      <b/>
      <sz val="9"/>
      <color rgb="FFFF0000"/>
      <name val="Calibri"/>
      <family val="2"/>
    </font>
    <font>
      <sz val="12"/>
      <color rgb="FFFF0000"/>
      <name val="Arial"/>
      <family val="2"/>
    </font>
    <font>
      <u/>
      <sz val="9"/>
      <color rgb="FFFF0000"/>
      <name val="Calibri"/>
      <family val="2"/>
      <scheme val="minor"/>
    </font>
    <font>
      <b/>
      <sz val="9"/>
      <color rgb="FFFF0000"/>
      <name val="Calibri"/>
      <family val="2"/>
      <scheme val="minor"/>
    </font>
    <font>
      <sz val="11"/>
      <color theme="1"/>
      <name val="Arial"/>
      <family val="2"/>
    </font>
    <font>
      <sz val="11"/>
      <color rgb="FFFF0000"/>
      <name val="Arial"/>
      <family val="2"/>
    </font>
    <font>
      <sz val="8"/>
      <name val="Calibri"/>
      <family val="2"/>
      <scheme val="minor"/>
    </font>
    <font>
      <sz val="9"/>
      <color rgb="FF000000"/>
      <name val="Arial"/>
      <family val="2"/>
    </font>
    <font>
      <sz val="9"/>
      <color rgb="FF000000"/>
      <name val="Calibri"/>
      <family val="2"/>
      <scheme val="minor"/>
    </font>
    <font>
      <sz val="9"/>
      <color rgb="FF000000"/>
      <name val="Arial"/>
      <family val="2"/>
    </font>
    <font>
      <b/>
      <sz val="9"/>
      <color rgb="FFFF0000"/>
      <name val="Arial"/>
      <family val="2"/>
    </font>
    <font>
      <sz val="18"/>
      <color theme="3"/>
      <name val="Calibri Light"/>
      <family val="2"/>
      <scheme val="major"/>
    </font>
    <font>
      <sz val="10"/>
      <color theme="1"/>
      <name val="Arial"/>
      <family val="2"/>
    </font>
    <font>
      <sz val="10"/>
      <name val="Arial"/>
      <family val="2"/>
    </font>
    <font>
      <u/>
      <sz val="9"/>
      <color rgb="FF0070C0"/>
      <name val="Arial"/>
      <family val="2"/>
    </font>
    <font>
      <b/>
      <sz val="9"/>
      <color theme="1"/>
      <name val="Arial"/>
      <family val="2"/>
    </font>
    <font>
      <b/>
      <sz val="9"/>
      <color theme="1"/>
      <name val="Calibri"/>
      <family val="2"/>
      <scheme val="minor"/>
    </font>
    <font>
      <b/>
      <sz val="11"/>
      <color rgb="FFFF0000"/>
      <name val="Calibri"/>
      <family val="2"/>
      <scheme val="minor"/>
    </font>
    <font>
      <b/>
      <sz val="11"/>
      <color rgb="FFFF0000"/>
      <name val="Arial"/>
      <family val="2"/>
    </font>
    <font>
      <b/>
      <sz val="11"/>
      <color rgb="FFFFFFFF"/>
      <name val="Arial Regular"/>
    </font>
    <font>
      <sz val="8"/>
      <name val="Arial"/>
      <family val="2"/>
    </font>
    <font>
      <sz val="26"/>
      <name val="Calibri"/>
      <family val="2"/>
    </font>
    <font>
      <strike/>
      <sz val="11"/>
      <color theme="0"/>
      <name val="Arial"/>
      <family val="2"/>
    </font>
    <font>
      <u/>
      <sz val="11"/>
      <color rgb="FFFF0000"/>
      <name val="Arial"/>
      <family val="2"/>
    </font>
    <font>
      <strike/>
      <u/>
      <sz val="11"/>
      <color rgb="FF0070C0"/>
      <name val="Arial"/>
      <family val="2"/>
    </font>
    <font>
      <sz val="30"/>
      <name val="Calibri"/>
      <family val="2"/>
      <scheme val="minor"/>
    </font>
    <font>
      <sz val="12"/>
      <color theme="0"/>
      <name val="Arial"/>
      <family val="2"/>
    </font>
    <font>
      <sz val="11"/>
      <name val="Arial Regular"/>
    </font>
  </fonts>
  <fills count="40">
    <fill>
      <patternFill patternType="none"/>
    </fill>
    <fill>
      <patternFill patternType="gray125"/>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0"/>
        <bgColor indexed="64"/>
      </patternFill>
    </fill>
    <fill>
      <patternFill patternType="solid">
        <fgColor rgb="FFFFFFFF"/>
        <bgColor indexed="64"/>
      </patternFill>
    </fill>
    <fill>
      <patternFill patternType="solid">
        <fgColor theme="0"/>
        <bgColor rgb="FFD9D9D9"/>
      </patternFill>
    </fill>
    <fill>
      <patternFill patternType="solid">
        <fgColor rgb="FFFFFF00"/>
        <bgColor indexed="64"/>
      </patternFill>
    </fill>
    <fill>
      <patternFill patternType="solid">
        <fgColor rgb="FF58595B"/>
        <bgColor rgb="FF000000"/>
      </patternFill>
    </fill>
  </fills>
  <borders count="82">
    <border>
      <left/>
      <right/>
      <top/>
      <bottom/>
      <diagonal/>
    </border>
    <border>
      <left/>
      <right/>
      <top style="thin">
        <color theme="0"/>
      </top>
      <bottom/>
      <diagonal/>
    </border>
    <border>
      <left/>
      <right style="thin">
        <color theme="0"/>
      </right>
      <top style="thin">
        <color indexed="64"/>
      </top>
      <bottom style="thin">
        <color indexed="64"/>
      </bottom>
      <diagonal/>
    </border>
    <border>
      <left/>
      <right style="thin">
        <color theme="0"/>
      </right>
      <top style="thin">
        <color theme="1"/>
      </top>
      <bottom/>
      <diagonal/>
    </border>
    <border>
      <left/>
      <right style="thin">
        <color theme="0"/>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diagonal/>
    </border>
    <border>
      <left style="thin">
        <color theme="1"/>
      </left>
      <right style="thin">
        <color theme="1"/>
      </right>
      <top style="thin">
        <color theme="1"/>
      </top>
      <bottom style="thin">
        <color theme="1"/>
      </bottom>
      <diagonal/>
    </border>
    <border>
      <left/>
      <right style="thin">
        <color indexed="64"/>
      </right>
      <top/>
      <bottom style="thin">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theme="1"/>
      </left>
      <right/>
      <top style="thin">
        <color theme="1"/>
      </top>
      <bottom style="thin">
        <color theme="1"/>
      </bottom>
      <diagonal/>
    </border>
    <border>
      <left/>
      <right style="thin">
        <color theme="0"/>
      </right>
      <top style="thin">
        <color indexed="64"/>
      </top>
      <bottom/>
      <diagonal/>
    </border>
    <border>
      <left style="thin">
        <color auto="1"/>
      </left>
      <right/>
      <top/>
      <bottom style="thin">
        <color auto="1"/>
      </bottom>
      <diagonal/>
    </border>
    <border>
      <left style="thin">
        <color indexed="64"/>
      </left>
      <right/>
      <top/>
      <bottom/>
      <diagonal/>
    </border>
    <border>
      <left/>
      <right/>
      <top/>
      <bottom style="thin">
        <color rgb="FF000000"/>
      </bottom>
      <diagonal/>
    </border>
    <border>
      <left/>
      <right/>
      <top style="thin">
        <color auto="1"/>
      </top>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bottom style="thin">
        <color theme="1"/>
      </bottom>
      <diagonal/>
    </border>
    <border>
      <left/>
      <right style="thin">
        <color theme="1"/>
      </right>
      <top/>
      <bottom style="thin">
        <color theme="1"/>
      </bottom>
      <diagonal/>
    </border>
    <border>
      <left/>
      <right style="thin">
        <color theme="1"/>
      </right>
      <top style="thin">
        <color theme="1"/>
      </top>
      <bottom/>
      <diagonal/>
    </border>
    <border>
      <left/>
      <right style="thin">
        <color theme="1"/>
      </right>
      <top/>
      <bottom/>
      <diagonal/>
    </border>
    <border>
      <left/>
      <right style="thin">
        <color theme="0"/>
      </right>
      <top style="thin">
        <color auto="1"/>
      </top>
      <bottom style="thin">
        <color theme="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theme="0"/>
      </right>
      <top style="thin">
        <color theme="0"/>
      </top>
      <bottom style="thin">
        <color indexed="64"/>
      </bottom>
      <diagonal/>
    </border>
    <border>
      <left/>
      <right style="thin">
        <color theme="0"/>
      </right>
      <top style="thin">
        <color theme="0"/>
      </top>
      <bottom/>
      <diagonal/>
    </border>
    <border>
      <left/>
      <right style="thin">
        <color theme="0"/>
      </right>
      <top/>
      <bottom/>
      <diagonal/>
    </border>
    <border>
      <left/>
      <right/>
      <top style="thin">
        <color auto="1"/>
      </top>
      <bottom style="thin">
        <color theme="0"/>
      </bottom>
      <diagonal/>
    </border>
    <border>
      <left/>
      <right/>
      <top style="thin">
        <color theme="0"/>
      </top>
      <bottom style="thin">
        <color indexed="64"/>
      </bottom>
      <diagonal/>
    </border>
    <border>
      <left style="thin">
        <color indexed="64"/>
      </left>
      <right/>
      <top style="thin">
        <color indexed="64"/>
      </top>
      <bottom/>
      <diagonal/>
    </border>
    <border>
      <left/>
      <right/>
      <top/>
      <bottom style="thin">
        <color indexed="64"/>
      </bottom>
      <diagonal/>
    </border>
    <border>
      <left/>
      <right style="thin">
        <color rgb="FFFFFFFF"/>
      </right>
      <top/>
      <bottom style="thin">
        <color indexed="64"/>
      </bottom>
      <diagonal/>
    </border>
    <border>
      <left style="thin">
        <color theme="1"/>
      </left>
      <right style="thin">
        <color theme="1"/>
      </right>
      <top style="thin">
        <color theme="1"/>
      </top>
      <bottom/>
      <diagonal/>
    </border>
    <border>
      <left/>
      <right/>
      <top/>
      <bottom style="thin">
        <color rgb="FFFFFFFF"/>
      </bottom>
      <diagonal/>
    </border>
    <border>
      <left/>
      <right style="thin">
        <color rgb="FFFFFFFF"/>
      </right>
      <top style="thin">
        <color indexed="64"/>
      </top>
      <bottom style="thin">
        <color rgb="FFFFFFFF"/>
      </bottom>
      <diagonal/>
    </border>
    <border>
      <left/>
      <right/>
      <top style="thin">
        <color indexed="64"/>
      </top>
      <bottom style="thin">
        <color rgb="FFFFFFFF"/>
      </bottom>
      <diagonal/>
    </border>
    <border>
      <left style="thin">
        <color theme="0"/>
      </left>
      <right/>
      <top/>
      <bottom style="thin">
        <color rgb="FFFFFFFF"/>
      </bottom>
      <diagonal/>
    </border>
    <border>
      <left/>
      <right/>
      <top/>
      <bottom style="thin">
        <color theme="0"/>
      </bottom>
      <diagonal/>
    </border>
    <border>
      <left style="thin">
        <color theme="1"/>
      </left>
      <right style="thin">
        <color theme="1"/>
      </right>
      <top/>
      <bottom style="thin">
        <color theme="1"/>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rgb="FFFFFFFF"/>
      </left>
      <right/>
      <top style="thin">
        <color auto="1"/>
      </top>
      <bottom style="thin">
        <color theme="0"/>
      </bottom>
      <diagonal/>
    </border>
    <border>
      <left/>
      <right style="thin">
        <color rgb="FFFFFFFF"/>
      </right>
      <top style="thin">
        <color indexed="64"/>
      </top>
      <bottom style="thin">
        <color theme="0"/>
      </bottom>
      <diagonal/>
    </border>
    <border>
      <left/>
      <right style="thin">
        <color theme="1"/>
      </right>
      <top style="thin">
        <color theme="1"/>
      </top>
      <bottom style="thin">
        <color theme="1"/>
      </bottom>
      <diagonal/>
    </border>
    <border>
      <left style="thin">
        <color auto="1"/>
      </left>
      <right style="thin">
        <color auto="1"/>
      </right>
      <top/>
      <bottom/>
      <diagonal/>
    </border>
    <border>
      <left style="thin">
        <color theme="0"/>
      </left>
      <right style="thin">
        <color theme="0"/>
      </right>
      <top/>
      <bottom style="thin">
        <color rgb="FFFFFFFF"/>
      </bottom>
      <diagonal/>
    </border>
    <border>
      <left style="thin">
        <color theme="0"/>
      </left>
      <right/>
      <top style="thin">
        <color auto="1"/>
      </top>
      <bottom style="thin">
        <color rgb="FFFFFFFF"/>
      </bottom>
      <diagonal/>
    </border>
    <border>
      <left style="thin">
        <color theme="1"/>
      </left>
      <right/>
      <top/>
      <bottom style="thin">
        <color theme="1"/>
      </bottom>
      <diagonal/>
    </border>
    <border>
      <left style="thin">
        <color theme="0"/>
      </left>
      <right style="thin">
        <color theme="0"/>
      </right>
      <top style="thin">
        <color auto="1"/>
      </top>
      <bottom/>
      <diagonal/>
    </border>
    <border>
      <left style="thin">
        <color theme="0"/>
      </left>
      <right style="thin">
        <color theme="0"/>
      </right>
      <top/>
      <bottom style="thin">
        <color auto="1"/>
      </bottom>
      <diagonal/>
    </border>
    <border>
      <left style="thin">
        <color theme="0"/>
      </left>
      <right style="thin">
        <color theme="0"/>
      </right>
      <top/>
      <bottom/>
      <diagonal/>
    </border>
    <border>
      <left style="thin">
        <color theme="1"/>
      </left>
      <right/>
      <top style="thin">
        <color theme="1"/>
      </top>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right style="thin">
        <color indexed="64"/>
      </right>
      <top style="thin">
        <color theme="0"/>
      </top>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indexed="64"/>
      </bottom>
      <diagonal/>
    </border>
    <border>
      <left style="thin">
        <color theme="0"/>
      </left>
      <right/>
      <top style="thin">
        <color theme="0"/>
      </top>
      <bottom style="thin">
        <color theme="0"/>
      </bottom>
      <diagonal/>
    </border>
    <border>
      <left style="thin">
        <color theme="0"/>
      </left>
      <right style="thin">
        <color theme="0"/>
      </right>
      <top/>
      <bottom style="thin">
        <color theme="1"/>
      </bottom>
      <diagonal/>
    </border>
    <border>
      <left style="thin">
        <color theme="1"/>
      </left>
      <right style="thin">
        <color theme="1"/>
      </right>
      <top style="thin">
        <color auto="1"/>
      </top>
      <bottom style="thin">
        <color theme="1"/>
      </bottom>
      <diagonal/>
    </border>
    <border>
      <left style="thin">
        <color theme="1"/>
      </left>
      <right/>
      <top style="thin">
        <color auto="1"/>
      </top>
      <bottom style="thin">
        <color theme="1"/>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right style="thin">
        <color rgb="FF000000"/>
      </right>
      <top style="thin">
        <color rgb="FF000000"/>
      </top>
      <bottom style="thin">
        <color rgb="FF000000"/>
      </bottom>
      <diagonal/>
    </border>
  </borders>
  <cellStyleXfs count="55">
    <xf numFmtId="0" fontId="0" fillId="0" borderId="0"/>
    <xf numFmtId="0" fontId="2" fillId="2" borderId="2" applyNumberFormat="0" applyProtection="0">
      <alignment horizontal="left" vertical="top"/>
    </xf>
    <xf numFmtId="0" fontId="8" fillId="34" borderId="17" applyNumberFormat="0" applyProtection="0">
      <alignment horizontal="left" vertical="top"/>
    </xf>
    <xf numFmtId="0" fontId="7" fillId="0" borderId="0" applyNumberFormat="0" applyProtection="0">
      <alignment horizontal="left" vertical="top" wrapText="1"/>
    </xf>
    <xf numFmtId="9" fontId="9" fillId="0" borderId="0" applyFon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1" applyNumberFormat="0" applyAlignment="0" applyProtection="0"/>
    <xf numFmtId="0" fontId="16" fillId="7" borderId="12" applyNumberFormat="0" applyAlignment="0" applyProtection="0"/>
    <xf numFmtId="0" fontId="17" fillId="7" borderId="11" applyNumberFormat="0" applyAlignment="0" applyProtection="0"/>
    <xf numFmtId="0" fontId="18" fillId="0" borderId="13" applyNumberFormat="0" applyFill="0" applyAlignment="0" applyProtection="0"/>
    <xf numFmtId="0" fontId="1" fillId="8" borderId="14" applyNumberFormat="0" applyAlignment="0" applyProtection="0"/>
    <xf numFmtId="0" fontId="10" fillId="0" borderId="0" applyNumberFormat="0" applyFill="0" applyBorder="0" applyAlignment="0" applyProtection="0"/>
    <xf numFmtId="0" fontId="19" fillId="0" borderId="0" applyNumberFormat="0" applyFill="0" applyBorder="0" applyAlignment="0" applyProtection="0"/>
    <xf numFmtId="0" fontId="11" fillId="0" borderId="16" applyNumberFormat="0" applyFill="0" applyAlignment="0" applyProtection="0"/>
    <xf numFmtId="0" fontId="20"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0" fillId="33" borderId="0" applyNumberFormat="0" applyBorder="0" applyAlignment="0" applyProtection="0"/>
    <xf numFmtId="49" fontId="22" fillId="0" borderId="0" applyFill="0" applyBorder="0" applyAlignment="0" applyProtection="0"/>
    <xf numFmtId="0" fontId="21" fillId="0" borderId="0" applyNumberFormat="0" applyProtection="0">
      <alignment horizontal="left" vertical="top"/>
    </xf>
    <xf numFmtId="0" fontId="6" fillId="0" borderId="0" applyNumberFormat="0" applyFill="0" applyProtection="0">
      <alignment horizontal="left" vertical="top"/>
    </xf>
    <xf numFmtId="0" fontId="6" fillId="0" borderId="0" applyNumberFormat="0" applyProtection="0">
      <alignment horizontal="left" vertical="top"/>
    </xf>
    <xf numFmtId="0" fontId="24" fillId="0" borderId="0" applyNumberFormat="0" applyFill="0" applyBorder="0" applyAlignment="0" applyProtection="0"/>
    <xf numFmtId="43" fontId="9" fillId="0" borderId="0" applyFont="0" applyFill="0" applyBorder="0" applyAlignment="0" applyProtection="0"/>
    <xf numFmtId="0" fontId="9" fillId="9" borderId="15" applyNumberFormat="0" applyFont="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68" fillId="0" borderId="0" applyNumberFormat="0" applyFill="0" applyBorder="0" applyAlignment="0" applyProtection="0"/>
    <xf numFmtId="0" fontId="25" fillId="0" borderId="0" applyNumberFormat="0" applyFill="0" applyProtection="0">
      <alignment horizontal="left" vertical="top"/>
    </xf>
    <xf numFmtId="0" fontId="23" fillId="0" borderId="0" applyNumberFormat="0" applyProtection="0">
      <alignment horizontal="left" vertical="top"/>
    </xf>
    <xf numFmtId="0" fontId="26" fillId="0" borderId="0" applyNumberFormat="0" applyProtection="0">
      <alignment horizontal="left" vertical="top"/>
    </xf>
    <xf numFmtId="0" fontId="27" fillId="0" borderId="0" applyNumberFormat="0" applyProtection="0">
      <alignment horizontal="left" vertical="top"/>
    </xf>
  </cellStyleXfs>
  <cellXfs count="784">
    <xf numFmtId="0" fontId="0" fillId="0" borderId="0" xfId="0"/>
    <xf numFmtId="0" fontId="7" fillId="38" borderId="0" xfId="3" applyFill="1" applyAlignment="1">
      <alignment horizontal="left" vertical="top"/>
    </xf>
    <xf numFmtId="0" fontId="23" fillId="0" borderId="0" xfId="52">
      <alignment horizontal="left" vertical="top"/>
    </xf>
    <xf numFmtId="0" fontId="10" fillId="0" borderId="0" xfId="0" applyFont="1"/>
    <xf numFmtId="0" fontId="0" fillId="0" borderId="0" xfId="0" applyAlignment="1">
      <alignment horizontal="center"/>
    </xf>
    <xf numFmtId="0" fontId="7" fillId="38" borderId="0" xfId="0" applyFont="1" applyFill="1"/>
    <xf numFmtId="49" fontId="7" fillId="0" borderId="0" xfId="3" applyNumberFormat="1">
      <alignment horizontal="left" vertical="top" wrapText="1"/>
    </xf>
    <xf numFmtId="49" fontId="22" fillId="0" borderId="0" xfId="40" applyAlignment="1">
      <alignment horizontal="left" vertical="top" wrapText="1"/>
    </xf>
    <xf numFmtId="0" fontId="0" fillId="0" borderId="0" xfId="0" applyAlignment="1">
      <alignment vertical="top"/>
    </xf>
    <xf numFmtId="0" fontId="29" fillId="35" borderId="0" xfId="0" applyFont="1" applyFill="1" applyAlignment="1">
      <alignment vertical="top"/>
    </xf>
    <xf numFmtId="0" fontId="33" fillId="0" borderId="0" xfId="41" applyFont="1" applyAlignment="1">
      <alignment horizontal="left"/>
    </xf>
    <xf numFmtId="0" fontId="7" fillId="0" borderId="0" xfId="0" applyFont="1" applyAlignment="1">
      <alignment vertical="top"/>
    </xf>
    <xf numFmtId="0" fontId="0" fillId="0" borderId="0" xfId="0" applyAlignment="1">
      <alignment wrapText="1"/>
    </xf>
    <xf numFmtId="0" fontId="4" fillId="0" borderId="0" xfId="0" applyFont="1"/>
    <xf numFmtId="49" fontId="22" fillId="35" borderId="0" xfId="40" applyFill="1" applyBorder="1" applyAlignment="1">
      <alignment vertical="top"/>
    </xf>
    <xf numFmtId="0" fontId="7" fillId="38" borderId="1" xfId="0" applyFont="1" applyFill="1" applyBorder="1" applyAlignment="1">
      <alignment vertical="top"/>
    </xf>
    <xf numFmtId="49" fontId="22" fillId="0" borderId="0" xfId="40" applyFill="1" applyAlignment="1">
      <alignment vertical="top"/>
    </xf>
    <xf numFmtId="164" fontId="7" fillId="0" borderId="5" xfId="45" applyNumberFormat="1" applyFont="1" applyFill="1" applyBorder="1" applyAlignment="1">
      <alignment horizontal="right" vertical="top" wrapText="1"/>
    </xf>
    <xf numFmtId="49" fontId="22" fillId="0" borderId="0" xfId="40" applyFill="1" applyBorder="1" applyAlignment="1">
      <alignment vertical="top"/>
    </xf>
    <xf numFmtId="0" fontId="38" fillId="38" borderId="0" xfId="0" applyFont="1" applyFill="1"/>
    <xf numFmtId="0" fontId="7" fillId="0" borderId="0" xfId="3" applyAlignment="1">
      <alignment horizontal="left" wrapText="1"/>
    </xf>
    <xf numFmtId="49" fontId="7" fillId="0" borderId="0" xfId="3" applyNumberFormat="1" applyAlignment="1">
      <alignment horizontal="left" wrapText="1"/>
    </xf>
    <xf numFmtId="0" fontId="4" fillId="0" borderId="0" xfId="0" applyFont="1" applyAlignment="1">
      <alignment vertical="top"/>
    </xf>
    <xf numFmtId="0" fontId="38" fillId="0" borderId="0" xfId="0" applyFont="1" applyAlignment="1">
      <alignment vertical="top"/>
    </xf>
    <xf numFmtId="0" fontId="40" fillId="0" borderId="0" xfId="0" applyFont="1"/>
    <xf numFmtId="0" fontId="21" fillId="0" borderId="0" xfId="0" applyFont="1"/>
    <xf numFmtId="9" fontId="21" fillId="0" borderId="0" xfId="4" applyFont="1" applyFill="1" applyBorder="1" applyAlignment="1">
      <alignment horizontal="right" vertical="top"/>
    </xf>
    <xf numFmtId="9" fontId="40" fillId="0" borderId="0" xfId="4" applyFont="1" applyBorder="1"/>
    <xf numFmtId="0" fontId="8" fillId="36" borderId="7" xfId="0" applyFont="1" applyFill="1" applyBorder="1" applyAlignment="1">
      <alignment vertical="top"/>
    </xf>
    <xf numFmtId="0" fontId="2" fillId="36" borderId="10" xfId="0" applyFont="1" applyFill="1" applyBorder="1" applyAlignment="1">
      <alignment vertical="top"/>
    </xf>
    <xf numFmtId="0" fontId="2" fillId="36" borderId="9" xfId="0" applyFont="1" applyFill="1" applyBorder="1" applyAlignment="1">
      <alignment vertical="top"/>
    </xf>
    <xf numFmtId="0" fontId="7" fillId="36" borderId="5" xfId="0" applyFont="1" applyFill="1" applyBorder="1" applyAlignment="1">
      <alignment horizontal="left" vertical="top"/>
    </xf>
    <xf numFmtId="0" fontId="7" fillId="0" borderId="5" xfId="0" applyFont="1" applyBorder="1" applyAlignment="1">
      <alignment horizontal="left" vertical="top"/>
    </xf>
    <xf numFmtId="3" fontId="7" fillId="0" borderId="5" xfId="0" applyNumberFormat="1" applyFont="1" applyBorder="1" applyAlignment="1">
      <alignment horizontal="right" vertical="top"/>
    </xf>
    <xf numFmtId="3" fontId="8" fillId="0" borderId="5" xfId="0" applyNumberFormat="1" applyFont="1" applyBorder="1" applyAlignment="1">
      <alignment horizontal="right" vertical="top"/>
    </xf>
    <xf numFmtId="0" fontId="42" fillId="0" borderId="0" xfId="0" applyFont="1" applyAlignment="1">
      <alignment vertical="top"/>
    </xf>
    <xf numFmtId="0" fontId="43" fillId="0" borderId="0" xfId="0" applyFont="1" applyAlignment="1">
      <alignment vertical="top"/>
    </xf>
    <xf numFmtId="0" fontId="21" fillId="0" borderId="0" xfId="41">
      <alignment horizontal="left" vertical="top"/>
    </xf>
    <xf numFmtId="0" fontId="21" fillId="0" borderId="0" xfId="0" applyFont="1" applyAlignment="1">
      <alignment vertical="top"/>
    </xf>
    <xf numFmtId="0" fontId="40" fillId="0" borderId="0" xfId="0" applyFont="1" applyAlignment="1">
      <alignment vertical="top"/>
    </xf>
    <xf numFmtId="0" fontId="46" fillId="0" borderId="0" xfId="0" applyFont="1"/>
    <xf numFmtId="0" fontId="5" fillId="2" borderId="28" xfId="1" applyFont="1" applyBorder="1" applyAlignment="1">
      <alignment horizontal="center" vertical="top" wrapText="1"/>
    </xf>
    <xf numFmtId="0" fontId="20" fillId="0" borderId="0" xfId="0" applyFont="1"/>
    <xf numFmtId="0" fontId="8" fillId="0" borderId="19" xfId="0" applyFont="1" applyBorder="1" applyAlignment="1">
      <alignment vertical="top" wrapText="1"/>
    </xf>
    <xf numFmtId="0" fontId="8" fillId="0" borderId="19" xfId="0" applyFont="1" applyBorder="1" applyAlignment="1">
      <alignment vertical="top"/>
    </xf>
    <xf numFmtId="0" fontId="39" fillId="0" borderId="0" xfId="0" applyFont="1" applyAlignment="1">
      <alignment vertical="top"/>
    </xf>
    <xf numFmtId="0" fontId="39" fillId="0" borderId="0" xfId="0" applyFont="1"/>
    <xf numFmtId="0" fontId="48" fillId="0" borderId="0" xfId="0" applyFont="1"/>
    <xf numFmtId="0" fontId="46" fillId="0" borderId="0" xfId="0" applyFont="1" applyAlignment="1">
      <alignment vertical="top"/>
    </xf>
    <xf numFmtId="3" fontId="7" fillId="0" borderId="5" xfId="0" applyNumberFormat="1" applyFont="1" applyBorder="1" applyAlignment="1">
      <alignment vertical="top"/>
    </xf>
    <xf numFmtId="0" fontId="3" fillId="0" borderId="32" xfId="0" applyFont="1" applyBorder="1" applyAlignment="1">
      <alignment vertical="top"/>
    </xf>
    <xf numFmtId="0" fontId="2" fillId="0" borderId="33" xfId="0" applyFont="1" applyBorder="1" applyAlignment="1">
      <alignment vertical="top"/>
    </xf>
    <xf numFmtId="0" fontId="2" fillId="0" borderId="31" xfId="0" applyFont="1" applyBorder="1" applyAlignment="1">
      <alignment vertical="top"/>
    </xf>
    <xf numFmtId="0" fontId="11" fillId="0" borderId="0" xfId="0" applyFont="1" applyAlignment="1">
      <alignment vertical="top"/>
    </xf>
    <xf numFmtId="0" fontId="41" fillId="0" borderId="0" xfId="0" applyFont="1"/>
    <xf numFmtId="0" fontId="3" fillId="0" borderId="32" xfId="0" applyFont="1" applyBorder="1" applyAlignment="1">
      <alignment horizontal="left" vertical="top"/>
    </xf>
    <xf numFmtId="0" fontId="2" fillId="0" borderId="33" xfId="0" applyFont="1" applyBorder="1" applyAlignment="1">
      <alignment horizontal="left" vertical="top"/>
    </xf>
    <xf numFmtId="0" fontId="2" fillId="0" borderId="31" xfId="0" applyFont="1" applyBorder="1" applyAlignment="1">
      <alignment horizontal="left" vertical="top"/>
    </xf>
    <xf numFmtId="0" fontId="7" fillId="0" borderId="8" xfId="0" applyFont="1" applyBorder="1" applyAlignment="1">
      <alignment vertical="top"/>
    </xf>
    <xf numFmtId="3" fontId="7" fillId="0" borderId="8" xfId="0" applyNumberFormat="1" applyFont="1" applyBorder="1" applyAlignment="1">
      <alignment horizontal="right" vertical="top"/>
    </xf>
    <xf numFmtId="49" fontId="22" fillId="0" borderId="0" xfId="40" applyAlignment="1">
      <alignment vertical="top"/>
    </xf>
    <xf numFmtId="0" fontId="7" fillId="0" borderId="0" xfId="0" applyFont="1"/>
    <xf numFmtId="0" fontId="7" fillId="0" borderId="0" xfId="0" applyFont="1" applyAlignment="1">
      <alignment vertical="top" wrapText="1"/>
    </xf>
    <xf numFmtId="0" fontId="49" fillId="0" borderId="0" xfId="0" applyFont="1" applyAlignment="1">
      <alignment vertical="center" wrapText="1"/>
    </xf>
    <xf numFmtId="0" fontId="38" fillId="0" borderId="0" xfId="0" applyFont="1" applyAlignment="1">
      <alignment vertical="center"/>
    </xf>
    <xf numFmtId="0" fontId="7" fillId="0" borderId="0" xfId="0" applyFont="1" applyAlignment="1">
      <alignment vertical="center"/>
    </xf>
    <xf numFmtId="0" fontId="34" fillId="0" borderId="9" xfId="0" applyFont="1" applyBorder="1" applyAlignment="1">
      <alignment vertical="top" wrapText="1"/>
    </xf>
    <xf numFmtId="0" fontId="0" fillId="0" borderId="0" xfId="0" applyAlignment="1">
      <alignment horizontal="center" vertical="top"/>
    </xf>
    <xf numFmtId="0" fontId="51" fillId="0" borderId="9" xfId="0" applyFont="1" applyBorder="1" applyAlignment="1">
      <alignment vertical="top" wrapText="1"/>
    </xf>
    <xf numFmtId="0" fontId="0" fillId="0" borderId="18" xfId="0" applyBorder="1" applyAlignment="1">
      <alignment horizontal="left" vertical="top" wrapText="1"/>
    </xf>
    <xf numFmtId="0" fontId="0" fillId="0" borderId="24" xfId="0" applyBorder="1" applyAlignment="1">
      <alignment horizontal="left" vertical="top" wrapText="1"/>
    </xf>
    <xf numFmtId="3" fontId="7" fillId="0" borderId="5" xfId="1" applyNumberFormat="1" applyFont="1" applyFill="1" applyBorder="1" applyAlignment="1">
      <alignment horizontal="right" vertical="top" wrapText="1"/>
    </xf>
    <xf numFmtId="0" fontId="34" fillId="0" borderId="6" xfId="0" applyFont="1" applyBorder="1" applyAlignment="1">
      <alignment vertical="top" wrapText="1"/>
    </xf>
    <xf numFmtId="0" fontId="34" fillId="0" borderId="22" xfId="0" applyFont="1" applyBorder="1" applyAlignment="1">
      <alignment vertical="top" wrapText="1"/>
    </xf>
    <xf numFmtId="0" fontId="8" fillId="0" borderId="19" xfId="0" applyFont="1" applyBorder="1" applyAlignment="1">
      <alignment horizontal="left" vertical="top" wrapText="1"/>
    </xf>
    <xf numFmtId="0" fontId="2" fillId="2" borderId="4" xfId="0" applyFont="1" applyFill="1" applyBorder="1" applyAlignment="1">
      <alignment horizontal="left" wrapText="1"/>
    </xf>
    <xf numFmtId="0" fontId="52" fillId="0" borderId="0" xfId="0" applyFont="1"/>
    <xf numFmtId="0" fontId="53" fillId="0" borderId="0" xfId="0" applyFont="1"/>
    <xf numFmtId="0" fontId="8" fillId="36" borderId="5" xfId="0" applyFont="1" applyFill="1" applyBorder="1" applyAlignment="1">
      <alignment vertical="top"/>
    </xf>
    <xf numFmtId="0" fontId="54" fillId="0" borderId="0" xfId="0" applyFont="1" applyAlignment="1">
      <alignment vertical="top"/>
    </xf>
    <xf numFmtId="0" fontId="10" fillId="0" borderId="0" xfId="0" applyFont="1" applyAlignment="1">
      <alignment vertical="top"/>
    </xf>
    <xf numFmtId="0" fontId="55" fillId="0" borderId="0" xfId="0" applyFont="1" applyAlignment="1">
      <alignment vertical="top"/>
    </xf>
    <xf numFmtId="0" fontId="59" fillId="0" borderId="0" xfId="0" applyFont="1"/>
    <xf numFmtId="0" fontId="53" fillId="0" borderId="0" xfId="0" applyFont="1" applyAlignment="1">
      <alignment vertical="top"/>
    </xf>
    <xf numFmtId="0" fontId="60" fillId="0" borderId="0" xfId="0" applyFont="1" applyAlignment="1">
      <alignment vertical="top"/>
    </xf>
    <xf numFmtId="9" fontId="52" fillId="0" borderId="0" xfId="4" applyFont="1" applyFill="1" applyBorder="1" applyAlignment="1">
      <alignment horizontal="right" vertical="top"/>
    </xf>
    <xf numFmtId="9" fontId="53" fillId="0" borderId="0" xfId="4" applyFont="1" applyBorder="1"/>
    <xf numFmtId="0" fontId="29" fillId="0" borderId="0" xfId="0" applyFont="1" applyAlignment="1">
      <alignment vertical="top"/>
    </xf>
    <xf numFmtId="0" fontId="52" fillId="0" borderId="0" xfId="0" applyFont="1" applyAlignment="1">
      <alignment vertical="top"/>
    </xf>
    <xf numFmtId="0" fontId="29" fillId="0" borderId="0" xfId="0" applyFont="1"/>
    <xf numFmtId="3" fontId="7" fillId="36" borderId="5" xfId="0" applyNumberFormat="1" applyFont="1" applyFill="1" applyBorder="1" applyAlignment="1">
      <alignment horizontal="right" vertical="top"/>
    </xf>
    <xf numFmtId="3" fontId="7" fillId="35" borderId="5" xfId="0" applyNumberFormat="1" applyFont="1" applyFill="1" applyBorder="1" applyAlignment="1">
      <alignment horizontal="right" vertical="top"/>
    </xf>
    <xf numFmtId="3" fontId="7" fillId="35" borderId="5" xfId="1" applyNumberFormat="1" applyFont="1" applyFill="1" applyBorder="1" applyAlignment="1">
      <alignment horizontal="right" vertical="top" wrapText="1"/>
    </xf>
    <xf numFmtId="3" fontId="7" fillId="35" borderId="8" xfId="0" applyNumberFormat="1" applyFont="1" applyFill="1" applyBorder="1" applyAlignment="1">
      <alignment horizontal="right" vertical="top"/>
    </xf>
    <xf numFmtId="0" fontId="64" fillId="0" borderId="0" xfId="0" applyFont="1"/>
    <xf numFmtId="0" fontId="65" fillId="0" borderId="0" xfId="0" applyFont="1"/>
    <xf numFmtId="9" fontId="7" fillId="0" borderId="5" xfId="0" applyNumberFormat="1" applyFont="1" applyBorder="1" applyAlignment="1">
      <alignment wrapText="1"/>
    </xf>
    <xf numFmtId="0" fontId="29" fillId="0" borderId="0" xfId="0" applyFont="1" applyAlignment="1">
      <alignment horizontal="left"/>
    </xf>
    <xf numFmtId="0" fontId="29" fillId="0" borderId="0" xfId="0" applyFont="1" applyAlignment="1">
      <alignment horizontal="left" vertical="center" wrapText="1"/>
    </xf>
    <xf numFmtId="0" fontId="49" fillId="0" borderId="0" xfId="0" applyFont="1" applyAlignment="1">
      <alignment vertical="top" wrapText="1"/>
    </xf>
    <xf numFmtId="49" fontId="22" fillId="0" borderId="0" xfId="40" applyAlignment="1">
      <alignment vertical="center"/>
    </xf>
    <xf numFmtId="49" fontId="22" fillId="0" borderId="0" xfId="40"/>
    <xf numFmtId="0" fontId="26" fillId="0" borderId="0" xfId="53">
      <alignment horizontal="left" vertical="top"/>
    </xf>
    <xf numFmtId="0" fontId="6" fillId="0" borderId="0" xfId="43">
      <alignment horizontal="left" vertical="top"/>
    </xf>
    <xf numFmtId="0" fontId="69" fillId="0" borderId="0" xfId="0" applyFont="1"/>
    <xf numFmtId="0" fontId="70" fillId="35" borderId="0" xfId="0" applyFont="1" applyFill="1" applyAlignment="1">
      <alignment horizontal="left"/>
    </xf>
    <xf numFmtId="0" fontId="25" fillId="0" borderId="0" xfId="51">
      <alignment horizontal="left" vertical="top"/>
    </xf>
    <xf numFmtId="0" fontId="27" fillId="0" borderId="0" xfId="54">
      <alignment horizontal="left" vertical="top"/>
    </xf>
    <xf numFmtId="0" fontId="7" fillId="0" borderId="0" xfId="3" applyAlignment="1">
      <alignment horizontal="left" vertical="top"/>
    </xf>
    <xf numFmtId="0" fontId="29" fillId="0" borderId="0" xfId="0" applyFont="1" applyAlignment="1">
      <alignment vertical="top" wrapText="1"/>
    </xf>
    <xf numFmtId="0" fontId="23" fillId="0" borderId="0" xfId="52" applyAlignment="1">
      <alignment horizontal="left" vertical="center"/>
    </xf>
    <xf numFmtId="0" fontId="5" fillId="0" borderId="0" xfId="0" applyFont="1"/>
    <xf numFmtId="0" fontId="5" fillId="0" borderId="0" xfId="0" applyFont="1" applyAlignment="1">
      <alignment vertical="top"/>
    </xf>
    <xf numFmtId="0" fontId="0" fillId="0" borderId="0" xfId="0" applyAlignment="1">
      <alignment horizontal="center" vertical="top" wrapText="1"/>
    </xf>
    <xf numFmtId="0" fontId="5" fillId="0" borderId="0" xfId="0" applyFont="1" applyAlignment="1">
      <alignment horizontal="center"/>
    </xf>
    <xf numFmtId="0" fontId="5" fillId="2" borderId="37" xfId="1" applyFont="1" applyBorder="1" applyAlignment="1">
      <alignment horizontal="center" vertical="top" wrapText="1"/>
    </xf>
    <xf numFmtId="0" fontId="8" fillId="0" borderId="7" xfId="1" applyFont="1" applyFill="1" applyBorder="1" applyAlignment="1">
      <alignment wrapText="1"/>
    </xf>
    <xf numFmtId="3" fontId="7" fillId="35" borderId="5" xfId="0" applyNumberFormat="1" applyFont="1" applyFill="1" applyBorder="1" applyAlignment="1">
      <alignment horizontal="right" vertical="top" wrapText="1"/>
    </xf>
    <xf numFmtId="9" fontId="7" fillId="35" borderId="5" xfId="0" applyNumberFormat="1" applyFont="1" applyFill="1" applyBorder="1" applyAlignment="1">
      <alignment vertical="top" wrapText="1"/>
    </xf>
    <xf numFmtId="0" fontId="8" fillId="0" borderId="7" xfId="1" applyFont="1" applyFill="1" applyBorder="1" applyAlignment="1">
      <alignment horizontal="left" wrapText="1"/>
    </xf>
    <xf numFmtId="0" fontId="8" fillId="0" borderId="7" xfId="1" applyFont="1" applyFill="1" applyBorder="1" applyAlignment="1">
      <alignment vertical="top" wrapText="1"/>
    </xf>
    <xf numFmtId="0" fontId="2" fillId="0" borderId="10" xfId="1" applyFill="1" applyBorder="1" applyAlignment="1">
      <alignment vertical="top" wrapText="1"/>
    </xf>
    <xf numFmtId="0" fontId="2" fillId="0" borderId="9" xfId="1" applyFill="1" applyBorder="1" applyAlignment="1">
      <alignment vertical="top" wrapText="1"/>
    </xf>
    <xf numFmtId="9" fontId="7" fillId="0" borderId="6" xfId="4" applyFont="1" applyFill="1" applyBorder="1" applyAlignment="1">
      <alignment horizontal="right" vertical="top"/>
    </xf>
    <xf numFmtId="9" fontId="7" fillId="0" borderId="5" xfId="4" applyFont="1" applyFill="1" applyBorder="1" applyAlignment="1">
      <alignment horizontal="right" vertical="top"/>
    </xf>
    <xf numFmtId="3" fontId="7" fillId="0" borderId="5" xfId="0" applyNumberFormat="1" applyFont="1" applyBorder="1" applyAlignment="1">
      <alignment horizontal="right" vertical="top" wrapText="1"/>
    </xf>
    <xf numFmtId="165" fontId="7" fillId="0" borderId="5" xfId="0" applyNumberFormat="1" applyFont="1" applyBorder="1" applyAlignment="1">
      <alignment horizontal="right" vertical="top"/>
    </xf>
    <xf numFmtId="0" fontId="8" fillId="0" borderId="19" xfId="0" applyFont="1" applyBorder="1" applyAlignment="1">
      <alignment horizontal="left" vertical="top"/>
    </xf>
    <xf numFmtId="3" fontId="7" fillId="0" borderId="35" xfId="0" applyNumberFormat="1" applyFont="1" applyBorder="1" applyAlignment="1">
      <alignment horizontal="right" vertical="top"/>
    </xf>
    <xf numFmtId="3" fontId="7" fillId="0" borderId="5" xfId="0" applyNumberFormat="1" applyFont="1" applyBorder="1"/>
    <xf numFmtId="0" fontId="8" fillId="0" borderId="8" xfId="0" applyFont="1" applyBorder="1" applyAlignment="1">
      <alignment vertical="top"/>
    </xf>
    <xf numFmtId="0" fontId="5" fillId="0" borderId="33" xfId="0" applyFont="1" applyBorder="1" applyAlignment="1">
      <alignment vertical="top"/>
    </xf>
    <xf numFmtId="0" fontId="8" fillId="0" borderId="7" xfId="0" applyFont="1" applyBorder="1" applyAlignment="1">
      <alignment vertical="top"/>
    </xf>
    <xf numFmtId="0" fontId="8" fillId="0" borderId="7" xfId="0" applyFont="1" applyBorder="1" applyAlignment="1">
      <alignment horizontal="left" vertical="top" wrapText="1"/>
    </xf>
    <xf numFmtId="0" fontId="7" fillId="0" borderId="19" xfId="0" applyFont="1" applyBorder="1" applyAlignment="1">
      <alignment wrapText="1"/>
    </xf>
    <xf numFmtId="3" fontId="7" fillId="0" borderId="19" xfId="0" applyNumberFormat="1" applyFont="1" applyBorder="1" applyAlignment="1">
      <alignment wrapText="1"/>
    </xf>
    <xf numFmtId="0" fontId="7" fillId="0" borderId="5" xfId="0" applyFont="1" applyBorder="1" applyAlignment="1">
      <alignment horizontal="right" wrapText="1"/>
    </xf>
    <xf numFmtId="0" fontId="7" fillId="0" borderId="19" xfId="0" applyFont="1" applyBorder="1" applyAlignment="1">
      <alignment horizontal="right" wrapText="1"/>
    </xf>
    <xf numFmtId="9" fontId="7" fillId="0" borderId="19" xfId="0" applyNumberFormat="1" applyFont="1" applyBorder="1" applyAlignment="1">
      <alignment wrapText="1"/>
    </xf>
    <xf numFmtId="0" fontId="7" fillId="0" borderId="9" xfId="0" applyFont="1" applyBorder="1" applyAlignment="1">
      <alignment wrapText="1"/>
    </xf>
    <xf numFmtId="3" fontId="7" fillId="0" borderId="9" xfId="0" applyNumberFormat="1" applyFont="1" applyBorder="1" applyAlignment="1">
      <alignment wrapText="1"/>
    </xf>
    <xf numFmtId="0" fontId="7" fillId="0" borderId="9" xfId="0" applyFont="1" applyBorder="1" applyAlignment="1">
      <alignment horizontal="right" wrapText="1"/>
    </xf>
    <xf numFmtId="0" fontId="7" fillId="35" borderId="9" xfId="0" applyFont="1" applyFill="1" applyBorder="1" applyAlignment="1">
      <alignment horizontal="right" wrapText="1"/>
    </xf>
    <xf numFmtId="0" fontId="7" fillId="0" borderId="5" xfId="0" applyFont="1" applyBorder="1" applyAlignment="1">
      <alignment wrapText="1"/>
    </xf>
    <xf numFmtId="3" fontId="7" fillId="0" borderId="5" xfId="0" applyNumberFormat="1" applyFont="1" applyBorder="1" applyAlignment="1">
      <alignment wrapText="1"/>
    </xf>
    <xf numFmtId="9" fontId="7" fillId="35" borderId="5" xfId="4" applyFont="1" applyFill="1" applyBorder="1" applyAlignment="1">
      <alignment horizontal="right" vertical="top"/>
    </xf>
    <xf numFmtId="0" fontId="7" fillId="0" borderId="5" xfId="0" applyFont="1" applyBorder="1" applyAlignment="1">
      <alignment horizontal="left" vertical="top" wrapText="1"/>
    </xf>
    <xf numFmtId="3" fontId="8" fillId="0" borderId="8" xfId="0" applyNumberFormat="1" applyFont="1" applyBorder="1" applyAlignment="1">
      <alignment horizontal="right" vertical="top"/>
    </xf>
    <xf numFmtId="9" fontId="7" fillId="0" borderId="5" xfId="0" applyNumberFormat="1" applyFont="1" applyBorder="1" applyAlignment="1">
      <alignment horizontal="right" vertical="top" wrapText="1"/>
    </xf>
    <xf numFmtId="3" fontId="7" fillId="0" borderId="8" xfId="4" applyNumberFormat="1" applyFont="1" applyFill="1" applyBorder="1" applyAlignment="1">
      <alignment horizontal="right" vertical="top"/>
    </xf>
    <xf numFmtId="3" fontId="7" fillId="0" borderId="5" xfId="45" applyNumberFormat="1" applyFont="1" applyFill="1" applyBorder="1" applyAlignment="1">
      <alignment horizontal="right" vertical="top" wrapText="1"/>
    </xf>
    <xf numFmtId="0" fontId="73" fillId="0" borderId="0" xfId="0" applyFont="1"/>
    <xf numFmtId="0" fontId="60" fillId="0" borderId="0" xfId="0" applyFont="1"/>
    <xf numFmtId="9" fontId="33" fillId="0" borderId="0" xfId="4" applyFont="1" applyFill="1" applyBorder="1" applyAlignment="1">
      <alignment horizontal="right"/>
    </xf>
    <xf numFmtId="9" fontId="67" fillId="0" borderId="0" xfId="4" applyFont="1" applyFill="1" applyBorder="1" applyAlignment="1">
      <alignment horizontal="right"/>
    </xf>
    <xf numFmtId="0" fontId="46" fillId="0" borderId="25" xfId="0" applyFont="1" applyBorder="1"/>
    <xf numFmtId="0" fontId="60" fillId="37" borderId="25" xfId="0" applyFont="1" applyFill="1" applyBorder="1"/>
    <xf numFmtId="0" fontId="60" fillId="0" borderId="25" xfId="0" applyFont="1" applyBorder="1"/>
    <xf numFmtId="9" fontId="60" fillId="0" borderId="25" xfId="4" applyFont="1" applyBorder="1" applyAlignment="1"/>
    <xf numFmtId="9" fontId="46" fillId="0" borderId="25" xfId="4" applyFont="1" applyBorder="1" applyAlignment="1"/>
    <xf numFmtId="9" fontId="60" fillId="0" borderId="0" xfId="4" applyFont="1" applyBorder="1" applyAlignment="1"/>
    <xf numFmtId="9" fontId="46" fillId="0" borderId="0" xfId="4" applyFont="1" applyBorder="1" applyAlignment="1"/>
    <xf numFmtId="0" fontId="33" fillId="0" borderId="0" xfId="0" applyFont="1"/>
    <xf numFmtId="0" fontId="72" fillId="0" borderId="0" xfId="0" applyFont="1"/>
    <xf numFmtId="0" fontId="38" fillId="38" borderId="0" xfId="0" applyFont="1" applyFill="1" applyAlignment="1">
      <alignment horizontal="center"/>
    </xf>
    <xf numFmtId="49" fontId="22" fillId="0" borderId="0" xfId="40" applyBorder="1" applyAlignment="1">
      <alignment horizontal="left" vertical="top" wrapText="1"/>
    </xf>
    <xf numFmtId="0" fontId="37" fillId="0" borderId="0" xfId="0" applyFont="1" applyAlignment="1">
      <alignment vertical="top"/>
    </xf>
    <xf numFmtId="0" fontId="38" fillId="0" borderId="0" xfId="0" applyFont="1" applyAlignment="1">
      <alignment horizontal="center" vertical="top"/>
    </xf>
    <xf numFmtId="0" fontId="5" fillId="2" borderId="29" xfId="1" applyFont="1" applyBorder="1" applyAlignment="1">
      <alignment horizontal="center" vertical="top" wrapText="1"/>
    </xf>
    <xf numFmtId="0" fontId="40" fillId="0" borderId="0" xfId="0" applyFont="1" applyAlignment="1">
      <alignment horizontal="center"/>
    </xf>
    <xf numFmtId="20" fontId="29" fillId="0" borderId="0" xfId="0" applyNumberFormat="1" applyFont="1" applyAlignment="1">
      <alignment horizontal="right" vertical="top"/>
    </xf>
    <xf numFmtId="0" fontId="33" fillId="0" borderId="0" xfId="41" applyFont="1">
      <alignment horizontal="left" vertical="top"/>
    </xf>
    <xf numFmtId="0" fontId="7" fillId="38" borderId="0" xfId="0" applyFont="1" applyFill="1" applyAlignment="1">
      <alignment vertical="top"/>
    </xf>
    <xf numFmtId="0" fontId="21" fillId="0" borderId="0" xfId="0" applyFont="1" applyAlignment="1">
      <alignment horizontal="left" vertical="top"/>
    </xf>
    <xf numFmtId="3" fontId="21" fillId="0" borderId="0" xfId="0" applyNumberFormat="1" applyFont="1" applyAlignment="1">
      <alignment horizontal="right" vertical="top" wrapText="1"/>
    </xf>
    <xf numFmtId="0" fontId="21" fillId="0" borderId="0" xfId="3" applyFont="1" applyAlignment="1">
      <alignment horizontal="left" vertical="top"/>
    </xf>
    <xf numFmtId="3" fontId="45" fillId="0" borderId="0" xfId="0" applyNumberFormat="1" applyFont="1" applyAlignment="1">
      <alignment horizontal="right" wrapText="1"/>
    </xf>
    <xf numFmtId="3" fontId="57" fillId="0" borderId="0" xfId="0" applyNumberFormat="1" applyFont="1" applyAlignment="1">
      <alignment horizontal="right" wrapText="1"/>
    </xf>
    <xf numFmtId="3" fontId="57" fillId="0" borderId="0" xfId="0" applyNumberFormat="1" applyFont="1" applyAlignment="1">
      <alignment horizontal="right"/>
    </xf>
    <xf numFmtId="3" fontId="45" fillId="0" borderId="0" xfId="0" applyNumberFormat="1" applyFont="1" applyAlignment="1">
      <alignment horizontal="right"/>
    </xf>
    <xf numFmtId="9" fontId="45" fillId="0" borderId="0" xfId="0" applyNumberFormat="1" applyFont="1" applyAlignment="1">
      <alignment horizontal="right"/>
    </xf>
    <xf numFmtId="9" fontId="57" fillId="0" borderId="0" xfId="0" applyNumberFormat="1" applyFont="1" applyAlignment="1">
      <alignment horizontal="right"/>
    </xf>
    <xf numFmtId="3" fontId="44" fillId="0" borderId="0" xfId="0" applyNumberFormat="1" applyFont="1" applyAlignment="1">
      <alignment horizontal="right" vertical="center" wrapText="1"/>
    </xf>
    <xf numFmtId="3" fontId="56" fillId="0" borderId="0" xfId="0" applyNumberFormat="1" applyFont="1" applyAlignment="1">
      <alignment horizontal="right" vertical="center" wrapText="1"/>
    </xf>
    <xf numFmtId="3" fontId="56" fillId="0" borderId="0" xfId="0" applyNumberFormat="1" applyFont="1" applyAlignment="1">
      <alignment horizontal="right" vertical="center"/>
    </xf>
    <xf numFmtId="3" fontId="44" fillId="0" borderId="0" xfId="0" applyNumberFormat="1" applyFont="1" applyAlignment="1">
      <alignment horizontal="right" vertical="center"/>
    </xf>
    <xf numFmtId="9" fontId="44" fillId="0" borderId="0" xfId="0" applyNumberFormat="1" applyFont="1" applyAlignment="1">
      <alignment horizontal="right" vertical="center"/>
    </xf>
    <xf numFmtId="9" fontId="56" fillId="0" borderId="0" xfId="0" applyNumberFormat="1" applyFont="1" applyAlignment="1">
      <alignment horizontal="right" vertical="center"/>
    </xf>
    <xf numFmtId="3" fontId="44" fillId="0" borderId="0" xfId="0" applyNumberFormat="1" applyFont="1" applyAlignment="1">
      <alignment horizontal="right" vertical="top" wrapText="1"/>
    </xf>
    <xf numFmtId="3" fontId="56" fillId="0" borderId="0" xfId="0" applyNumberFormat="1" applyFont="1" applyAlignment="1">
      <alignment horizontal="right" vertical="top" wrapText="1"/>
    </xf>
    <xf numFmtId="3" fontId="56" fillId="0" borderId="0" xfId="0" applyNumberFormat="1" applyFont="1" applyAlignment="1">
      <alignment horizontal="right" vertical="top"/>
    </xf>
    <xf numFmtId="3" fontId="44" fillId="0" borderId="0" xfId="0" applyNumberFormat="1" applyFont="1" applyAlignment="1">
      <alignment horizontal="right" vertical="top"/>
    </xf>
    <xf numFmtId="9" fontId="44" fillId="0" borderId="0" xfId="0" applyNumberFormat="1" applyFont="1" applyAlignment="1">
      <alignment horizontal="right" vertical="top"/>
    </xf>
    <xf numFmtId="9" fontId="56" fillId="0" borderId="0" xfId="0" applyNumberFormat="1" applyFont="1" applyAlignment="1">
      <alignment horizontal="right" vertical="top"/>
    </xf>
    <xf numFmtId="3" fontId="45" fillId="0" borderId="0" xfId="0" applyNumberFormat="1" applyFont="1" applyAlignment="1">
      <alignment horizontal="right" vertical="center" wrapText="1"/>
    </xf>
    <xf numFmtId="3" fontId="57" fillId="0" borderId="0" xfId="0" applyNumberFormat="1" applyFont="1" applyAlignment="1">
      <alignment horizontal="right" vertical="center" wrapText="1"/>
    </xf>
    <xf numFmtId="3" fontId="57" fillId="0" borderId="0" xfId="0" applyNumberFormat="1" applyFont="1" applyAlignment="1">
      <alignment horizontal="right" vertical="center"/>
    </xf>
    <xf numFmtId="3" fontId="45" fillId="0" borderId="0" xfId="0" applyNumberFormat="1" applyFont="1" applyAlignment="1">
      <alignment horizontal="right" vertical="center"/>
    </xf>
    <xf numFmtId="9" fontId="45" fillId="0" borderId="0" xfId="0" applyNumberFormat="1" applyFont="1" applyAlignment="1">
      <alignment horizontal="right" vertical="center"/>
    </xf>
    <xf numFmtId="9" fontId="57" fillId="0" borderId="0" xfId="0" applyNumberFormat="1" applyFont="1" applyAlignment="1">
      <alignment horizontal="right" vertical="center"/>
    </xf>
    <xf numFmtId="0" fontId="58" fillId="0" borderId="0" xfId="0" applyFont="1" applyAlignment="1">
      <alignment vertical="top"/>
    </xf>
    <xf numFmtId="3" fontId="33" fillId="0" borderId="0" xfId="0" applyNumberFormat="1" applyFont="1"/>
    <xf numFmtId="3" fontId="67" fillId="0" borderId="0" xfId="0" applyNumberFormat="1" applyFont="1"/>
    <xf numFmtId="9" fontId="72" fillId="0" borderId="0" xfId="0" applyNumberFormat="1" applyFont="1"/>
    <xf numFmtId="9" fontId="67" fillId="0" borderId="0" xfId="0" applyNumberFormat="1" applyFont="1"/>
    <xf numFmtId="3" fontId="21" fillId="0" borderId="0" xfId="0" applyNumberFormat="1" applyFont="1"/>
    <xf numFmtId="3" fontId="52" fillId="0" borderId="0" xfId="0" applyNumberFormat="1" applyFont="1"/>
    <xf numFmtId="9" fontId="21" fillId="0" borderId="0" xfId="0" applyNumberFormat="1" applyFont="1"/>
    <xf numFmtId="9" fontId="52" fillId="0" borderId="0" xfId="0" applyNumberFormat="1" applyFont="1"/>
    <xf numFmtId="3" fontId="21" fillId="0" borderId="0" xfId="0" applyNumberFormat="1" applyFont="1" applyAlignment="1">
      <alignment vertical="top"/>
    </xf>
    <xf numFmtId="3" fontId="52" fillId="0" borderId="0" xfId="0" applyNumberFormat="1" applyFont="1" applyAlignment="1">
      <alignment vertical="top"/>
    </xf>
    <xf numFmtId="9" fontId="21" fillId="0" borderId="0" xfId="0" applyNumberFormat="1" applyFont="1" applyAlignment="1">
      <alignment vertical="top"/>
    </xf>
    <xf numFmtId="9" fontId="52" fillId="0" borderId="0" xfId="0" applyNumberFormat="1" applyFont="1" applyAlignment="1">
      <alignment vertical="top"/>
    </xf>
    <xf numFmtId="3" fontId="39" fillId="0" borderId="0" xfId="0" applyNumberFormat="1" applyFont="1"/>
    <xf numFmtId="3" fontId="58" fillId="0" borderId="0" xfId="0" applyNumberFormat="1" applyFont="1"/>
    <xf numFmtId="9" fontId="39" fillId="0" borderId="0" xfId="0" applyNumberFormat="1" applyFont="1"/>
    <xf numFmtId="9" fontId="58" fillId="0" borderId="0" xfId="0" applyNumberFormat="1" applyFont="1"/>
    <xf numFmtId="0" fontId="5" fillId="2" borderId="41" xfId="1" applyFont="1" applyBorder="1" applyAlignment="1">
      <alignment horizontal="center" vertical="top" wrapText="1"/>
    </xf>
    <xf numFmtId="3" fontId="40" fillId="0" borderId="0" xfId="0" applyNumberFormat="1" applyFont="1"/>
    <xf numFmtId="0" fontId="47" fillId="0" borderId="0" xfId="0" applyFont="1"/>
    <xf numFmtId="0" fontId="52" fillId="0" borderId="0" xfId="3" applyFont="1" applyAlignment="1">
      <alignment horizontal="left" vertical="top"/>
    </xf>
    <xf numFmtId="0" fontId="52" fillId="0" borderId="0" xfId="41" applyFont="1">
      <alignment horizontal="left" vertical="top"/>
    </xf>
    <xf numFmtId="0" fontId="33" fillId="0" borderId="0" xfId="0" applyFont="1" applyAlignment="1">
      <alignment vertical="top"/>
    </xf>
    <xf numFmtId="0" fontId="33" fillId="0" borderId="0" xfId="0" applyFont="1" applyAlignment="1">
      <alignment horizontal="left"/>
    </xf>
    <xf numFmtId="3" fontId="33" fillId="0" borderId="0" xfId="0" applyNumberFormat="1" applyFont="1" applyAlignment="1">
      <alignment horizontal="right" wrapText="1"/>
    </xf>
    <xf numFmtId="3" fontId="67" fillId="0" borderId="0" xfId="0" applyNumberFormat="1" applyFont="1" applyAlignment="1">
      <alignment horizontal="right" wrapText="1"/>
    </xf>
    <xf numFmtId="0" fontId="33" fillId="36" borderId="0" xfId="0" applyFont="1" applyFill="1" applyAlignment="1">
      <alignment horizontal="left"/>
    </xf>
    <xf numFmtId="0" fontId="74" fillId="0" borderId="0" xfId="0" applyFont="1"/>
    <xf numFmtId="0" fontId="54" fillId="0" borderId="0" xfId="0" applyFont="1"/>
    <xf numFmtId="0" fontId="33" fillId="36" borderId="0" xfId="0" applyFont="1" applyFill="1" applyAlignment="1">
      <alignment horizontal="left" indent="2"/>
    </xf>
    <xf numFmtId="0" fontId="53" fillId="37" borderId="0" xfId="0" applyFont="1" applyFill="1"/>
    <xf numFmtId="3" fontId="52" fillId="0" borderId="0" xfId="0" applyNumberFormat="1" applyFont="1" applyAlignment="1">
      <alignment horizontal="right" vertical="top" wrapText="1"/>
    </xf>
    <xf numFmtId="0" fontId="60" fillId="37" borderId="0" xfId="0" applyFont="1" applyFill="1"/>
    <xf numFmtId="0" fontId="7" fillId="38" borderId="0" xfId="0" applyFont="1" applyFill="1" applyAlignment="1">
      <alignment horizontal="right"/>
    </xf>
    <xf numFmtId="0" fontId="4" fillId="0" borderId="0" xfId="0" applyFont="1" applyAlignment="1">
      <alignment horizontal="right" vertical="top"/>
    </xf>
    <xf numFmtId="0" fontId="4" fillId="0" borderId="0" xfId="0" applyFont="1" applyAlignment="1">
      <alignment horizontal="right"/>
    </xf>
    <xf numFmtId="0" fontId="7" fillId="0" borderId="0" xfId="0" applyFont="1" applyAlignment="1">
      <alignment horizontal="right" vertical="top"/>
    </xf>
    <xf numFmtId="0" fontId="7" fillId="0" borderId="0" xfId="0" applyFont="1" applyAlignment="1">
      <alignment horizontal="right"/>
    </xf>
    <xf numFmtId="0" fontId="21" fillId="0" borderId="0" xfId="0" applyFont="1" applyAlignment="1">
      <alignment horizontal="right"/>
    </xf>
    <xf numFmtId="0" fontId="0" fillId="0" borderId="0" xfId="0" applyAlignment="1">
      <alignment horizontal="right"/>
    </xf>
    <xf numFmtId="0" fontId="48" fillId="0" borderId="0" xfId="0" applyFont="1" applyAlignment="1">
      <alignment horizontal="right"/>
    </xf>
    <xf numFmtId="9" fontId="7" fillId="35" borderId="6" xfId="4" applyFont="1" applyFill="1" applyBorder="1" applyAlignment="1">
      <alignment horizontal="right" vertical="top"/>
    </xf>
    <xf numFmtId="0" fontId="8" fillId="0" borderId="0" xfId="0" applyFont="1" applyAlignment="1">
      <alignment vertical="top"/>
    </xf>
    <xf numFmtId="9" fontId="7" fillId="35" borderId="6" xfId="0" applyNumberFormat="1" applyFont="1" applyFill="1" applyBorder="1" applyAlignment="1">
      <alignment vertical="top" wrapText="1"/>
    </xf>
    <xf numFmtId="0" fontId="67" fillId="0" borderId="0" xfId="0" applyFont="1"/>
    <xf numFmtId="0" fontId="75" fillId="0" borderId="0" xfId="0" applyFont="1"/>
    <xf numFmtId="0" fontId="3" fillId="0" borderId="0" xfId="0" applyFont="1"/>
    <xf numFmtId="0" fontId="28" fillId="0" borderId="0" xfId="0" applyFont="1"/>
    <xf numFmtId="0" fontId="21" fillId="0" borderId="0" xfId="41" applyAlignment="1">
      <alignment vertical="top"/>
    </xf>
    <xf numFmtId="0" fontId="69" fillId="0" borderId="0" xfId="0" applyFont="1" applyAlignment="1">
      <alignment vertical="top"/>
    </xf>
    <xf numFmtId="0" fontId="2" fillId="0" borderId="0" xfId="0" applyFont="1"/>
    <xf numFmtId="3" fontId="7" fillId="0" borderId="36" xfId="0" applyNumberFormat="1" applyFont="1" applyBorder="1" applyAlignment="1">
      <alignment horizontal="right" vertical="top"/>
    </xf>
    <xf numFmtId="3" fontId="7" fillId="0" borderId="36" xfId="0" applyNumberFormat="1" applyFont="1" applyBorder="1" applyAlignment="1">
      <alignment vertical="top"/>
    </xf>
    <xf numFmtId="0" fontId="2" fillId="2" borderId="4" xfId="1" applyBorder="1">
      <alignment horizontal="left" vertical="top"/>
    </xf>
    <xf numFmtId="0" fontId="51" fillId="0" borderId="10" xfId="0" applyFont="1" applyBorder="1" applyAlignment="1">
      <alignment vertical="top" wrapText="1"/>
    </xf>
    <xf numFmtId="0" fontId="34" fillId="0" borderId="10" xfId="0" applyFont="1" applyBorder="1" applyAlignment="1">
      <alignment vertical="top" wrapText="1"/>
    </xf>
    <xf numFmtId="0" fontId="34" fillId="0" borderId="23" xfId="0" applyFont="1" applyBorder="1" applyAlignment="1">
      <alignment vertical="top" wrapText="1"/>
    </xf>
    <xf numFmtId="0" fontId="36" fillId="2" borderId="44" xfId="0" applyFont="1" applyFill="1" applyBorder="1"/>
    <xf numFmtId="0" fontId="36" fillId="2" borderId="43" xfId="0" applyFont="1" applyFill="1" applyBorder="1"/>
    <xf numFmtId="3" fontId="7" fillId="0" borderId="36" xfId="0" applyNumberFormat="1" applyFont="1" applyBorder="1" applyAlignment="1">
      <alignment horizontal="right" vertical="top" wrapText="1"/>
    </xf>
    <xf numFmtId="0" fontId="8" fillId="0" borderId="45" xfId="0" applyFont="1" applyBorder="1" applyAlignment="1">
      <alignment vertical="top"/>
    </xf>
    <xf numFmtId="0" fontId="7" fillId="36" borderId="36" xfId="0" applyFont="1" applyFill="1" applyBorder="1" applyAlignment="1">
      <alignment horizontal="left" vertical="top"/>
    </xf>
    <xf numFmtId="0" fontId="7" fillId="0" borderId="36" xfId="0" applyFont="1" applyBorder="1" applyAlignment="1">
      <alignment wrapText="1"/>
    </xf>
    <xf numFmtId="3" fontId="7" fillId="0" borderId="36" xfId="0" applyNumberFormat="1" applyFont="1" applyBorder="1" applyAlignment="1">
      <alignment wrapText="1"/>
    </xf>
    <xf numFmtId="0" fontId="7" fillId="0" borderId="36" xfId="0" applyFont="1" applyBorder="1" applyAlignment="1">
      <alignment horizontal="right" wrapText="1"/>
    </xf>
    <xf numFmtId="0" fontId="7" fillId="35" borderId="36" xfId="0" applyFont="1" applyFill="1" applyBorder="1" applyAlignment="1">
      <alignment horizontal="right" wrapText="1"/>
    </xf>
    <xf numFmtId="9" fontId="7" fillId="0" borderId="36" xfId="0" applyNumberFormat="1" applyFont="1" applyBorder="1" applyAlignment="1">
      <alignment wrapText="1"/>
    </xf>
    <xf numFmtId="3" fontId="7" fillId="35" borderId="36" xfId="0" applyNumberFormat="1" applyFont="1" applyFill="1" applyBorder="1" applyAlignment="1">
      <alignment horizontal="right" vertical="top"/>
    </xf>
    <xf numFmtId="3" fontId="7" fillId="36" borderId="36" xfId="0" applyNumberFormat="1" applyFont="1" applyFill="1" applyBorder="1" applyAlignment="1">
      <alignment horizontal="right" vertical="top"/>
    </xf>
    <xf numFmtId="9" fontId="7" fillId="35" borderId="36" xfId="4" applyFont="1" applyFill="1" applyBorder="1" applyAlignment="1">
      <alignment horizontal="right" vertical="top"/>
    </xf>
    <xf numFmtId="9" fontId="7" fillId="35" borderId="42" xfId="4" applyFont="1" applyFill="1" applyBorder="1" applyAlignment="1">
      <alignment horizontal="right" vertical="top"/>
    </xf>
    <xf numFmtId="3" fontId="7" fillId="35" borderId="36" xfId="0" applyNumberFormat="1" applyFont="1" applyFill="1" applyBorder="1" applyAlignment="1">
      <alignment horizontal="right" vertical="top" wrapText="1"/>
    </xf>
    <xf numFmtId="3" fontId="7" fillId="35" borderId="36" xfId="1" applyNumberFormat="1" applyFont="1" applyFill="1" applyBorder="1" applyAlignment="1">
      <alignment horizontal="right" vertical="top" wrapText="1"/>
    </xf>
    <xf numFmtId="9" fontId="7" fillId="35" borderId="36" xfId="0" applyNumberFormat="1" applyFont="1" applyFill="1" applyBorder="1" applyAlignment="1">
      <alignment vertical="top" wrapText="1"/>
    </xf>
    <xf numFmtId="9" fontId="7" fillId="35" borderId="42" xfId="0" applyNumberFormat="1" applyFont="1" applyFill="1" applyBorder="1" applyAlignment="1">
      <alignment vertical="top" wrapText="1"/>
    </xf>
    <xf numFmtId="3" fontId="7" fillId="0" borderId="36" xfId="1" applyNumberFormat="1" applyFont="1" applyFill="1" applyBorder="1" applyAlignment="1">
      <alignment horizontal="right" vertical="top" wrapText="1"/>
    </xf>
    <xf numFmtId="9" fontId="7" fillId="0" borderId="36" xfId="0" applyNumberFormat="1" applyFont="1" applyBorder="1" applyAlignment="1">
      <alignment horizontal="right" vertical="top" wrapText="1"/>
    </xf>
    <xf numFmtId="49" fontId="22" fillId="0" borderId="17" xfId="40" applyBorder="1" applyAlignment="1">
      <alignment vertical="top" wrapText="1"/>
    </xf>
    <xf numFmtId="0" fontId="7" fillId="0" borderId="0" xfId="3">
      <alignment horizontal="left" vertical="top" wrapText="1"/>
    </xf>
    <xf numFmtId="0" fontId="76" fillId="0" borderId="0" xfId="0" applyFont="1" applyAlignment="1">
      <alignment wrapText="1"/>
    </xf>
    <xf numFmtId="0" fontId="35" fillId="0" borderId="0" xfId="0" applyFont="1" applyAlignment="1">
      <alignment wrapText="1"/>
    </xf>
    <xf numFmtId="0" fontId="7" fillId="0" borderId="0" xfId="3" applyAlignment="1">
      <alignment vertical="top"/>
    </xf>
    <xf numFmtId="0" fontId="8" fillId="0" borderId="5" xfId="0" applyFont="1" applyBorder="1" applyAlignment="1">
      <alignment vertical="top"/>
    </xf>
    <xf numFmtId="3" fontId="5" fillId="2" borderId="28" xfId="1" applyNumberFormat="1" applyFont="1" applyBorder="1" applyAlignment="1">
      <alignment horizontal="center" vertical="top" wrapText="1"/>
    </xf>
    <xf numFmtId="0" fontId="0" fillId="35" borderId="0" xfId="0" applyFill="1" applyAlignment="1">
      <alignment vertical="top"/>
    </xf>
    <xf numFmtId="3" fontId="5" fillId="2" borderId="28" xfId="1" applyNumberFormat="1" applyFont="1" applyFill="1" applyBorder="1" applyAlignment="1">
      <alignment horizontal="center" vertical="top" wrapText="1"/>
    </xf>
    <xf numFmtId="0" fontId="10" fillId="0" borderId="0" xfId="0" applyFont="1" applyAlignment="1"/>
    <xf numFmtId="0" fontId="20" fillId="0" borderId="0" xfId="0" applyFont="1" applyAlignment="1">
      <alignment horizontal="center" vertical="top"/>
    </xf>
    <xf numFmtId="3" fontId="7" fillId="0" borderId="35" xfId="0" applyNumberFormat="1" applyFont="1" applyBorder="1" applyAlignment="1">
      <alignment vertical="top"/>
    </xf>
    <xf numFmtId="3" fontId="5" fillId="2" borderId="54" xfId="1" applyNumberFormat="1" applyFont="1" applyBorder="1" applyAlignment="1">
      <alignment horizontal="center" vertical="top" wrapText="1"/>
    </xf>
    <xf numFmtId="0" fontId="38" fillId="38" borderId="54" xfId="0" applyFont="1" applyFill="1" applyBorder="1"/>
    <xf numFmtId="49" fontId="22" fillId="0" borderId="54" xfId="40" applyBorder="1" applyAlignment="1">
      <alignment horizontal="left" vertical="top" wrapText="1"/>
    </xf>
    <xf numFmtId="0" fontId="0" fillId="0" borderId="54" xfId="0" applyBorder="1" applyAlignment="1">
      <alignment vertical="top"/>
    </xf>
    <xf numFmtId="0" fontId="10" fillId="0" borderId="54" xfId="0" applyFont="1" applyBorder="1" applyAlignment="1">
      <alignment vertical="top"/>
    </xf>
    <xf numFmtId="0" fontId="0" fillId="0" borderId="54" xfId="0" applyBorder="1"/>
    <xf numFmtId="0" fontId="10" fillId="0" borderId="54" xfId="0" applyFont="1" applyBorder="1"/>
    <xf numFmtId="0" fontId="33" fillId="0" borderId="55" xfId="41" applyFont="1" applyBorder="1" applyAlignment="1">
      <alignment horizontal="left"/>
    </xf>
    <xf numFmtId="3" fontId="8" fillId="35" borderId="8" xfId="0" applyNumberFormat="1" applyFont="1" applyFill="1" applyBorder="1" applyAlignment="1">
      <alignment horizontal="right" vertical="top"/>
    </xf>
    <xf numFmtId="0" fontId="20" fillId="35" borderId="0" xfId="0" applyFont="1" applyFill="1" applyAlignment="1">
      <alignment vertical="top"/>
    </xf>
    <xf numFmtId="0" fontId="29" fillId="35" borderId="54" xfId="0" applyFont="1" applyFill="1" applyBorder="1" applyAlignment="1">
      <alignment vertical="top" wrapText="1"/>
    </xf>
    <xf numFmtId="0" fontId="0" fillId="0" borderId="54" xfId="0" applyBorder="1" applyAlignment="1">
      <alignment wrapText="1"/>
    </xf>
    <xf numFmtId="0" fontId="7" fillId="38" borderId="0" xfId="0" applyFont="1" applyFill="1" applyAlignment="1">
      <alignment vertical="top" wrapText="1"/>
    </xf>
    <xf numFmtId="0" fontId="39" fillId="0" borderId="0" xfId="0" applyFont="1" applyAlignment="1">
      <alignment vertical="top" wrapText="1"/>
    </xf>
    <xf numFmtId="0" fontId="8" fillId="36" borderId="5" xfId="0" applyFont="1" applyFill="1" applyBorder="1" applyAlignment="1">
      <alignment vertical="top" wrapText="1"/>
    </xf>
    <xf numFmtId="0" fontId="7" fillId="36" borderId="5" xfId="0" applyFont="1" applyFill="1" applyBorder="1" applyAlignment="1">
      <alignment horizontal="left" vertical="top" wrapText="1"/>
    </xf>
    <xf numFmtId="0" fontId="7" fillId="36" borderId="36" xfId="0" applyFont="1" applyFill="1" applyBorder="1" applyAlignment="1">
      <alignment horizontal="left" vertical="top" wrapText="1"/>
    </xf>
    <xf numFmtId="0" fontId="33" fillId="36" borderId="0" xfId="0" applyFont="1" applyFill="1" applyAlignment="1">
      <alignment horizontal="left" wrapText="1"/>
    </xf>
    <xf numFmtId="0" fontId="40" fillId="0" borderId="0" xfId="0" applyFont="1" applyAlignment="1">
      <alignment wrapText="1"/>
    </xf>
    <xf numFmtId="0" fontId="33" fillId="0" borderId="0" xfId="41" applyFont="1" applyAlignment="1">
      <alignment horizontal="left" wrapText="1"/>
    </xf>
    <xf numFmtId="0" fontId="33" fillId="0" borderId="0" xfId="41" applyFont="1" applyAlignment="1">
      <alignment horizontal="left" vertical="top" wrapText="1"/>
    </xf>
    <xf numFmtId="0" fontId="8" fillId="36" borderId="6" xfId="0" applyFont="1" applyFill="1" applyBorder="1" applyAlignment="1">
      <alignment vertical="top"/>
    </xf>
    <xf numFmtId="0" fontId="7" fillId="36" borderId="6" xfId="0" applyFont="1" applyFill="1" applyBorder="1" applyAlignment="1">
      <alignment horizontal="left" vertical="top"/>
    </xf>
    <xf numFmtId="0" fontId="7" fillId="0" borderId="6" xfId="0" applyFont="1" applyBorder="1" applyAlignment="1">
      <alignment horizontal="left" vertical="top"/>
    </xf>
    <xf numFmtId="0" fontId="7" fillId="36" borderId="42" xfId="0" applyFont="1" applyFill="1" applyBorder="1" applyAlignment="1">
      <alignment horizontal="left" vertical="top"/>
    </xf>
    <xf numFmtId="3" fontId="5" fillId="2" borderId="53" xfId="1" applyNumberFormat="1" applyFont="1" applyFill="1" applyBorder="1" applyAlignment="1">
      <alignment horizontal="center" vertical="top" wrapText="1"/>
    </xf>
    <xf numFmtId="0" fontId="46" fillId="0" borderId="0" xfId="0" applyFont="1" applyBorder="1"/>
    <xf numFmtId="0" fontId="60" fillId="37" borderId="0" xfId="0" applyFont="1" applyFill="1" applyBorder="1"/>
    <xf numFmtId="0" fontId="60" fillId="0" borderId="0" xfId="0" applyFont="1" applyBorder="1"/>
    <xf numFmtId="9" fontId="7" fillId="0" borderId="0" xfId="4" applyFont="1" applyFill="1" applyBorder="1" applyAlignment="1">
      <alignment horizontal="right" vertical="top"/>
    </xf>
    <xf numFmtId="0" fontId="5" fillId="0" borderId="0" xfId="0" applyFont="1" applyBorder="1" applyAlignment="1">
      <alignment horizontal="left" vertical="top"/>
    </xf>
    <xf numFmtId="0" fontId="8" fillId="0" borderId="0" xfId="0" applyFont="1" applyBorder="1" applyAlignment="1">
      <alignment horizontal="left" vertical="top"/>
    </xf>
    <xf numFmtId="3" fontId="8" fillId="0" borderId="0" xfId="0" applyNumberFormat="1" applyFont="1" applyBorder="1" applyAlignment="1">
      <alignment vertical="top"/>
    </xf>
    <xf numFmtId="9" fontId="8" fillId="0" borderId="0" xfId="4" applyFont="1" applyFill="1" applyBorder="1" applyAlignment="1">
      <alignment horizontal="right" vertical="top"/>
    </xf>
    <xf numFmtId="0" fontId="38" fillId="0" borderId="0" xfId="0" applyFont="1" applyBorder="1" applyAlignment="1">
      <alignment vertical="top"/>
    </xf>
    <xf numFmtId="0" fontId="7" fillId="38" borderId="0" xfId="0" applyFont="1" applyFill="1" applyBorder="1" applyAlignment="1">
      <alignment vertical="top"/>
    </xf>
    <xf numFmtId="0" fontId="29" fillId="35" borderId="0" xfId="0" applyFont="1" applyFill="1" applyBorder="1" applyAlignment="1">
      <alignment vertical="top"/>
    </xf>
    <xf numFmtId="0" fontId="10" fillId="0" borderId="0" xfId="0" applyFont="1" applyBorder="1" applyAlignment="1">
      <alignment vertical="top"/>
    </xf>
    <xf numFmtId="0" fontId="40" fillId="0" borderId="0" xfId="0" applyFont="1" applyBorder="1"/>
    <xf numFmtId="0" fontId="10" fillId="0" borderId="0" xfId="0" applyFont="1" applyBorder="1"/>
    <xf numFmtId="0" fontId="0" fillId="0" borderId="0" xfId="0" applyBorder="1"/>
    <xf numFmtId="3" fontId="5" fillId="2" borderId="53" xfId="1" applyNumberFormat="1" applyFont="1" applyBorder="1" applyAlignment="1">
      <alignment horizontal="center" vertical="top" wrapText="1"/>
    </xf>
    <xf numFmtId="0" fontId="21" fillId="0" borderId="55" xfId="0" applyFont="1" applyBorder="1" applyAlignment="1">
      <alignment horizontal="left" vertical="top"/>
    </xf>
    <xf numFmtId="3" fontId="21" fillId="0" borderId="55" xfId="0" applyNumberFormat="1" applyFont="1" applyBorder="1" applyAlignment="1">
      <alignment horizontal="right" vertical="top" wrapText="1"/>
    </xf>
    <xf numFmtId="9" fontId="21" fillId="0" borderId="55" xfId="4" applyFont="1" applyFill="1" applyBorder="1" applyAlignment="1">
      <alignment horizontal="right" vertical="top"/>
    </xf>
    <xf numFmtId="0" fontId="40" fillId="0" borderId="55" xfId="0" applyFont="1" applyBorder="1"/>
    <xf numFmtId="0" fontId="2" fillId="2" borderId="21" xfId="1" applyBorder="1" applyAlignment="1">
      <alignment horizontal="left" vertical="top"/>
    </xf>
    <xf numFmtId="0" fontId="33" fillId="0" borderId="0" xfId="41" applyFont="1" applyAlignment="1">
      <alignment horizontal="left" vertical="top"/>
    </xf>
    <xf numFmtId="0" fontId="0" fillId="0" borderId="0" xfId="0" applyAlignment="1">
      <alignment horizontal="left"/>
    </xf>
    <xf numFmtId="3" fontId="8" fillId="0" borderId="35" xfId="0" applyNumberFormat="1" applyFont="1" applyBorder="1" applyAlignment="1">
      <alignment horizontal="right" vertical="top"/>
    </xf>
    <xf numFmtId="9" fontId="7" fillId="35" borderId="35" xfId="0" applyNumberFormat="1" applyFont="1" applyFill="1" applyBorder="1" applyAlignment="1">
      <alignment vertical="top" wrapText="1"/>
    </xf>
    <xf numFmtId="9" fontId="7" fillId="0" borderId="35" xfId="0" applyNumberFormat="1" applyFont="1" applyBorder="1" applyAlignment="1">
      <alignment horizontal="right" vertical="top" wrapText="1"/>
    </xf>
    <xf numFmtId="0" fontId="7" fillId="35" borderId="5" xfId="0" applyFont="1" applyFill="1" applyBorder="1" applyAlignment="1">
      <alignment wrapText="1"/>
    </xf>
    <xf numFmtId="3" fontId="7" fillId="0" borderId="5" xfId="4" applyNumberFormat="1" applyFont="1" applyFill="1" applyBorder="1" applyAlignment="1">
      <alignment horizontal="right" vertical="top"/>
    </xf>
    <xf numFmtId="0" fontId="38" fillId="38" borderId="0" xfId="0" applyFont="1" applyFill="1" applyAlignment="1"/>
    <xf numFmtId="0" fontId="29" fillId="0" borderId="0" xfId="0" applyFont="1" applyAlignment="1">
      <alignment vertical="center"/>
    </xf>
    <xf numFmtId="0" fontId="7" fillId="38" borderId="0" xfId="0" applyFont="1" applyFill="1" applyAlignment="1"/>
    <xf numFmtId="0" fontId="38" fillId="38" borderId="0" xfId="0" applyFont="1" applyFill="1" applyAlignment="1">
      <alignment wrapText="1"/>
    </xf>
    <xf numFmtId="0" fontId="10" fillId="38" borderId="0" xfId="0" applyFont="1" applyFill="1" applyAlignment="1">
      <alignment wrapText="1"/>
    </xf>
    <xf numFmtId="0" fontId="29" fillId="0" borderId="0" xfId="0" applyFont="1" applyBorder="1"/>
    <xf numFmtId="0" fontId="33" fillId="0" borderId="0" xfId="41" applyFont="1" applyBorder="1" applyAlignment="1">
      <alignment horizontal="left"/>
    </xf>
    <xf numFmtId="0" fontId="33" fillId="0" borderId="0" xfId="0" applyFont="1" applyBorder="1"/>
    <xf numFmtId="0" fontId="21" fillId="0" borderId="0" xfId="41" applyBorder="1">
      <alignment horizontal="left" vertical="top"/>
    </xf>
    <xf numFmtId="0" fontId="21" fillId="0" borderId="0" xfId="0" applyFont="1" applyBorder="1"/>
    <xf numFmtId="0" fontId="64" fillId="0" borderId="0" xfId="0" applyFont="1" applyBorder="1"/>
    <xf numFmtId="0" fontId="65" fillId="0" borderId="0" xfId="0" applyFont="1" applyBorder="1"/>
    <xf numFmtId="0" fontId="47" fillId="0" borderId="0" xfId="0" applyFont="1" applyBorder="1"/>
    <xf numFmtId="0" fontId="48" fillId="0" borderId="0" xfId="0" applyFont="1" applyBorder="1"/>
    <xf numFmtId="0" fontId="59" fillId="0" borderId="0" xfId="0" applyFont="1" applyBorder="1"/>
    <xf numFmtId="0" fontId="33" fillId="0" borderId="0" xfId="41" applyFont="1" applyBorder="1">
      <alignment horizontal="left" vertical="top"/>
    </xf>
    <xf numFmtId="0" fontId="21" fillId="0" borderId="0" xfId="0" applyFont="1" applyBorder="1" applyAlignment="1">
      <alignment vertical="top"/>
    </xf>
    <xf numFmtId="0" fontId="6" fillId="0" borderId="0" xfId="43" applyBorder="1">
      <alignment horizontal="left" vertical="top"/>
    </xf>
    <xf numFmtId="0" fontId="7" fillId="0" borderId="0" xfId="0" applyFont="1" applyBorder="1" applyAlignment="1">
      <alignment vertical="top"/>
    </xf>
    <xf numFmtId="20" fontId="29" fillId="0" borderId="0" xfId="0" applyNumberFormat="1" applyFont="1" applyBorder="1" applyAlignment="1">
      <alignment horizontal="right" vertical="top"/>
    </xf>
    <xf numFmtId="164" fontId="7" fillId="0" borderId="5" xfId="45" applyNumberFormat="1" applyFont="1" applyBorder="1" applyAlignment="1">
      <alignment horizontal="right" vertical="top"/>
    </xf>
    <xf numFmtId="9" fontId="7" fillId="0" borderId="5" xfId="4" applyNumberFormat="1" applyFont="1" applyFill="1" applyBorder="1" applyAlignment="1">
      <alignment horizontal="right" vertical="top"/>
    </xf>
    <xf numFmtId="164" fontId="49" fillId="0" borderId="35" xfId="45" applyNumberFormat="1" applyFont="1" applyBorder="1" applyAlignment="1">
      <alignment vertical="top"/>
    </xf>
    <xf numFmtId="164" fontId="49" fillId="0" borderId="5" xfId="45" applyNumberFormat="1" applyFont="1" applyBorder="1" applyAlignment="1">
      <alignment vertical="top"/>
    </xf>
    <xf numFmtId="0" fontId="8" fillId="35" borderId="59" xfId="0" applyFont="1" applyFill="1" applyBorder="1" applyAlignment="1">
      <alignment vertical="top" wrapText="1"/>
    </xf>
    <xf numFmtId="0" fontId="7" fillId="35" borderId="59" xfId="0" applyFont="1" applyFill="1" applyBorder="1" applyAlignment="1">
      <alignment horizontal="left" vertical="top" wrapText="1"/>
    </xf>
    <xf numFmtId="1" fontId="8" fillId="0" borderId="5" xfId="0" applyNumberFormat="1" applyFont="1" applyBorder="1" applyAlignment="1">
      <alignment vertical="top"/>
    </xf>
    <xf numFmtId="1" fontId="7" fillId="0" borderId="5" xfId="0" applyNumberFormat="1" applyFont="1" applyBorder="1" applyAlignment="1">
      <alignment vertical="top"/>
    </xf>
    <xf numFmtId="1" fontId="8" fillId="0" borderId="5" xfId="0" applyNumberFormat="1" applyFont="1" applyBorder="1" applyAlignment="1">
      <alignment horizontal="right" vertical="top"/>
    </xf>
    <xf numFmtId="1" fontId="7" fillId="0" borderId="5" xfId="0" applyNumberFormat="1" applyFont="1" applyBorder="1" applyAlignment="1">
      <alignment horizontal="right" vertical="top"/>
    </xf>
    <xf numFmtId="1" fontId="8" fillId="0" borderId="8" xfId="0" applyNumberFormat="1" applyFont="1" applyBorder="1" applyAlignment="1">
      <alignment vertical="top"/>
    </xf>
    <xf numFmtId="1" fontId="7" fillId="0" borderId="8" xfId="0" applyNumberFormat="1" applyFont="1" applyBorder="1" applyAlignment="1">
      <alignment vertical="top"/>
    </xf>
    <xf numFmtId="1" fontId="7" fillId="0" borderId="8" xfId="0" applyNumberFormat="1" applyFont="1" applyBorder="1" applyAlignment="1">
      <alignment horizontal="right" vertical="top"/>
    </xf>
    <xf numFmtId="1" fontId="8" fillId="0" borderId="8" xfId="0" applyNumberFormat="1" applyFont="1" applyBorder="1" applyAlignment="1">
      <alignment horizontal="right" vertical="top"/>
    </xf>
    <xf numFmtId="1" fontId="7" fillId="0" borderId="6" xfId="0" applyNumberFormat="1" applyFont="1" applyBorder="1" applyAlignment="1">
      <alignment horizontal="right" vertical="top"/>
    </xf>
    <xf numFmtId="1" fontId="7" fillId="0" borderId="5" xfId="0" applyNumberFormat="1" applyFont="1" applyBorder="1" applyAlignment="1">
      <alignment horizontal="right" vertical="top" wrapText="1"/>
    </xf>
    <xf numFmtId="1" fontId="7" fillId="0" borderId="36" xfId="0" applyNumberFormat="1" applyFont="1" applyBorder="1" applyAlignment="1">
      <alignment horizontal="right" vertical="top" wrapText="1"/>
    </xf>
    <xf numFmtId="1" fontId="7" fillId="35" borderId="5" xfId="0" applyNumberFormat="1" applyFont="1" applyFill="1" applyBorder="1" applyAlignment="1">
      <alignment vertical="top" wrapText="1"/>
    </xf>
    <xf numFmtId="1" fontId="7" fillId="35" borderId="36" xfId="0" applyNumberFormat="1" applyFont="1" applyFill="1" applyBorder="1" applyAlignment="1">
      <alignment vertical="top" wrapText="1"/>
    </xf>
    <xf numFmtId="1" fontId="7" fillId="35" borderId="5" xfId="0" applyNumberFormat="1" applyFont="1" applyFill="1" applyBorder="1" applyAlignment="1">
      <alignment horizontal="right" vertical="top" wrapText="1"/>
    </xf>
    <xf numFmtId="1" fontId="40" fillId="0" borderId="0" xfId="0" applyNumberFormat="1" applyFont="1"/>
    <xf numFmtId="0" fontId="7" fillId="35" borderId="5" xfId="1" applyFont="1" applyFill="1" applyBorder="1" applyAlignment="1">
      <alignment vertical="top" wrapText="1"/>
    </xf>
    <xf numFmtId="0" fontId="7" fillId="35" borderId="5" xfId="0" applyFont="1" applyFill="1" applyBorder="1" applyAlignment="1">
      <alignment vertical="top" wrapText="1"/>
    </xf>
    <xf numFmtId="0" fontId="7" fillId="35" borderId="36" xfId="0" applyFont="1" applyFill="1" applyBorder="1" applyAlignment="1">
      <alignment vertical="top" wrapText="1"/>
    </xf>
    <xf numFmtId="0" fontId="7" fillId="0" borderId="5" xfId="1" applyFont="1" applyFill="1" applyBorder="1" applyAlignment="1">
      <alignment horizontal="left" vertical="top" wrapText="1"/>
    </xf>
    <xf numFmtId="0" fontId="7" fillId="0" borderId="36" xfId="0" applyFont="1" applyBorder="1" applyAlignment="1">
      <alignment horizontal="left" vertical="top" wrapText="1"/>
    </xf>
    <xf numFmtId="9" fontId="7" fillId="0" borderId="19" xfId="4" applyFont="1" applyBorder="1" applyAlignment="1">
      <alignment horizontal="right" wrapText="1"/>
    </xf>
    <xf numFmtId="0" fontId="7" fillId="0" borderId="7" xfId="0" applyFont="1" applyBorder="1" applyAlignment="1">
      <alignment wrapText="1"/>
    </xf>
    <xf numFmtId="0" fontId="8" fillId="0" borderId="19" xfId="0" applyFont="1" applyBorder="1"/>
    <xf numFmtId="0" fontId="8" fillId="0" borderId="19" xfId="3" applyFont="1" applyBorder="1">
      <alignment horizontal="left" vertical="top" wrapText="1"/>
    </xf>
    <xf numFmtId="0" fontId="7" fillId="0" borderId="0" xfId="0" applyFont="1" applyAlignment="1">
      <alignment vertical="top" wrapText="1"/>
    </xf>
    <xf numFmtId="0" fontId="69" fillId="0" borderId="0" xfId="0" applyFont="1" applyAlignment="1">
      <alignment wrapText="1"/>
    </xf>
    <xf numFmtId="9" fontId="7" fillId="0" borderId="36" xfId="4" applyFont="1" applyFill="1" applyBorder="1" applyAlignment="1">
      <alignment horizontal="right" vertical="top"/>
    </xf>
    <xf numFmtId="9" fontId="7" fillId="0" borderId="42" xfId="4" applyFont="1" applyFill="1" applyBorder="1" applyAlignment="1">
      <alignment horizontal="right" vertical="top"/>
    </xf>
    <xf numFmtId="3" fontId="7" fillId="0" borderId="8" xfId="0" applyNumberFormat="1" applyFont="1" applyFill="1" applyBorder="1" applyAlignment="1">
      <alignment horizontal="right" vertical="top"/>
    </xf>
    <xf numFmtId="3" fontId="8" fillId="0" borderId="8" xfId="0" applyNumberFormat="1" applyFont="1" applyFill="1" applyBorder="1" applyAlignment="1">
      <alignment vertical="top"/>
    </xf>
    <xf numFmtId="3" fontId="8" fillId="0" borderId="45" xfId="0" applyNumberFormat="1" applyFont="1" applyFill="1" applyBorder="1" applyAlignment="1">
      <alignment vertical="top"/>
    </xf>
    <xf numFmtId="0" fontId="5" fillId="36" borderId="10" xfId="0" applyFont="1" applyFill="1" applyBorder="1" applyAlignment="1">
      <alignment vertical="top"/>
    </xf>
    <xf numFmtId="0" fontId="5" fillId="36" borderId="9" xfId="0" applyFont="1" applyFill="1" applyBorder="1" applyAlignment="1">
      <alignment vertical="top"/>
    </xf>
    <xf numFmtId="0" fontId="7" fillId="0" borderId="5" xfId="0" applyFont="1" applyFill="1" applyBorder="1" applyAlignment="1">
      <alignment horizontal="right" wrapText="1"/>
    </xf>
    <xf numFmtId="9" fontId="7" fillId="0" borderId="5" xfId="0" applyNumberFormat="1" applyFont="1" applyFill="1" applyBorder="1" applyAlignment="1">
      <alignment horizontal="right" vertical="top" wrapText="1"/>
    </xf>
    <xf numFmtId="0" fontId="7" fillId="0" borderId="0" xfId="0" applyFont="1" applyAlignment="1">
      <alignment vertical="top" wrapText="1"/>
    </xf>
    <xf numFmtId="0" fontId="78" fillId="0" borderId="0" xfId="51" applyFont="1" applyFill="1" applyAlignment="1">
      <alignment horizontal="left" vertical="top" wrapText="1"/>
    </xf>
    <xf numFmtId="0" fontId="21" fillId="0" borderId="0" xfId="41" applyFont="1" applyAlignment="1">
      <alignment horizontal="left"/>
    </xf>
    <xf numFmtId="0" fontId="8" fillId="0" borderId="7" xfId="0" applyFont="1" applyBorder="1" applyAlignment="1">
      <alignment vertical="top" wrapText="1"/>
    </xf>
    <xf numFmtId="0" fontId="7" fillId="0" borderId="0" xfId="3" applyFont="1">
      <alignment horizontal="left" vertical="top" wrapText="1"/>
    </xf>
    <xf numFmtId="0" fontId="7" fillId="35" borderId="0" xfId="3" applyFont="1" applyFill="1">
      <alignment horizontal="left" vertical="top" wrapText="1"/>
    </xf>
    <xf numFmtId="0" fontId="7" fillId="0" borderId="0" xfId="3" applyFont="1" applyAlignment="1">
      <alignment horizontal="left" vertical="top"/>
    </xf>
    <xf numFmtId="49" fontId="22" fillId="0" borderId="0" xfId="40" applyFont="1" applyFill="1" applyAlignment="1">
      <alignment vertical="top" wrapText="1"/>
    </xf>
    <xf numFmtId="49" fontId="22" fillId="0" borderId="0" xfId="40" applyFont="1" applyAlignment="1">
      <alignment vertical="top" wrapText="1"/>
    </xf>
    <xf numFmtId="0" fontId="82" fillId="0" borderId="0" xfId="51" applyFont="1" applyAlignment="1">
      <alignment horizontal="left" vertical="top" wrapText="1"/>
    </xf>
    <xf numFmtId="0" fontId="2" fillId="2" borderId="4" xfId="1" applyFont="1" applyBorder="1" applyAlignment="1">
      <alignment horizontal="left" vertical="top" wrapText="1"/>
    </xf>
    <xf numFmtId="0" fontId="2" fillId="2" borderId="4" xfId="1" applyFont="1" applyBorder="1" applyAlignment="1">
      <alignment horizontal="left" wrapText="1"/>
    </xf>
    <xf numFmtId="0" fontId="39" fillId="0" borderId="0" xfId="43" applyFont="1" applyAlignment="1">
      <alignment horizontal="left" vertical="top"/>
    </xf>
    <xf numFmtId="3" fontId="7" fillId="0" borderId="6" xfId="0" applyNumberFormat="1" applyFont="1" applyBorder="1" applyAlignment="1">
      <alignment horizontal="right" vertical="top"/>
    </xf>
    <xf numFmtId="0" fontId="21" fillId="0" borderId="0" xfId="41" applyFont="1" applyAlignment="1">
      <alignment horizontal="left" vertical="top"/>
    </xf>
    <xf numFmtId="0" fontId="38" fillId="0" borderId="0" xfId="0" applyFont="1"/>
    <xf numFmtId="20" fontId="7" fillId="0" borderId="0" xfId="0" applyNumberFormat="1" applyFont="1" applyAlignment="1">
      <alignment horizontal="right" vertical="top"/>
    </xf>
    <xf numFmtId="0" fontId="21" fillId="0" borderId="0" xfId="0" applyFont="1" applyAlignment="1">
      <alignment vertical="center"/>
    </xf>
    <xf numFmtId="0" fontId="70" fillId="0" borderId="0" xfId="0" applyFont="1" applyAlignment="1">
      <alignment horizontal="left"/>
    </xf>
    <xf numFmtId="0" fontId="7" fillId="0" borderId="0" xfId="0" applyFont="1" applyAlignment="1">
      <alignment horizontal="center"/>
    </xf>
    <xf numFmtId="0" fontId="39" fillId="0" borderId="0" xfId="43" applyFont="1">
      <alignment horizontal="left" vertical="top"/>
    </xf>
    <xf numFmtId="164" fontId="7" fillId="0" borderId="5" xfId="45" applyNumberFormat="1" applyFont="1" applyBorder="1" applyAlignment="1">
      <alignment vertical="top"/>
    </xf>
    <xf numFmtId="164" fontId="7" fillId="0" borderId="5" xfId="45" applyNumberFormat="1" applyFont="1" applyFill="1" applyBorder="1" applyAlignment="1">
      <alignment horizontal="right" vertical="top"/>
    </xf>
    <xf numFmtId="9" fontId="7" fillId="0" borderId="5" xfId="4" applyFont="1" applyBorder="1" applyAlignment="1">
      <alignment horizontal="right" vertical="top"/>
    </xf>
    <xf numFmtId="0" fontId="83" fillId="2" borderId="21" xfId="43" applyFont="1" applyFill="1" applyBorder="1">
      <alignment horizontal="left" vertical="top"/>
    </xf>
    <xf numFmtId="0" fontId="2" fillId="39" borderId="4" xfId="0" applyFont="1" applyFill="1" applyBorder="1" applyAlignment="1">
      <alignment horizontal="left" wrapText="1"/>
    </xf>
    <xf numFmtId="3" fontId="5" fillId="2" borderId="29" xfId="1" applyNumberFormat="1" applyFont="1" applyBorder="1" applyAlignment="1">
      <alignment horizontal="center" vertical="top" wrapText="1"/>
    </xf>
    <xf numFmtId="49" fontId="8" fillId="35" borderId="19" xfId="1" applyNumberFormat="1" applyFont="1" applyFill="1" applyBorder="1" applyAlignment="1">
      <alignment vertical="top" wrapText="1"/>
    </xf>
    <xf numFmtId="9" fontId="7" fillId="0" borderId="6" xfId="4" applyFont="1" applyBorder="1" applyAlignment="1">
      <alignment horizontal="right" vertical="top"/>
    </xf>
    <xf numFmtId="0" fontId="8" fillId="0" borderId="7" xfId="0" applyFont="1" applyBorder="1" applyAlignment="1">
      <alignment vertical="center" wrapText="1"/>
    </xf>
    <xf numFmtId="164" fontId="7" fillId="0" borderId="36" xfId="45" applyNumberFormat="1" applyFont="1" applyBorder="1" applyAlignment="1">
      <alignment horizontal="right" vertical="top"/>
    </xf>
    <xf numFmtId="164" fontId="7" fillId="0" borderId="36" xfId="45" applyNumberFormat="1" applyFont="1" applyBorder="1" applyAlignment="1">
      <alignment vertical="top"/>
    </xf>
    <xf numFmtId="9" fontId="7" fillId="0" borderId="36" xfId="4" applyFont="1" applyBorder="1" applyAlignment="1">
      <alignment vertical="top"/>
    </xf>
    <xf numFmtId="9" fontId="7" fillId="0" borderId="42" xfId="4" applyFont="1" applyBorder="1" applyAlignment="1">
      <alignment vertical="top"/>
    </xf>
    <xf numFmtId="0" fontId="21" fillId="0" borderId="0" xfId="41" applyFont="1">
      <alignment horizontal="left" vertical="top"/>
    </xf>
    <xf numFmtId="0" fontId="20" fillId="0" borderId="0" xfId="0" applyFont="1" applyBorder="1" applyAlignment="1">
      <alignment vertical="top"/>
    </xf>
    <xf numFmtId="0" fontId="70" fillId="0" borderId="0" xfId="41" applyFont="1" applyAlignment="1">
      <alignment horizontal="left"/>
    </xf>
    <xf numFmtId="0" fontId="83" fillId="2" borderId="3" xfId="43" applyFont="1" applyFill="1" applyBorder="1">
      <alignment horizontal="left" vertical="top"/>
    </xf>
    <xf numFmtId="0" fontId="7" fillId="38" borderId="0" xfId="0" applyFont="1" applyFill="1" applyAlignment="1">
      <alignment horizontal="left" vertical="top"/>
    </xf>
    <xf numFmtId="0" fontId="2" fillId="2" borderId="39" xfId="1" applyFont="1" applyBorder="1" applyAlignment="1">
      <alignment horizontal="left" wrapText="1"/>
    </xf>
    <xf numFmtId="9" fontId="7" fillId="35" borderId="5" xfId="4" applyFont="1" applyFill="1" applyBorder="1" applyAlignment="1">
      <alignment horizontal="right" vertical="top" wrapText="1"/>
    </xf>
    <xf numFmtId="0" fontId="2" fillId="2" borderId="21" xfId="1" applyFont="1" applyBorder="1" applyAlignment="1">
      <alignment horizontal="left" wrapText="1"/>
    </xf>
    <xf numFmtId="9" fontId="7" fillId="35" borderId="6" xfId="4" applyFont="1" applyFill="1" applyBorder="1" applyAlignment="1">
      <alignment horizontal="right" vertical="top" wrapText="1"/>
    </xf>
    <xf numFmtId="164" fontId="7" fillId="0" borderId="5" xfId="45" applyNumberFormat="1" applyFont="1" applyBorder="1" applyAlignment="1">
      <alignment horizontal="left" vertical="top" wrapText="1"/>
    </xf>
    <xf numFmtId="9" fontId="7" fillId="0" borderId="5" xfId="0" applyNumberFormat="1" applyFont="1" applyBorder="1" applyAlignment="1">
      <alignment vertical="top"/>
    </xf>
    <xf numFmtId="9" fontId="7" fillId="0" borderId="6" xfId="0" applyNumberFormat="1" applyFont="1" applyBorder="1" applyAlignment="1">
      <alignment vertical="top"/>
    </xf>
    <xf numFmtId="164" fontId="7" fillId="0" borderId="36" xfId="45" applyNumberFormat="1" applyFont="1" applyBorder="1" applyAlignment="1">
      <alignment horizontal="left" vertical="top" wrapText="1"/>
    </xf>
    <xf numFmtId="164" fontId="7" fillId="0" borderId="36" xfId="45" applyNumberFormat="1" applyFont="1" applyFill="1" applyBorder="1" applyAlignment="1">
      <alignment horizontal="right" vertical="top"/>
    </xf>
    <xf numFmtId="9" fontId="7" fillId="0" borderId="36" xfId="4" applyNumberFormat="1" applyFont="1" applyFill="1" applyBorder="1" applyAlignment="1">
      <alignment horizontal="right" vertical="top"/>
    </xf>
    <xf numFmtId="9" fontId="7" fillId="0" borderId="36" xfId="0" applyNumberFormat="1" applyFont="1" applyBorder="1" applyAlignment="1">
      <alignment vertical="top"/>
    </xf>
    <xf numFmtId="9" fontId="7" fillId="0" borderId="42" xfId="0" applyNumberFormat="1" applyFont="1" applyBorder="1" applyAlignment="1">
      <alignment vertical="top"/>
    </xf>
    <xf numFmtId="166" fontId="7" fillId="0" borderId="5" xfId="45" applyNumberFormat="1" applyFont="1" applyBorder="1" applyAlignment="1">
      <alignment horizontal="left" vertical="top" wrapText="1"/>
    </xf>
    <xf numFmtId="43" fontId="7" fillId="0" borderId="5" xfId="45" applyFont="1" applyBorder="1" applyAlignment="1">
      <alignment horizontal="right" vertical="top"/>
    </xf>
    <xf numFmtId="43" fontId="7" fillId="0" borderId="5" xfId="45" applyNumberFormat="1" applyFont="1" applyBorder="1" applyAlignment="1">
      <alignment horizontal="left" vertical="top" wrapText="1"/>
    </xf>
    <xf numFmtId="9" fontId="7" fillId="0" borderId="5" xfId="0" applyNumberFormat="1" applyFont="1" applyBorder="1" applyAlignment="1">
      <alignment horizontal="right" vertical="top"/>
    </xf>
    <xf numFmtId="0" fontId="8" fillId="0" borderId="36" xfId="0" applyFont="1" applyBorder="1" applyAlignment="1">
      <alignment vertical="top"/>
    </xf>
    <xf numFmtId="165" fontId="7" fillId="0" borderId="36" xfId="0" applyNumberFormat="1" applyFont="1" applyBorder="1" applyAlignment="1">
      <alignment horizontal="right" vertical="top"/>
    </xf>
    <xf numFmtId="166" fontId="7" fillId="0" borderId="36" xfId="45" applyNumberFormat="1" applyFont="1" applyBorder="1" applyAlignment="1">
      <alignment horizontal="left" vertical="top" wrapText="1"/>
    </xf>
    <xf numFmtId="43" fontId="7" fillId="0" borderId="36" xfId="45" applyFont="1" applyBorder="1" applyAlignment="1">
      <alignment horizontal="right" vertical="top"/>
    </xf>
    <xf numFmtId="43" fontId="7" fillId="0" borderId="36" xfId="45" applyNumberFormat="1" applyFont="1" applyBorder="1" applyAlignment="1">
      <alignment horizontal="left" vertical="top" wrapText="1"/>
    </xf>
    <xf numFmtId="9" fontId="7" fillId="0" borderId="36" xfId="0" applyNumberFormat="1" applyFont="1" applyBorder="1" applyAlignment="1">
      <alignment horizontal="right" vertical="top"/>
    </xf>
    <xf numFmtId="9" fontId="7" fillId="0" borderId="35" xfId="0" applyNumberFormat="1" applyFont="1" applyBorder="1" applyAlignment="1">
      <alignment horizontal="right" vertical="top"/>
    </xf>
    <xf numFmtId="9" fontId="7" fillId="0" borderId="22" xfId="0" applyNumberFormat="1" applyFont="1" applyBorder="1" applyAlignment="1">
      <alignment horizontal="right" vertical="top"/>
    </xf>
    <xf numFmtId="9" fontId="7" fillId="0" borderId="6" xfId="0" applyNumberFormat="1" applyFont="1" applyBorder="1" applyAlignment="1">
      <alignment horizontal="right" vertical="top"/>
    </xf>
    <xf numFmtId="0" fontId="2" fillId="2" borderId="21" xfId="1" applyFont="1" applyBorder="1" applyAlignment="1">
      <alignment horizontal="left" vertical="top" wrapText="1"/>
    </xf>
    <xf numFmtId="0" fontId="5" fillId="35" borderId="0" xfId="0" applyFont="1" applyFill="1" applyAlignment="1">
      <alignment vertical="top"/>
    </xf>
    <xf numFmtId="0" fontId="7" fillId="35" borderId="0" xfId="0" applyFont="1" applyFill="1" applyAlignment="1">
      <alignment vertical="top"/>
    </xf>
    <xf numFmtId="164" fontId="7" fillId="0" borderId="5" xfId="0" applyNumberFormat="1" applyFont="1" applyBorder="1" applyAlignment="1">
      <alignment horizontal="right" vertical="top"/>
    </xf>
    <xf numFmtId="9" fontId="33" fillId="0" borderId="0" xfId="0" applyNumberFormat="1" applyFont="1"/>
    <xf numFmtId="0" fontId="2" fillId="2" borderId="21" xfId="1" applyFont="1" applyBorder="1" applyAlignment="1">
      <alignment horizontal="center" vertical="top" wrapText="1"/>
    </xf>
    <xf numFmtId="0" fontId="5" fillId="0" borderId="0" xfId="0" applyFont="1" applyAlignment="1">
      <alignment horizontal="center" vertical="top"/>
    </xf>
    <xf numFmtId="164" fontId="7" fillId="0" borderId="5" xfId="45" applyNumberFormat="1" applyFont="1" applyBorder="1"/>
    <xf numFmtId="9" fontId="7" fillId="0" borderId="5" xfId="0" applyNumberFormat="1" applyFont="1" applyBorder="1"/>
    <xf numFmtId="9" fontId="7" fillId="0" borderId="35" xfId="0" applyNumberFormat="1" applyFont="1" applyBorder="1"/>
    <xf numFmtId="9" fontId="7" fillId="0" borderId="22" xfId="0" applyNumberFormat="1" applyFont="1" applyBorder="1"/>
    <xf numFmtId="9" fontId="7" fillId="0" borderId="6" xfId="0" applyNumberFormat="1" applyFont="1" applyBorder="1"/>
    <xf numFmtId="164" fontId="7" fillId="0" borderId="5" xfId="0" applyNumberFormat="1" applyFont="1" applyBorder="1"/>
    <xf numFmtId="0" fontId="2" fillId="2" borderId="25" xfId="1" applyFont="1" applyBorder="1" applyAlignment="1">
      <alignment horizontal="left" vertical="top" wrapText="1"/>
    </xf>
    <xf numFmtId="0" fontId="2" fillId="2" borderId="43" xfId="1" applyFont="1" applyBorder="1" applyAlignment="1">
      <alignment horizontal="left" wrapText="1"/>
    </xf>
    <xf numFmtId="0" fontId="5" fillId="0" borderId="0" xfId="0" applyFont="1" applyAlignment="1">
      <alignment wrapText="1"/>
    </xf>
    <xf numFmtId="164" fontId="84" fillId="0" borderId="35" xfId="45" applyNumberFormat="1" applyFont="1" applyBorder="1" applyAlignment="1">
      <alignment vertical="top"/>
    </xf>
    <xf numFmtId="9" fontId="84" fillId="0" borderId="35" xfId="0" applyNumberFormat="1" applyFont="1" applyBorder="1" applyAlignment="1">
      <alignment vertical="top"/>
    </xf>
    <xf numFmtId="9" fontId="84" fillId="0" borderId="35" xfId="4" applyNumberFormat="1" applyFont="1" applyFill="1" applyBorder="1" applyAlignment="1">
      <alignment vertical="top"/>
    </xf>
    <xf numFmtId="164" fontId="84" fillId="0" borderId="5" xfId="45" applyNumberFormat="1" applyFont="1" applyBorder="1" applyAlignment="1">
      <alignment vertical="top"/>
    </xf>
    <xf numFmtId="9" fontId="84" fillId="0" borderId="5" xfId="0" applyNumberFormat="1" applyFont="1" applyBorder="1" applyAlignment="1">
      <alignment vertical="top"/>
    </xf>
    <xf numFmtId="9" fontId="84" fillId="0" borderId="36" xfId="0" applyNumberFormat="1" applyFont="1" applyBorder="1" applyAlignment="1">
      <alignment vertical="top"/>
    </xf>
    <xf numFmtId="164" fontId="84" fillId="0" borderId="5" xfId="0" applyNumberFormat="1" applyFont="1" applyBorder="1" applyAlignment="1">
      <alignment vertical="top"/>
    </xf>
    <xf numFmtId="9" fontId="84" fillId="36" borderId="5" xfId="0" applyNumberFormat="1" applyFont="1" applyFill="1" applyBorder="1" applyAlignment="1">
      <alignment vertical="top"/>
    </xf>
    <xf numFmtId="0" fontId="7" fillId="36" borderId="0" xfId="0" applyFont="1" applyFill="1"/>
    <xf numFmtId="0" fontId="8" fillId="0" borderId="7" xfId="0" applyFont="1" applyBorder="1"/>
    <xf numFmtId="9" fontId="8" fillId="0" borderId="8" xfId="4" applyFont="1" applyBorder="1" applyAlignment="1">
      <alignment horizontal="right" vertical="top"/>
    </xf>
    <xf numFmtId="9" fontId="7" fillId="0" borderId="8" xfId="4" applyFont="1" applyBorder="1" applyAlignment="1">
      <alignment horizontal="right" vertical="top"/>
    </xf>
    <xf numFmtId="9" fontId="7" fillId="0" borderId="8" xfId="4" applyFont="1" applyFill="1" applyBorder="1" applyAlignment="1">
      <alignment horizontal="right" vertical="top"/>
    </xf>
    <xf numFmtId="3" fontId="8" fillId="0" borderId="8" xfId="0" applyNumberFormat="1" applyFont="1" applyFill="1" applyBorder="1" applyAlignment="1">
      <alignment horizontal="right" vertical="top"/>
    </xf>
    <xf numFmtId="164" fontId="8" fillId="0" borderId="8" xfId="45" applyNumberFormat="1" applyFont="1" applyFill="1" applyBorder="1" applyAlignment="1">
      <alignment vertical="top"/>
    </xf>
    <xf numFmtId="164" fontId="8" fillId="0" borderId="20" xfId="45" applyNumberFormat="1" applyFont="1" applyFill="1" applyBorder="1" applyAlignment="1">
      <alignment vertical="top"/>
    </xf>
    <xf numFmtId="1" fontId="8" fillId="0" borderId="5" xfId="0" applyNumberFormat="1" applyFont="1" applyFill="1" applyBorder="1"/>
    <xf numFmtId="9" fontId="8" fillId="0" borderId="8" xfId="4" applyFont="1" applyFill="1" applyBorder="1" applyAlignment="1">
      <alignment horizontal="right" vertical="top"/>
    </xf>
    <xf numFmtId="9" fontId="8" fillId="0" borderId="20" xfId="4" applyFont="1" applyFill="1" applyBorder="1" applyAlignment="1">
      <alignment horizontal="right" vertical="top"/>
    </xf>
    <xf numFmtId="1" fontId="8" fillId="0" borderId="8" xfId="4" applyNumberFormat="1" applyFont="1" applyFill="1" applyBorder="1" applyAlignment="1">
      <alignment horizontal="right" vertical="top"/>
    </xf>
    <xf numFmtId="1" fontId="8" fillId="0" borderId="45" xfId="4" applyNumberFormat="1" applyFont="1" applyFill="1" applyBorder="1" applyAlignment="1">
      <alignment horizontal="right" vertical="top"/>
    </xf>
    <xf numFmtId="9" fontId="8" fillId="0" borderId="20" xfId="4" applyFont="1" applyBorder="1" applyAlignment="1">
      <alignment horizontal="right" vertical="top"/>
    </xf>
    <xf numFmtId="9" fontId="7" fillId="0" borderId="20" xfId="4" applyFont="1" applyBorder="1" applyAlignment="1">
      <alignment horizontal="right" vertical="top"/>
    </xf>
    <xf numFmtId="0" fontId="3" fillId="0" borderId="33" xfId="0" applyFont="1" applyBorder="1" applyAlignment="1">
      <alignment vertical="top"/>
    </xf>
    <xf numFmtId="0" fontId="7" fillId="0" borderId="51" xfId="0" applyFont="1" applyBorder="1" applyAlignment="1">
      <alignment vertical="top"/>
    </xf>
    <xf numFmtId="3" fontId="7" fillId="0" borderId="51" xfId="0" applyNumberFormat="1" applyFont="1" applyFill="1" applyBorder="1" applyAlignment="1">
      <alignment horizontal="right" vertical="top"/>
    </xf>
    <xf numFmtId="3" fontId="7" fillId="0" borderId="51" xfId="0" applyNumberFormat="1" applyFont="1" applyBorder="1" applyAlignment="1">
      <alignment horizontal="right" vertical="top"/>
    </xf>
    <xf numFmtId="9" fontId="8" fillId="0" borderId="51" xfId="4" applyFont="1" applyBorder="1" applyAlignment="1">
      <alignment horizontal="right" vertical="top"/>
    </xf>
    <xf numFmtId="9" fontId="8" fillId="0" borderId="63" xfId="4" applyFont="1" applyBorder="1" applyAlignment="1">
      <alignment horizontal="right" vertical="top"/>
    </xf>
    <xf numFmtId="0" fontId="2" fillId="2" borderId="64" xfId="1" applyFont="1" applyBorder="1" applyAlignment="1">
      <alignment horizontal="left"/>
    </xf>
    <xf numFmtId="0" fontId="2" fillId="2" borderId="39" xfId="1" applyFont="1" applyBorder="1" applyAlignment="1">
      <alignment horizontal="left"/>
    </xf>
    <xf numFmtId="0" fontId="2" fillId="2" borderId="66" xfId="1" applyFont="1" applyBorder="1" applyAlignment="1">
      <alignment horizontal="left"/>
    </xf>
    <xf numFmtId="0" fontId="5" fillId="0" borderId="0" xfId="0" applyFont="1" applyBorder="1"/>
    <xf numFmtId="0" fontId="2" fillId="2" borderId="39" xfId="1" applyFont="1" applyFill="1" applyBorder="1" applyAlignment="1">
      <alignment horizontal="left"/>
    </xf>
    <xf numFmtId="0" fontId="2" fillId="2" borderId="66" xfId="1" applyFont="1" applyFill="1" applyBorder="1" applyAlignment="1">
      <alignment horizontal="left"/>
    </xf>
    <xf numFmtId="0" fontId="5" fillId="35" borderId="0" xfId="0" applyFont="1" applyFill="1" applyBorder="1"/>
    <xf numFmtId="3" fontId="8" fillId="0" borderId="45" xfId="0" applyNumberFormat="1" applyFont="1" applyFill="1" applyBorder="1" applyAlignment="1">
      <alignment horizontal="right" vertical="top"/>
    </xf>
    <xf numFmtId="9" fontId="8" fillId="0" borderId="36" xfId="4" applyFont="1" applyBorder="1" applyAlignment="1">
      <alignment horizontal="right" vertical="top"/>
    </xf>
    <xf numFmtId="9" fontId="8" fillId="0" borderId="45" xfId="4" applyFont="1" applyBorder="1" applyAlignment="1">
      <alignment horizontal="right" vertical="top"/>
    </xf>
    <xf numFmtId="9" fontId="8" fillId="0" borderId="67" xfId="4" applyFont="1" applyBorder="1" applyAlignment="1">
      <alignment horizontal="right" vertical="top"/>
    </xf>
    <xf numFmtId="167" fontId="8" fillId="0" borderId="25" xfId="0" applyNumberFormat="1" applyFont="1" applyBorder="1" applyAlignment="1">
      <alignment horizontal="left" vertical="top"/>
    </xf>
    <xf numFmtId="167" fontId="8" fillId="0" borderId="17" xfId="0" applyNumberFormat="1" applyFont="1" applyBorder="1" applyAlignment="1">
      <alignment horizontal="left" vertical="top"/>
    </xf>
    <xf numFmtId="167" fontId="8" fillId="0" borderId="0" xfId="0" applyNumberFormat="1" applyFont="1" applyBorder="1" applyAlignment="1">
      <alignment horizontal="left" vertical="top"/>
    </xf>
    <xf numFmtId="3" fontId="7" fillId="0" borderId="5" xfId="0" applyNumberFormat="1" applyFont="1" applyFill="1" applyBorder="1" applyAlignment="1">
      <alignment horizontal="right" vertical="top"/>
    </xf>
    <xf numFmtId="3" fontId="7" fillId="0" borderId="6" xfId="0" applyNumberFormat="1" applyFont="1" applyFill="1" applyBorder="1" applyAlignment="1">
      <alignment horizontal="right" vertical="top"/>
    </xf>
    <xf numFmtId="3" fontId="7" fillId="0" borderId="6" xfId="0" applyNumberFormat="1" applyFont="1" applyBorder="1" applyAlignment="1">
      <alignment vertical="top"/>
    </xf>
    <xf numFmtId="3" fontId="7" fillId="0" borderId="42" xfId="0" applyNumberFormat="1" applyFont="1" applyBorder="1" applyAlignment="1">
      <alignment vertical="top"/>
    </xf>
    <xf numFmtId="3" fontId="7" fillId="0" borderId="35" xfId="0" applyNumberFormat="1" applyFont="1" applyFill="1" applyBorder="1" applyAlignment="1">
      <alignment horizontal="right" vertical="top"/>
    </xf>
    <xf numFmtId="0" fontId="2" fillId="2" borderId="39" xfId="1" applyFont="1" applyBorder="1" applyAlignment="1">
      <alignment horizontal="center" vertical="top" wrapText="1"/>
    </xf>
    <xf numFmtId="0" fontId="5" fillId="0" borderId="0" xfId="0" applyFont="1" applyBorder="1" applyAlignment="1">
      <alignment horizontal="center"/>
    </xf>
    <xf numFmtId="9" fontId="8" fillId="35" borderId="8" xfId="0" applyNumberFormat="1" applyFont="1" applyFill="1" applyBorder="1" applyAlignment="1">
      <alignment vertical="top"/>
    </xf>
    <xf numFmtId="9" fontId="8" fillId="35" borderId="51" xfId="0" applyNumberFormat="1" applyFont="1" applyFill="1" applyBorder="1" applyAlignment="1">
      <alignment vertical="top"/>
    </xf>
    <xf numFmtId="9" fontId="7" fillId="35" borderId="8" xfId="0" applyNumberFormat="1" applyFont="1" applyFill="1" applyBorder="1" applyAlignment="1">
      <alignment vertical="top"/>
    </xf>
    <xf numFmtId="9" fontId="7" fillId="0" borderId="8" xfId="0" applyNumberFormat="1" applyFont="1" applyFill="1" applyBorder="1" applyAlignment="1">
      <alignment horizontal="right" vertical="top"/>
    </xf>
    <xf numFmtId="0" fontId="8" fillId="36" borderId="68" xfId="0" applyFont="1" applyFill="1" applyBorder="1" applyAlignment="1">
      <alignment vertical="top"/>
    </xf>
    <xf numFmtId="9" fontId="8" fillId="35" borderId="63" xfId="0" applyNumberFormat="1" applyFont="1" applyFill="1" applyBorder="1" applyAlignment="1">
      <alignment vertical="top"/>
    </xf>
    <xf numFmtId="0" fontId="5" fillId="36" borderId="69" xfId="0" applyFont="1" applyFill="1" applyBorder="1" applyAlignment="1">
      <alignment vertical="top"/>
    </xf>
    <xf numFmtId="9" fontId="7" fillId="35" borderId="20" xfId="0" applyNumberFormat="1" applyFont="1" applyFill="1" applyBorder="1" applyAlignment="1">
      <alignment vertical="top"/>
    </xf>
    <xf numFmtId="0" fontId="5" fillId="36" borderId="70" xfId="0" applyFont="1" applyFill="1" applyBorder="1" applyAlignment="1">
      <alignment vertical="top"/>
    </xf>
    <xf numFmtId="9" fontId="8" fillId="35" borderId="20" xfId="0" applyNumberFormat="1" applyFont="1" applyFill="1" applyBorder="1" applyAlignment="1">
      <alignment vertical="top"/>
    </xf>
    <xf numFmtId="0" fontId="5" fillId="0" borderId="69" xfId="0" applyFont="1" applyBorder="1" applyAlignment="1">
      <alignment vertical="top"/>
    </xf>
    <xf numFmtId="0" fontId="39" fillId="0" borderId="53" xfId="0" applyFont="1" applyBorder="1" applyAlignment="1">
      <alignment vertical="top" wrapText="1"/>
    </xf>
    <xf numFmtId="0" fontId="38" fillId="0" borderId="53" xfId="0" applyFont="1" applyBorder="1" applyAlignment="1">
      <alignment vertical="top"/>
    </xf>
    <xf numFmtId="0" fontId="2" fillId="2" borderId="64" xfId="1" applyFont="1" applyBorder="1" applyAlignment="1">
      <alignment horizontal="left" wrapText="1"/>
    </xf>
    <xf numFmtId="0" fontId="5" fillId="36" borderId="71" xfId="0" applyFont="1" applyFill="1" applyBorder="1" applyAlignment="1">
      <alignment vertical="top"/>
    </xf>
    <xf numFmtId="0" fontId="7" fillId="35" borderId="32" xfId="0" applyFont="1" applyFill="1" applyBorder="1" applyAlignment="1">
      <alignment horizontal="left" vertical="top" wrapText="1"/>
    </xf>
    <xf numFmtId="3" fontId="7" fillId="35" borderId="45" xfId="0" applyNumberFormat="1" applyFont="1" applyFill="1" applyBorder="1" applyAlignment="1">
      <alignment horizontal="right" vertical="top"/>
    </xf>
    <xf numFmtId="9" fontId="7" fillId="35" borderId="45" xfId="0" applyNumberFormat="1" applyFont="1" applyFill="1" applyBorder="1" applyAlignment="1">
      <alignment vertical="top"/>
    </xf>
    <xf numFmtId="9" fontId="7" fillId="35" borderId="67" xfId="0" applyNumberFormat="1" applyFont="1" applyFill="1" applyBorder="1" applyAlignment="1">
      <alignment vertical="top"/>
    </xf>
    <xf numFmtId="0" fontId="0" fillId="0" borderId="55" xfId="0" applyBorder="1"/>
    <xf numFmtId="0" fontId="0" fillId="0" borderId="55" xfId="0" applyBorder="1" applyAlignment="1">
      <alignment wrapText="1"/>
    </xf>
    <xf numFmtId="0" fontId="10" fillId="0" borderId="55" xfId="0" applyFont="1" applyBorder="1"/>
    <xf numFmtId="0" fontId="33" fillId="0" borderId="0" xfId="41" applyFont="1" applyBorder="1" applyAlignment="1">
      <alignment horizontal="left" wrapText="1"/>
    </xf>
    <xf numFmtId="0" fontId="33" fillId="0" borderId="0" xfId="0" applyFont="1" applyBorder="1" applyAlignment="1">
      <alignment horizontal="left"/>
    </xf>
    <xf numFmtId="3" fontId="33" fillId="0" borderId="0" xfId="0" applyNumberFormat="1" applyFont="1" applyBorder="1" applyAlignment="1">
      <alignment horizontal="right" wrapText="1"/>
    </xf>
    <xf numFmtId="0" fontId="7" fillId="0" borderId="0" xfId="0" applyFont="1" applyBorder="1"/>
    <xf numFmtId="0" fontId="70" fillId="0" borderId="0" xfId="0" applyFont="1" applyBorder="1"/>
    <xf numFmtId="0" fontId="21" fillId="0" borderId="0" xfId="41" applyFont="1" applyBorder="1">
      <alignment horizontal="left" vertical="top"/>
    </xf>
    <xf numFmtId="0" fontId="7" fillId="0" borderId="0" xfId="0" applyFont="1" applyBorder="1" applyAlignment="1">
      <alignment wrapText="1"/>
    </xf>
    <xf numFmtId="0" fontId="38" fillId="0" borderId="0" xfId="0" applyFont="1" applyBorder="1"/>
    <xf numFmtId="20" fontId="7" fillId="0" borderId="0" xfId="0" applyNumberFormat="1" applyFont="1" applyBorder="1" applyAlignment="1">
      <alignment horizontal="right" vertical="top"/>
    </xf>
    <xf numFmtId="0" fontId="40" fillId="0" borderId="0" xfId="0" applyFont="1" applyBorder="1" applyAlignment="1">
      <alignment wrapText="1"/>
    </xf>
    <xf numFmtId="0" fontId="21" fillId="0" borderId="0" xfId="0" applyFont="1" applyBorder="1" applyAlignment="1">
      <alignment vertical="center"/>
    </xf>
    <xf numFmtId="0" fontId="21" fillId="0" borderId="0" xfId="41" applyFont="1" applyBorder="1" applyAlignment="1">
      <alignment horizontal="left" vertical="top"/>
    </xf>
    <xf numFmtId="0" fontId="33" fillId="0" borderId="0" xfId="41" applyFont="1" applyBorder="1" applyAlignment="1">
      <alignment horizontal="left" vertical="top" wrapText="1"/>
    </xf>
    <xf numFmtId="0" fontId="69" fillId="0" borderId="0" xfId="0" applyFont="1" applyBorder="1"/>
    <xf numFmtId="0" fontId="0" fillId="0" borderId="0" xfId="0" applyBorder="1" applyAlignment="1">
      <alignment wrapText="1"/>
    </xf>
    <xf numFmtId="0" fontId="39" fillId="0" borderId="53" xfId="43" applyFont="1" applyBorder="1">
      <alignment horizontal="left" vertical="top"/>
    </xf>
    <xf numFmtId="49" fontId="22" fillId="0" borderId="0" xfId="40" applyBorder="1" applyAlignment="1">
      <alignment horizontal="left" vertical="top"/>
    </xf>
    <xf numFmtId="0" fontId="4" fillId="0" borderId="0" xfId="0" applyFont="1" applyAlignment="1"/>
    <xf numFmtId="0" fontId="2" fillId="2" borderId="30" xfId="1" applyFont="1" applyBorder="1" applyAlignment="1">
      <alignment horizontal="left" wrapText="1"/>
    </xf>
    <xf numFmtId="0" fontId="20" fillId="0" borderId="55" xfId="0" applyFont="1" applyBorder="1" applyAlignment="1">
      <alignment vertical="top"/>
    </xf>
    <xf numFmtId="0" fontId="20" fillId="0" borderId="53" xfId="0" applyFont="1" applyBorder="1"/>
    <xf numFmtId="9" fontId="8" fillId="0" borderId="5" xfId="0" applyNumberFormat="1" applyFont="1" applyBorder="1" applyAlignment="1">
      <alignment vertical="top"/>
    </xf>
    <xf numFmtId="9" fontId="8" fillId="0" borderId="35" xfId="0" applyNumberFormat="1" applyFont="1" applyBorder="1" applyAlignment="1">
      <alignment vertical="top"/>
    </xf>
    <xf numFmtId="9" fontId="7" fillId="0" borderId="5" xfId="0" applyNumberFormat="1" applyFont="1" applyFill="1" applyBorder="1" applyAlignment="1">
      <alignment vertical="top"/>
    </xf>
    <xf numFmtId="9" fontId="8" fillId="0" borderId="22" xfId="0" applyNumberFormat="1" applyFont="1" applyBorder="1" applyAlignment="1">
      <alignment vertical="top"/>
    </xf>
    <xf numFmtId="9" fontId="8" fillId="0" borderId="6" xfId="0" applyNumberFormat="1" applyFont="1" applyBorder="1" applyAlignment="1">
      <alignment vertical="top"/>
    </xf>
    <xf numFmtId="9" fontId="7" fillId="0" borderId="6" xfId="0" applyNumberFormat="1" applyFont="1" applyFill="1" applyBorder="1" applyAlignment="1">
      <alignment horizontal="right" vertical="top"/>
    </xf>
    <xf numFmtId="3" fontId="7" fillId="35" borderId="20" xfId="0" applyNumberFormat="1" applyFont="1" applyFill="1" applyBorder="1" applyAlignment="1">
      <alignment horizontal="right" vertical="top"/>
    </xf>
    <xf numFmtId="0" fontId="38" fillId="38" borderId="0" xfId="0" applyFont="1" applyFill="1" applyBorder="1"/>
    <xf numFmtId="0" fontId="0" fillId="0" borderId="0" xfId="0" applyBorder="1" applyAlignment="1">
      <alignment vertical="top"/>
    </xf>
    <xf numFmtId="0" fontId="5" fillId="0" borderId="0" xfId="0" applyFont="1" applyBorder="1" applyAlignment="1">
      <alignment vertical="top"/>
    </xf>
    <xf numFmtId="0" fontId="54" fillId="0" borderId="0" xfId="0" applyFont="1" applyBorder="1" applyAlignment="1">
      <alignment vertical="top"/>
    </xf>
    <xf numFmtId="9" fontId="7" fillId="0" borderId="60" xfId="4" applyFont="1" applyBorder="1" applyAlignment="1">
      <alignment horizontal="right" vertical="top"/>
    </xf>
    <xf numFmtId="9" fontId="7" fillId="0" borderId="36" xfId="4" applyFont="1" applyBorder="1" applyAlignment="1">
      <alignment horizontal="right" vertical="top"/>
    </xf>
    <xf numFmtId="3" fontId="8" fillId="0" borderId="5" xfId="0" applyNumberFormat="1" applyFont="1" applyBorder="1" applyAlignment="1">
      <alignment vertical="top"/>
    </xf>
    <xf numFmtId="9" fontId="7" fillId="0" borderId="23" xfId="4" applyFont="1" applyBorder="1" applyAlignment="1">
      <alignment horizontal="right" vertical="top"/>
    </xf>
    <xf numFmtId="9" fontId="7" fillId="0" borderId="42" xfId="4" applyFont="1" applyBorder="1" applyAlignment="1">
      <alignment horizontal="right" vertical="top"/>
    </xf>
    <xf numFmtId="9" fontId="8" fillId="0" borderId="42" xfId="4" applyFont="1" applyBorder="1" applyAlignment="1">
      <alignment horizontal="right" vertical="top"/>
    </xf>
    <xf numFmtId="0" fontId="2" fillId="2" borderId="65" xfId="1" applyFont="1" applyBorder="1" applyAlignment="1">
      <alignment horizontal="left" wrapText="1"/>
    </xf>
    <xf numFmtId="0" fontId="2" fillId="2" borderId="4" xfId="1" applyFont="1" applyBorder="1" applyAlignment="1">
      <alignment horizontal="left"/>
    </xf>
    <xf numFmtId="9" fontId="8" fillId="0" borderId="8" xfId="0" applyNumberFormat="1" applyFont="1" applyBorder="1" applyAlignment="1">
      <alignment vertical="top"/>
    </xf>
    <xf numFmtId="9" fontId="7" fillId="0" borderId="8" xfId="0" applyNumberFormat="1" applyFont="1" applyBorder="1" applyAlignment="1">
      <alignment vertical="top"/>
    </xf>
    <xf numFmtId="9" fontId="7" fillId="0" borderId="45" xfId="0" applyNumberFormat="1" applyFont="1" applyBorder="1" applyAlignment="1">
      <alignment vertical="top"/>
    </xf>
    <xf numFmtId="9" fontId="8" fillId="0" borderId="5" xfId="4" applyFont="1" applyBorder="1" applyAlignment="1">
      <alignment vertical="top"/>
    </xf>
    <xf numFmtId="9" fontId="8" fillId="0" borderId="35" xfId="4" applyFont="1" applyBorder="1" applyAlignment="1">
      <alignment vertical="top"/>
    </xf>
    <xf numFmtId="9" fontId="7" fillId="0" borderId="5" xfId="4" applyFont="1" applyBorder="1" applyAlignment="1">
      <alignment vertical="top"/>
    </xf>
    <xf numFmtId="9" fontId="7" fillId="0" borderId="5" xfId="4" applyFont="1" applyFill="1" applyBorder="1" applyAlignment="1">
      <alignment vertical="top"/>
    </xf>
    <xf numFmtId="9" fontId="8" fillId="0" borderId="22" xfId="4" applyFont="1" applyBorder="1" applyAlignment="1">
      <alignment vertical="top"/>
    </xf>
    <xf numFmtId="9" fontId="7" fillId="0" borderId="6" xfId="4" applyFont="1" applyBorder="1" applyAlignment="1">
      <alignment vertical="top"/>
    </xf>
    <xf numFmtId="9" fontId="8" fillId="0" borderId="6" xfId="4" applyFont="1" applyBorder="1" applyAlignment="1">
      <alignment vertical="top"/>
    </xf>
    <xf numFmtId="0" fontId="5" fillId="0" borderId="25" xfId="0" applyFont="1" applyBorder="1"/>
    <xf numFmtId="9" fontId="7" fillId="0" borderId="72" xfId="0" applyNumberFormat="1" applyFont="1" applyBorder="1" applyAlignment="1">
      <alignment vertical="top"/>
    </xf>
    <xf numFmtId="0" fontId="38" fillId="0" borderId="43" xfId="0" applyFont="1" applyBorder="1" applyAlignment="1">
      <alignment vertical="top"/>
    </xf>
    <xf numFmtId="9" fontId="8" fillId="0" borderId="51" xfId="0" applyNumberFormat="1" applyFont="1" applyBorder="1" applyAlignment="1">
      <alignment vertical="top"/>
    </xf>
    <xf numFmtId="9" fontId="7" fillId="0" borderId="6" xfId="0" applyNumberFormat="1" applyFont="1" applyFill="1" applyBorder="1" applyAlignment="1">
      <alignment vertical="top"/>
    </xf>
    <xf numFmtId="1" fontId="7" fillId="0" borderId="36" xfId="0" applyNumberFormat="1" applyFont="1" applyBorder="1" applyAlignment="1">
      <alignment horizontal="right" vertical="top"/>
    </xf>
    <xf numFmtId="1" fontId="7" fillId="0" borderId="36" xfId="45" applyNumberFormat="1" applyFont="1" applyBorder="1" applyAlignment="1">
      <alignment vertical="top"/>
    </xf>
    <xf numFmtId="9" fontId="8" fillId="0" borderId="8" xfId="4" applyFont="1" applyBorder="1" applyAlignment="1">
      <alignment vertical="top"/>
    </xf>
    <xf numFmtId="9" fontId="8" fillId="0" borderId="51" xfId="4" applyFont="1" applyBorder="1" applyAlignment="1">
      <alignment vertical="top"/>
    </xf>
    <xf numFmtId="9" fontId="7" fillId="0" borderId="8" xfId="4" applyFont="1" applyBorder="1" applyAlignment="1">
      <alignment vertical="top"/>
    </xf>
    <xf numFmtId="9" fontId="7" fillId="0" borderId="8" xfId="4" applyFont="1" applyFill="1" applyBorder="1" applyAlignment="1">
      <alignment vertical="top"/>
    </xf>
    <xf numFmtId="9" fontId="7" fillId="0" borderId="45" xfId="4" applyFont="1" applyBorder="1" applyAlignment="1">
      <alignment vertical="top"/>
    </xf>
    <xf numFmtId="9" fontId="8" fillId="0" borderId="63" xfId="4" applyFont="1" applyBorder="1" applyAlignment="1">
      <alignment vertical="top"/>
    </xf>
    <xf numFmtId="9" fontId="7" fillId="0" borderId="20" xfId="4" applyFont="1" applyBorder="1" applyAlignment="1">
      <alignment vertical="top"/>
    </xf>
    <xf numFmtId="9" fontId="8" fillId="0" borderId="20" xfId="4" applyFont="1" applyBorder="1" applyAlignment="1">
      <alignment vertical="top"/>
    </xf>
    <xf numFmtId="9" fontId="7" fillId="0" borderId="67" xfId="4" applyFont="1" applyBorder="1" applyAlignment="1">
      <alignment vertical="top"/>
    </xf>
    <xf numFmtId="0" fontId="38" fillId="38" borderId="0" xfId="0" applyFont="1" applyFill="1" applyBorder="1" applyAlignment="1"/>
    <xf numFmtId="9" fontId="54" fillId="0" borderId="51" xfId="4" applyFont="1" applyBorder="1" applyAlignment="1">
      <alignment vertical="top"/>
    </xf>
    <xf numFmtId="9" fontId="54" fillId="0" borderId="63" xfId="4" applyFont="1" applyBorder="1" applyAlignment="1">
      <alignment vertical="top"/>
    </xf>
    <xf numFmtId="9" fontId="38" fillId="0" borderId="8" xfId="4" applyFont="1" applyBorder="1" applyAlignment="1">
      <alignment vertical="top"/>
    </xf>
    <xf numFmtId="9" fontId="38" fillId="0" borderId="20" xfId="4" applyFont="1" applyBorder="1" applyAlignment="1">
      <alignment vertical="top"/>
    </xf>
    <xf numFmtId="1" fontId="8" fillId="0" borderId="20" xfId="0" applyNumberFormat="1" applyFont="1" applyBorder="1" applyAlignment="1">
      <alignment horizontal="right" vertical="top"/>
    </xf>
    <xf numFmtId="1" fontId="7" fillId="0" borderId="20" xfId="0" applyNumberFormat="1" applyFont="1" applyBorder="1" applyAlignment="1">
      <alignment horizontal="right" vertical="top"/>
    </xf>
    <xf numFmtId="9" fontId="54" fillId="0" borderId="8" xfId="4" applyFont="1" applyBorder="1" applyAlignment="1">
      <alignment vertical="top"/>
    </xf>
    <xf numFmtId="9" fontId="54" fillId="0" borderId="20" xfId="4" applyFont="1" applyBorder="1" applyAlignment="1">
      <alignment vertical="top"/>
    </xf>
    <xf numFmtId="9" fontId="38" fillId="0" borderId="8" xfId="4" applyFont="1" applyFill="1" applyBorder="1" applyAlignment="1">
      <alignment vertical="top"/>
    </xf>
    <xf numFmtId="3" fontId="8" fillId="0" borderId="6" xfId="0" applyNumberFormat="1" applyFont="1" applyBorder="1" applyAlignment="1">
      <alignment horizontal="right" vertical="top"/>
    </xf>
    <xf numFmtId="1" fontId="7" fillId="0" borderId="36" xfId="0" applyNumberFormat="1" applyFont="1" applyBorder="1" applyAlignment="1">
      <alignment vertical="top"/>
    </xf>
    <xf numFmtId="9" fontId="38" fillId="0" borderId="45" xfId="4" applyFont="1" applyBorder="1" applyAlignment="1">
      <alignment vertical="top"/>
    </xf>
    <xf numFmtId="9" fontId="38" fillId="0" borderId="67" xfId="4" applyFont="1" applyBorder="1" applyAlignment="1">
      <alignment vertical="top"/>
    </xf>
    <xf numFmtId="3" fontId="7" fillId="0" borderId="20" xfId="0" applyNumberFormat="1" applyFont="1" applyBorder="1" applyAlignment="1">
      <alignment horizontal="right" vertical="top"/>
    </xf>
    <xf numFmtId="9" fontId="54" fillId="0" borderId="20" xfId="4" applyFont="1" applyFill="1" applyBorder="1" applyAlignment="1">
      <alignment vertical="top"/>
    </xf>
    <xf numFmtId="0" fontId="20" fillId="0" borderId="0" xfId="0" applyFont="1" applyBorder="1"/>
    <xf numFmtId="0" fontId="53" fillId="0" borderId="0" xfId="0" applyFont="1" applyBorder="1"/>
    <xf numFmtId="9" fontId="38" fillId="0" borderId="8" xfId="4" applyFont="1" applyBorder="1"/>
    <xf numFmtId="9" fontId="38" fillId="0" borderId="51" xfId="4" applyFont="1" applyBorder="1"/>
    <xf numFmtId="9" fontId="38" fillId="0" borderId="63" xfId="4" applyFont="1" applyBorder="1"/>
    <xf numFmtId="9" fontId="38" fillId="0" borderId="20" xfId="4" applyFont="1" applyBorder="1"/>
    <xf numFmtId="49" fontId="8" fillId="35" borderId="31" xfId="1" applyNumberFormat="1" applyFont="1" applyFill="1" applyBorder="1" applyAlignment="1">
      <alignment horizontal="left" vertical="top" wrapText="1"/>
    </xf>
    <xf numFmtId="49" fontId="8" fillId="35" borderId="59" xfId="1" applyNumberFormat="1" applyFont="1" applyFill="1" applyBorder="1" applyAlignment="1">
      <alignment horizontal="left" vertical="top" wrapText="1"/>
    </xf>
    <xf numFmtId="49" fontId="8" fillId="35" borderId="32" xfId="1" applyNumberFormat="1" applyFont="1" applyFill="1" applyBorder="1" applyAlignment="1">
      <alignment horizontal="left" vertical="top" wrapText="1"/>
    </xf>
    <xf numFmtId="9" fontId="38" fillId="0" borderId="45" xfId="4" applyFont="1" applyBorder="1"/>
    <xf numFmtId="9" fontId="38" fillId="0" borderId="67" xfId="4" applyFont="1" applyBorder="1"/>
    <xf numFmtId="167" fontId="8" fillId="0" borderId="7" xfId="0" applyNumberFormat="1" applyFont="1" applyBorder="1" applyAlignment="1">
      <alignment horizontal="left" vertical="top"/>
    </xf>
    <xf numFmtId="167" fontId="8" fillId="0" borderId="19" xfId="0" applyNumberFormat="1" applyFont="1" applyBorder="1" applyAlignment="1">
      <alignment horizontal="left" vertical="top"/>
    </xf>
    <xf numFmtId="0" fontId="7" fillId="38" borderId="0" xfId="0" applyFont="1" applyFill="1" applyBorder="1" applyAlignment="1"/>
    <xf numFmtId="0" fontId="4" fillId="0" borderId="0" xfId="0" applyFont="1" applyBorder="1" applyAlignment="1">
      <alignment vertical="top"/>
    </xf>
    <xf numFmtId="0" fontId="61" fillId="0" borderId="0" xfId="0" applyFont="1" applyBorder="1" applyAlignment="1">
      <alignment vertical="top"/>
    </xf>
    <xf numFmtId="0" fontId="62" fillId="0" borderId="0" xfId="0" applyFont="1" applyBorder="1" applyAlignment="1">
      <alignment vertical="top"/>
    </xf>
    <xf numFmtId="0" fontId="4" fillId="0" borderId="0" xfId="0" applyFont="1" applyBorder="1"/>
    <xf numFmtId="0" fontId="38" fillId="0" borderId="0" xfId="0" applyFont="1" applyAlignment="1">
      <alignment horizontal="right"/>
    </xf>
    <xf numFmtId="0" fontId="7" fillId="38" borderId="0" xfId="0" applyFont="1" applyFill="1" applyBorder="1"/>
    <xf numFmtId="0" fontId="29" fillId="0" borderId="0" xfId="0" applyFont="1" applyBorder="1" applyAlignment="1">
      <alignment vertical="top"/>
    </xf>
    <xf numFmtId="0" fontId="70" fillId="0" borderId="0" xfId="0" applyFont="1"/>
    <xf numFmtId="9" fontId="7" fillId="35" borderId="22" xfId="0" applyNumberFormat="1" applyFont="1" applyFill="1" applyBorder="1" applyAlignment="1">
      <alignment vertical="top" wrapText="1"/>
    </xf>
    <xf numFmtId="0" fontId="4" fillId="0" borderId="0" xfId="0" applyFont="1" applyBorder="1" applyAlignment="1">
      <alignment wrapText="1"/>
    </xf>
    <xf numFmtId="0" fontId="39" fillId="0" borderId="0" xfId="0" applyFont="1" applyBorder="1" applyAlignment="1">
      <alignment vertical="top"/>
    </xf>
    <xf numFmtId="0" fontId="4" fillId="0" borderId="0" xfId="0" applyFont="1" applyBorder="1" applyAlignment="1">
      <alignment vertical="top" wrapText="1"/>
    </xf>
    <xf numFmtId="0" fontId="72" fillId="0" borderId="0" xfId="0" applyFont="1" applyBorder="1"/>
    <xf numFmtId="0" fontId="41" fillId="0" borderId="0" xfId="0" applyFont="1" applyBorder="1"/>
    <xf numFmtId="0" fontId="52" fillId="0" borderId="0" xfId="0" applyFont="1" applyBorder="1"/>
    <xf numFmtId="0" fontId="66" fillId="0" borderId="0" xfId="0" applyFont="1" applyBorder="1"/>
    <xf numFmtId="0" fontId="2" fillId="0" borderId="10" xfId="1" applyFont="1" applyFill="1" applyBorder="1" applyAlignment="1">
      <alignment horizontal="left" wrapText="1"/>
    </xf>
    <xf numFmtId="0" fontId="2" fillId="0" borderId="10" xfId="1" applyFont="1" applyFill="1" applyBorder="1" applyAlignment="1">
      <alignment wrapText="1"/>
    </xf>
    <xf numFmtId="0" fontId="2" fillId="0" borderId="9" xfId="1" applyFont="1" applyFill="1" applyBorder="1" applyAlignment="1">
      <alignment wrapText="1"/>
    </xf>
    <xf numFmtId="3" fontId="5" fillId="2" borderId="74" xfId="1" applyNumberFormat="1" applyFont="1" applyBorder="1" applyAlignment="1">
      <alignment horizontal="center" vertical="top" wrapText="1"/>
    </xf>
    <xf numFmtId="0" fontId="2" fillId="2" borderId="64" xfId="1" applyFont="1" applyBorder="1" applyAlignment="1">
      <alignment horizontal="left" vertical="top" wrapText="1"/>
    </xf>
    <xf numFmtId="0" fontId="83" fillId="0" borderId="0" xfId="43" applyFont="1">
      <alignment horizontal="left" vertical="top"/>
    </xf>
    <xf numFmtId="0" fontId="7" fillId="0" borderId="7" xfId="0" applyFont="1" applyBorder="1" applyAlignment="1">
      <alignment horizontal="right" vertical="top" wrapText="1"/>
    </xf>
    <xf numFmtId="9" fontId="7" fillId="0" borderId="22" xfId="0" applyNumberFormat="1" applyFont="1" applyBorder="1" applyAlignment="1">
      <alignment horizontal="right" vertical="top" wrapText="1"/>
    </xf>
    <xf numFmtId="9" fontId="7" fillId="0" borderId="6" xfId="0" applyNumberFormat="1" applyFont="1" applyBorder="1" applyAlignment="1">
      <alignment horizontal="right" vertical="top" wrapText="1"/>
    </xf>
    <xf numFmtId="3" fontId="7" fillId="0" borderId="42" xfId="1" applyNumberFormat="1" applyFont="1" applyFill="1" applyBorder="1" applyAlignment="1">
      <alignment horizontal="right" vertical="top" wrapText="1"/>
    </xf>
    <xf numFmtId="9" fontId="38" fillId="0" borderId="5" xfId="4" applyFont="1" applyBorder="1" applyAlignment="1">
      <alignment horizontal="right"/>
    </xf>
    <xf numFmtId="49" fontId="8" fillId="35" borderId="5" xfId="1" applyNumberFormat="1" applyFont="1" applyFill="1" applyBorder="1" applyAlignment="1">
      <alignment horizontal="left" vertical="top" wrapText="1"/>
    </xf>
    <xf numFmtId="9" fontId="7" fillId="0" borderId="5" xfId="4" applyFont="1" applyBorder="1" applyAlignment="1">
      <alignment horizontal="right"/>
    </xf>
    <xf numFmtId="0" fontId="20" fillId="0" borderId="52" xfId="0" applyFont="1" applyBorder="1" applyAlignment="1">
      <alignment vertical="top"/>
    </xf>
    <xf numFmtId="0" fontId="20" fillId="0" borderId="38" xfId="0" applyFont="1" applyBorder="1"/>
    <xf numFmtId="0" fontId="83" fillId="2" borderId="21" xfId="43" applyFont="1" applyFill="1" applyBorder="1" applyAlignment="1">
      <alignment vertical="top"/>
    </xf>
    <xf numFmtId="0" fontId="2" fillId="39" borderId="39" xfId="0" applyFont="1" applyFill="1" applyBorder="1" applyAlignment="1">
      <alignment horizontal="left" wrapText="1"/>
    </xf>
    <xf numFmtId="0" fontId="8" fillId="35" borderId="19" xfId="1" applyFont="1" applyFill="1" applyBorder="1" applyAlignment="1">
      <alignment horizontal="left" vertical="top" wrapText="1"/>
    </xf>
    <xf numFmtId="9" fontId="38" fillId="0" borderId="6" xfId="4" applyFont="1" applyBorder="1" applyAlignment="1">
      <alignment horizontal="right"/>
    </xf>
    <xf numFmtId="49" fontId="8" fillId="35" borderId="19" xfId="1" applyNumberFormat="1" applyFont="1" applyFill="1" applyBorder="1" applyAlignment="1">
      <alignment horizontal="left" vertical="top" wrapText="1"/>
    </xf>
    <xf numFmtId="9" fontId="7" fillId="0" borderId="6" xfId="4" applyFont="1" applyBorder="1" applyAlignment="1">
      <alignment horizontal="right"/>
    </xf>
    <xf numFmtId="0" fontId="20" fillId="0" borderId="0" xfId="0" applyFont="1" applyAlignment="1">
      <alignment vertical="top"/>
    </xf>
    <xf numFmtId="3" fontId="5" fillId="2" borderId="38" xfId="1" applyNumberFormat="1" applyFont="1" applyFill="1" applyBorder="1" applyAlignment="1">
      <alignment horizontal="center" vertical="top" wrapText="1"/>
    </xf>
    <xf numFmtId="49" fontId="8" fillId="35" borderId="7" xfId="1" applyNumberFormat="1" applyFont="1" applyFill="1" applyBorder="1" applyAlignment="1">
      <alignment horizontal="left" vertical="top" wrapText="1"/>
    </xf>
    <xf numFmtId="9" fontId="7" fillId="0" borderId="36" xfId="4" applyFont="1" applyBorder="1" applyAlignment="1">
      <alignment horizontal="right"/>
    </xf>
    <xf numFmtId="9" fontId="7" fillId="0" borderId="42" xfId="4" applyFont="1" applyBorder="1" applyAlignment="1">
      <alignment horizontal="right"/>
    </xf>
    <xf numFmtId="9" fontId="7" fillId="0" borderId="20" xfId="4" applyFont="1" applyFill="1" applyBorder="1" applyAlignment="1">
      <alignment horizontal="right" vertical="top"/>
    </xf>
    <xf numFmtId="0" fontId="2" fillId="2" borderId="75" xfId="1" applyFont="1" applyBorder="1" applyAlignment="1">
      <alignment horizontal="left" wrapText="1"/>
    </xf>
    <xf numFmtId="9" fontId="7" fillId="0" borderId="5" xfId="4" applyFont="1" applyBorder="1"/>
    <xf numFmtId="9" fontId="7" fillId="0" borderId="6" xfId="4" applyFont="1" applyBorder="1"/>
    <xf numFmtId="0" fontId="21" fillId="0" borderId="0" xfId="41" applyFont="1" applyAlignment="1">
      <alignment vertical="top"/>
    </xf>
    <xf numFmtId="0" fontId="8" fillId="35" borderId="35" xfId="1" applyFont="1" applyFill="1" applyBorder="1" applyAlignment="1">
      <alignment horizontal="left" vertical="top" wrapText="1"/>
    </xf>
    <xf numFmtId="0" fontId="39" fillId="0" borderId="0" xfId="43" applyFont="1" applyBorder="1">
      <alignment horizontal="left" vertical="top"/>
    </xf>
    <xf numFmtId="9" fontId="7" fillId="0" borderId="19" xfId="4" applyFont="1" applyBorder="1"/>
    <xf numFmtId="3" fontId="7" fillId="0" borderId="76" xfId="4" applyNumberFormat="1" applyFont="1" applyFill="1" applyBorder="1" applyAlignment="1">
      <alignment horizontal="right" vertical="top"/>
    </xf>
    <xf numFmtId="9" fontId="7" fillId="0" borderId="76" xfId="4" applyFont="1" applyFill="1" applyBorder="1" applyAlignment="1">
      <alignment horizontal="right" vertical="top"/>
    </xf>
    <xf numFmtId="9" fontId="7" fillId="0" borderId="77" xfId="4" applyFont="1" applyFill="1" applyBorder="1" applyAlignment="1">
      <alignment horizontal="right" vertical="top"/>
    </xf>
    <xf numFmtId="3" fontId="7" fillId="0" borderId="72" xfId="4" applyNumberFormat="1" applyFont="1" applyFill="1" applyBorder="1" applyAlignment="1">
      <alignment horizontal="right" vertical="top"/>
    </xf>
    <xf numFmtId="9" fontId="7" fillId="0" borderId="72" xfId="4" applyFont="1" applyFill="1" applyBorder="1" applyAlignment="1">
      <alignment horizontal="right" vertical="top"/>
    </xf>
    <xf numFmtId="9" fontId="7" fillId="0" borderId="73" xfId="4" applyFont="1" applyFill="1" applyBorder="1" applyAlignment="1">
      <alignment horizontal="right" vertical="top"/>
    </xf>
    <xf numFmtId="3" fontId="28" fillId="0" borderId="0" xfId="0" applyNumberFormat="1" applyFont="1" applyBorder="1" applyAlignment="1">
      <alignment horizontal="right" vertical="top"/>
    </xf>
    <xf numFmtId="9" fontId="4" fillId="0" borderId="0" xfId="0" applyNumberFormat="1" applyFont="1" applyBorder="1" applyAlignment="1">
      <alignment horizontal="right" vertical="top"/>
    </xf>
    <xf numFmtId="3" fontId="5" fillId="2" borderId="37" xfId="1" applyNumberFormat="1" applyFont="1" applyBorder="1" applyAlignment="1">
      <alignment horizontal="center" vertical="top" wrapText="1"/>
    </xf>
    <xf numFmtId="9" fontId="7" fillId="0" borderId="19" xfId="4" applyFont="1" applyBorder="1" applyAlignment="1">
      <alignment horizontal="right"/>
    </xf>
    <xf numFmtId="0" fontId="5" fillId="2" borderId="21" xfId="0" applyFont="1" applyFill="1" applyBorder="1" applyAlignment="1">
      <alignment horizontal="left" vertical="top"/>
    </xf>
    <xf numFmtId="0" fontId="8" fillId="35" borderId="9" xfId="1" applyFont="1" applyFill="1" applyBorder="1" applyAlignment="1">
      <alignment horizontal="left" vertical="top" wrapText="1"/>
    </xf>
    <xf numFmtId="9" fontId="7" fillId="0" borderId="7" xfId="4" applyFont="1" applyBorder="1"/>
    <xf numFmtId="9" fontId="7" fillId="0" borderId="36" xfId="4" applyFont="1" applyBorder="1"/>
    <xf numFmtId="9" fontId="7" fillId="0" borderId="42" xfId="4" applyFont="1" applyBorder="1"/>
    <xf numFmtId="49" fontId="8" fillId="35" borderId="36" xfId="1" applyNumberFormat="1" applyFont="1" applyFill="1" applyBorder="1" applyAlignment="1">
      <alignment horizontal="left" vertical="top" wrapText="1"/>
    </xf>
    <xf numFmtId="0" fontId="50" fillId="0" borderId="19" xfId="0" applyFont="1" applyBorder="1" applyAlignment="1">
      <alignment vertical="top"/>
    </xf>
    <xf numFmtId="0" fontId="49" fillId="0" borderId="6" xfId="0" applyFont="1" applyBorder="1" applyAlignment="1">
      <alignment vertical="top" wrapText="1"/>
    </xf>
    <xf numFmtId="49" fontId="7" fillId="0" borderId="17" xfId="40" applyFont="1" applyBorder="1" applyAlignment="1">
      <alignment vertical="top" wrapText="1"/>
    </xf>
    <xf numFmtId="0" fontId="3" fillId="0" borderId="79" xfId="0" applyFont="1" applyBorder="1" applyAlignment="1">
      <alignment horizontal="left" vertical="top" wrapText="1"/>
    </xf>
    <xf numFmtId="0" fontId="0" fillId="0" borderId="80" xfId="0" applyBorder="1" applyAlignment="1">
      <alignment horizontal="left" vertical="top" wrapText="1"/>
    </xf>
    <xf numFmtId="0" fontId="0" fillId="0" borderId="78" xfId="0" applyBorder="1" applyAlignment="1">
      <alignment horizontal="left" vertical="top" wrapText="1"/>
    </xf>
    <xf numFmtId="0" fontId="3" fillId="0" borderId="81" xfId="0" applyFont="1" applyBorder="1" applyAlignment="1">
      <alignment horizontal="left" vertical="top" wrapText="1"/>
    </xf>
    <xf numFmtId="9" fontId="38" fillId="0" borderId="45" xfId="4" applyFont="1" applyBorder="1" applyAlignment="1">
      <alignment horizontal="right"/>
    </xf>
    <xf numFmtId="9" fontId="38" fillId="0" borderId="67" xfId="4" applyFont="1" applyBorder="1" applyAlignment="1">
      <alignment horizontal="right"/>
    </xf>
    <xf numFmtId="49" fontId="22" fillId="0" borderId="0" xfId="40" applyAlignment="1">
      <alignment vertical="top" wrapText="1"/>
    </xf>
    <xf numFmtId="0" fontId="0" fillId="0" borderId="0" xfId="0" applyFill="1"/>
    <xf numFmtId="0" fontId="0" fillId="0" borderId="0" xfId="0" applyFill="1" applyAlignment="1">
      <alignment vertical="top" wrapText="1"/>
    </xf>
    <xf numFmtId="0" fontId="0" fillId="0" borderId="0" xfId="0" applyAlignment="1">
      <alignment vertical="top" wrapText="1"/>
    </xf>
    <xf numFmtId="49" fontId="22" fillId="0" borderId="0" xfId="40" applyFill="1" applyAlignment="1">
      <alignment vertical="top" wrapText="1"/>
    </xf>
    <xf numFmtId="49" fontId="47" fillId="35" borderId="0" xfId="40" applyFont="1" applyFill="1" applyBorder="1" applyAlignment="1">
      <alignment horizontal="left"/>
    </xf>
    <xf numFmtId="49" fontId="47" fillId="0" borderId="0" xfId="40" applyFont="1" applyBorder="1" applyAlignment="1">
      <alignment horizontal="left"/>
    </xf>
    <xf numFmtId="49" fontId="71" fillId="0" borderId="0" xfId="40" applyFont="1" applyBorder="1" applyAlignment="1">
      <alignment horizontal="left" vertical="top"/>
    </xf>
    <xf numFmtId="49" fontId="71" fillId="0" borderId="0" xfId="40" applyFont="1" applyBorder="1" applyAlignment="1">
      <alignment horizontal="left"/>
    </xf>
    <xf numFmtId="3" fontId="7" fillId="0" borderId="5" xfId="0" applyNumberFormat="1" applyFont="1" applyBorder="1" applyAlignment="1">
      <alignment horizontal="right"/>
    </xf>
    <xf numFmtId="3" fontId="7" fillId="0" borderId="22" xfId="0" applyNumberFormat="1" applyFont="1" applyBorder="1" applyAlignment="1">
      <alignment horizontal="right" vertical="top"/>
    </xf>
    <xf numFmtId="3" fontId="7" fillId="0" borderId="6" xfId="0" applyNumberFormat="1" applyFont="1" applyBorder="1" applyAlignment="1">
      <alignment horizontal="right"/>
    </xf>
    <xf numFmtId="0" fontId="8" fillId="0" borderId="7" xfId="0" applyFont="1" applyBorder="1" applyAlignment="1">
      <alignment horizontal="left" vertical="top"/>
    </xf>
    <xf numFmtId="3" fontId="7" fillId="0" borderId="36" xfId="0" applyNumberFormat="1" applyFont="1" applyBorder="1"/>
    <xf numFmtId="164" fontId="7" fillId="0" borderId="36" xfId="45" applyNumberFormat="1" applyFont="1" applyBorder="1"/>
    <xf numFmtId="9" fontId="7" fillId="0" borderId="36" xfId="0" applyNumberFormat="1" applyFont="1" applyBorder="1"/>
    <xf numFmtId="9" fontId="7" fillId="0" borderId="42" xfId="0" applyNumberFormat="1" applyFont="1" applyBorder="1"/>
    <xf numFmtId="0" fontId="21" fillId="35" borderId="0" xfId="41" applyFont="1" applyFill="1" applyAlignment="1">
      <alignment horizontal="left" vertical="top"/>
    </xf>
    <xf numFmtId="0" fontId="7" fillId="0" borderId="0" xfId="3" applyFont="1" applyAlignment="1">
      <alignment horizontal="left" vertical="top" wrapText="1"/>
    </xf>
    <xf numFmtId="0" fontId="7" fillId="0" borderId="0" xfId="0" applyFont="1" applyAlignment="1">
      <alignment horizontal="left" vertical="top" wrapText="1"/>
    </xf>
    <xf numFmtId="0" fontId="7" fillId="0" borderId="0" xfId="3" applyAlignment="1">
      <alignment horizontal="left" vertical="top" wrapText="1"/>
    </xf>
    <xf numFmtId="0" fontId="7" fillId="0" borderId="0" xfId="0" applyFont="1" applyAlignment="1">
      <alignment vertical="top" wrapText="1"/>
    </xf>
    <xf numFmtId="49" fontId="22" fillId="0" borderId="0" xfId="40" applyFill="1" applyAlignment="1">
      <alignment horizontal="left" vertical="top"/>
    </xf>
    <xf numFmtId="49" fontId="80" fillId="0" borderId="0" xfId="40" applyFont="1" applyAlignment="1">
      <alignment vertical="top"/>
    </xf>
    <xf numFmtId="49" fontId="22" fillId="0" borderId="0" xfId="40" applyAlignment="1">
      <alignment horizontal="left" vertical="top"/>
    </xf>
    <xf numFmtId="0" fontId="21" fillId="0" borderId="0" xfId="41" applyAlignment="1">
      <alignment horizontal="left" vertical="top" wrapText="1"/>
    </xf>
    <xf numFmtId="49" fontId="47" fillId="35" borderId="0" xfId="40" applyFont="1" applyFill="1" applyBorder="1" applyAlignment="1">
      <alignment horizontal="left"/>
    </xf>
    <xf numFmtId="0" fontId="2" fillId="2" borderId="27" xfId="1" applyFont="1" applyBorder="1" applyAlignment="1">
      <alignment horizontal="center" vertical="top"/>
    </xf>
    <xf numFmtId="0" fontId="2" fillId="2" borderId="40" xfId="1" applyFont="1" applyBorder="1" applyAlignment="1">
      <alignment horizontal="center" vertical="top"/>
    </xf>
    <xf numFmtId="0" fontId="2" fillId="2" borderId="34" xfId="1" applyFont="1" applyBorder="1" applyAlignment="1">
      <alignment horizontal="center" vertical="top"/>
    </xf>
    <xf numFmtId="0" fontId="2" fillId="39" borderId="26" xfId="0" applyFont="1" applyFill="1" applyBorder="1" applyAlignment="1">
      <alignment horizontal="center" vertical="top"/>
    </xf>
    <xf numFmtId="0" fontId="2" fillId="39" borderId="48" xfId="0" applyFont="1" applyFill="1" applyBorder="1" applyAlignment="1">
      <alignment horizontal="center" vertical="top"/>
    </xf>
    <xf numFmtId="0" fontId="2" fillId="39" borderId="47" xfId="0" applyFont="1" applyFill="1" applyBorder="1" applyAlignment="1">
      <alignment horizontal="center" vertical="top"/>
    </xf>
    <xf numFmtId="0" fontId="2" fillId="39" borderId="61" xfId="0" applyFont="1" applyFill="1" applyBorder="1" applyAlignment="1">
      <alignment horizontal="center" vertical="top"/>
    </xf>
    <xf numFmtId="0" fontId="2" fillId="39" borderId="49" xfId="0" applyFont="1" applyFill="1" applyBorder="1" applyAlignment="1">
      <alignment horizontal="center" vertical="top"/>
    </xf>
    <xf numFmtId="0" fontId="2" fillId="39" borderId="62" xfId="0" applyFont="1" applyFill="1" applyBorder="1" applyAlignment="1">
      <alignment horizontal="center" vertical="top"/>
    </xf>
    <xf numFmtId="0" fontId="2" fillId="39" borderId="46" xfId="0" applyFont="1" applyFill="1" applyBorder="1" applyAlignment="1">
      <alignment horizontal="center" vertical="top"/>
    </xf>
    <xf numFmtId="0" fontId="2" fillId="39" borderId="27" xfId="0" applyFont="1" applyFill="1" applyBorder="1" applyAlignment="1">
      <alignment horizontal="center" vertical="top"/>
    </xf>
    <xf numFmtId="0" fontId="2" fillId="39" borderId="40" xfId="0" applyFont="1" applyFill="1" applyBorder="1" applyAlignment="1">
      <alignment horizontal="center" vertical="top"/>
    </xf>
    <xf numFmtId="0" fontId="2" fillId="39" borderId="34" xfId="0" applyFont="1" applyFill="1" applyBorder="1" applyAlignment="1">
      <alignment horizontal="center" vertical="top"/>
    </xf>
    <xf numFmtId="0" fontId="2" fillId="39" borderId="58" xfId="0" applyFont="1" applyFill="1" applyBorder="1" applyAlignment="1">
      <alignment horizontal="center" vertical="top"/>
    </xf>
    <xf numFmtId="0" fontId="2" fillId="39" borderId="54" xfId="0" applyFont="1" applyFill="1" applyBorder="1" applyAlignment="1">
      <alignment horizontal="center" vertical="top"/>
    </xf>
    <xf numFmtId="49" fontId="47" fillId="0" borderId="0" xfId="40" applyFont="1" applyBorder="1" applyAlignment="1">
      <alignment horizontal="left"/>
    </xf>
    <xf numFmtId="0" fontId="2" fillId="2" borderId="56" xfId="1" applyFont="1" applyBorder="1" applyAlignment="1">
      <alignment horizontal="center" vertical="top"/>
    </xf>
    <xf numFmtId="0" fontId="2" fillId="2" borderId="50" xfId="1" applyFont="1" applyBorder="1" applyAlignment="1">
      <alignment horizontal="center" vertical="top"/>
    </xf>
    <xf numFmtId="0" fontId="2" fillId="2" borderId="55" xfId="1" applyFont="1" applyBorder="1" applyAlignment="1">
      <alignment horizontal="center" vertical="top"/>
    </xf>
    <xf numFmtId="0" fontId="2" fillId="2" borderId="26" xfId="1" applyFont="1" applyBorder="1" applyAlignment="1">
      <alignment horizontal="center" vertical="top"/>
    </xf>
    <xf numFmtId="0" fontId="2" fillId="2" borderId="26" xfId="1" applyFont="1" applyBorder="1" applyAlignment="1">
      <alignment horizontal="center" vertical="top" wrapText="1"/>
    </xf>
    <xf numFmtId="0" fontId="2" fillId="2" borderId="34" xfId="1" applyFont="1" applyBorder="1" applyAlignment="1">
      <alignment horizontal="center" vertical="top" wrapText="1"/>
    </xf>
    <xf numFmtId="0" fontId="2" fillId="2" borderId="40" xfId="1" applyFont="1" applyBorder="1" applyAlignment="1">
      <alignment horizontal="center" vertical="top" wrapText="1"/>
    </xf>
    <xf numFmtId="49" fontId="47" fillId="0" borderId="0" xfId="40" applyFont="1" applyBorder="1" applyAlignment="1">
      <alignment horizontal="left" vertical="top"/>
    </xf>
    <xf numFmtId="49" fontId="71" fillId="0" borderId="0" xfId="40" applyFont="1" applyBorder="1" applyAlignment="1">
      <alignment horizontal="left" vertical="top"/>
    </xf>
    <xf numFmtId="0" fontId="2" fillId="2" borderId="54" xfId="1" applyFont="1" applyBorder="1" applyAlignment="1">
      <alignment horizontal="center" vertical="top"/>
    </xf>
    <xf numFmtId="49" fontId="71" fillId="0" borderId="0" xfId="40" applyFont="1" applyBorder="1" applyAlignment="1">
      <alignment horizontal="left"/>
    </xf>
    <xf numFmtId="0" fontId="2" fillId="2" borderId="27" xfId="1" applyFont="1" applyBorder="1" applyAlignment="1">
      <alignment horizontal="center" vertical="top" wrapText="1"/>
    </xf>
    <xf numFmtId="0" fontId="2" fillId="39" borderId="55" xfId="0" applyFont="1" applyFill="1" applyBorder="1" applyAlignment="1">
      <alignment horizontal="center" vertical="top"/>
    </xf>
    <xf numFmtId="0" fontId="2" fillId="2" borderId="57" xfId="1" applyFont="1" applyBorder="1" applyAlignment="1">
      <alignment horizontal="center" vertical="top"/>
    </xf>
  </cellXfs>
  <cellStyles count="55">
    <cellStyle name="20% - Accent1" xfId="17" builtinId="30" hidden="1" customBuiltin="1"/>
    <cellStyle name="20% - Accent2" xfId="21" builtinId="34" hidden="1" customBuiltin="1"/>
    <cellStyle name="20% - Accent3" xfId="25" builtinId="38" hidden="1" customBuiltin="1"/>
    <cellStyle name="20% - Accent4" xfId="29" builtinId="42" hidden="1" customBuiltin="1"/>
    <cellStyle name="20% - Accent5" xfId="33" builtinId="46" hidden="1" customBuiltin="1"/>
    <cellStyle name="20% - Accent6" xfId="37" builtinId="50" hidden="1" customBuiltin="1"/>
    <cellStyle name="40% - Accent1" xfId="18" builtinId="31" hidden="1" customBuiltin="1"/>
    <cellStyle name="40% - Accent2" xfId="22" builtinId="35" hidden="1" customBuiltin="1"/>
    <cellStyle name="40% - Accent3" xfId="26" builtinId="39" hidden="1" customBuiltin="1"/>
    <cellStyle name="40% - Accent4" xfId="30" builtinId="43" hidden="1" customBuiltin="1"/>
    <cellStyle name="40% - Accent5" xfId="34" builtinId="47" hidden="1" customBuiltin="1"/>
    <cellStyle name="40% - Accent6" xfId="38" builtinId="51" hidden="1" customBuiltin="1"/>
    <cellStyle name="60% - Accent1" xfId="19" builtinId="32" hidden="1" customBuiltin="1"/>
    <cellStyle name="60% - Accent2" xfId="23" builtinId="36" hidden="1" customBuiltin="1"/>
    <cellStyle name="60% - Accent3" xfId="27" builtinId="40" hidden="1" customBuiltin="1"/>
    <cellStyle name="60% - Accent4" xfId="31" builtinId="44" hidden="1" customBuiltin="1"/>
    <cellStyle name="60% - Accent5" xfId="35" builtinId="48" hidden="1" customBuiltin="1"/>
    <cellStyle name="60% - Accent6" xfId="39" builtinId="52" hidden="1" customBuiltin="1"/>
    <cellStyle name="Accent1" xfId="16" builtinId="29" hidden="1" customBuiltin="1"/>
    <cellStyle name="Accent2" xfId="20" builtinId="33" hidden="1" customBuiltin="1"/>
    <cellStyle name="Accent3" xfId="24" builtinId="37" hidden="1" customBuiltin="1"/>
    <cellStyle name="Accent4" xfId="28" builtinId="41" hidden="1" customBuiltin="1"/>
    <cellStyle name="Accent5" xfId="32" builtinId="45" hidden="1" customBuiltin="1"/>
    <cellStyle name="Accent6" xfId="36" builtinId="49" hidden="1" customBuiltin="1"/>
    <cellStyle name="Bad" xfId="6" builtinId="27" hidden="1" customBuiltin="1"/>
    <cellStyle name="Body_text" xfId="3" xr:uid="{00000000-0005-0000-0000-000019000000}"/>
    <cellStyle name="Calculation" xfId="10" builtinId="22" hidden="1" customBuiltin="1"/>
    <cellStyle name="Check Cell" xfId="12" builtinId="23" hidden="1" customBuiltin="1"/>
    <cellStyle name="Comma" xfId="45" builtinId="3"/>
    <cellStyle name="Comma [0]" xfId="47" builtinId="6" hidden="1"/>
    <cellStyle name="Currency" xfId="48" builtinId="4" hidden="1"/>
    <cellStyle name="Currency [0]" xfId="49" builtinId="7" hidden="1"/>
    <cellStyle name="Explanatory Text" xfId="14" builtinId="53" hidden="1" customBuiltin="1"/>
    <cellStyle name="Figure_title" xfId="42" xr:uid="{00000000-0005-0000-0000-000021000000}"/>
    <cellStyle name="Followed Hyperlink" xfId="44" builtinId="9" customBuiltin="1"/>
    <cellStyle name="Good" xfId="5" builtinId="26" hidden="1" customBuiltin="1"/>
    <cellStyle name="Header_row" xfId="1" xr:uid="{00000000-0005-0000-0000-000024000000}"/>
    <cellStyle name="Heading 1" xfId="51" builtinId="16" customBuiltin="1"/>
    <cellStyle name="Heading 2" xfId="52" builtinId="17" customBuiltin="1"/>
    <cellStyle name="Heading 3" xfId="53" builtinId="18" customBuiltin="1"/>
    <cellStyle name="Heading 4" xfId="54" builtinId="19" customBuiltin="1"/>
    <cellStyle name="Hyperlink" xfId="40" builtinId="8" customBuiltin="1"/>
    <cellStyle name="Input" xfId="8" builtinId="20" hidden="1" customBuiltin="1"/>
    <cellStyle name="Linked Cell" xfId="11" builtinId="24" hidden="1" customBuiltin="1"/>
    <cellStyle name="Neutral" xfId="7" builtinId="28" hidden="1" customBuiltin="1"/>
    <cellStyle name="Normal" xfId="0" builtinId="0" customBuiltin="1"/>
    <cellStyle name="Note" xfId="46" builtinId="10" hidden="1" customBuiltin="1"/>
    <cellStyle name="Notes_sources" xfId="41" xr:uid="{00000000-0005-0000-0000-00002F000000}"/>
    <cellStyle name="Output" xfId="9" builtinId="21" hidden="1" customBuiltin="1"/>
    <cellStyle name="Percent" xfId="4" builtinId="5"/>
    <cellStyle name="Sub_row" xfId="2" xr:uid="{00000000-0005-0000-0000-000032000000}"/>
    <cellStyle name="Table_title" xfId="43" xr:uid="{00000000-0005-0000-0000-000033000000}"/>
    <cellStyle name="Title" xfId="50" builtinId="15" hidden="1"/>
    <cellStyle name="Total" xfId="15" builtinId="25" hidden="1" customBuiltin="1"/>
    <cellStyle name="Warning Text" xfId="13" builtinId="11" hidden="1" customBuiltin="1"/>
  </cellStyles>
  <dxfs count="2634">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3" formatCode="0%"/>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left style="thin">
          <color auto="1"/>
        </left>
        <bottom style="thin">
          <color indexed="64"/>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auto="1"/>
        <name val="Arial"/>
        <scheme val="none"/>
      </font>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border diagonalUp="0" diagonalDown="0">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0"/>
        <name val="Arial"/>
        <scheme val="none"/>
      </font>
      <alignment horizontal="left" vertical="top" textRotation="0" wrapText="0" indent="0" justifyLastLine="0" shrinkToFit="0" readingOrder="0"/>
      <border diagonalUp="0" diagonalDown="0">
        <left/>
        <right style="thin">
          <color theme="1"/>
        </right>
        <top/>
        <bottom/>
        <vertical/>
        <horizontal/>
      </border>
    </dxf>
    <dxf>
      <border outline="0">
        <bottom style="thin">
          <color theme="1"/>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left"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1"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none">
          <fgColor indexed="64"/>
          <bgColor indexed="65"/>
        </patternFill>
      </fill>
      <alignment horizontal="left" vertical="bottom" textRotation="0" wrapText="1"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numFmt numFmtId="167" formatCode="[$-1009]mmmm\ d\,\ yyyy;@"/>
      <alignment horizontal="left" vertical="top" textRotation="0" wrapText="0" indent="0" justifyLastLine="0" shrinkToFit="0" readingOrder="0"/>
      <border diagonalUp="0" diagonalDown="0">
        <left/>
        <right/>
        <top style="thin">
          <color auto="1"/>
        </top>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numFmt numFmtId="167" formatCode="[$-1009]mmmm\ d\,\ yyyy;@"/>
      <alignment horizontal="left" vertical="top" textRotation="0" wrapText="0" indent="0" justifyLastLine="0" shrinkToFit="0" readingOrder="0"/>
      <border diagonalUp="0" diagonalDown="0">
        <left/>
        <right style="thin">
          <color indexed="64"/>
        </right>
        <top style="thin">
          <color auto="1"/>
        </top>
        <bottom/>
      </border>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scheme val="minor"/>
      </font>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theme="1"/>
        </right>
        <top style="thin">
          <color theme="1"/>
        </top>
        <bottom style="thin">
          <color theme="1"/>
        </bottom>
        <vertical/>
        <horizontal/>
      </border>
    </dxf>
    <dxf>
      <border outline="0">
        <bottom style="thin">
          <color indexed="64"/>
        </bottom>
      </border>
    </dxf>
    <dxf>
      <font>
        <b val="0"/>
        <i val="0"/>
        <strike val="0"/>
        <condense val="0"/>
        <extend val="0"/>
        <outline val="0"/>
        <shadow val="0"/>
        <u val="none"/>
        <vertAlign val="baseline"/>
        <sz val="11"/>
        <color auto="1"/>
        <name val="Calibri"/>
        <scheme val="minor"/>
      </font>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scheme val="minor"/>
      </font>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Calibri"/>
        <scheme val="minor"/>
      </font>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top" textRotation="0" wrapText="1" indent="0" justifyLastLine="0" shrinkToFit="0" readingOrder="0"/>
      <border diagonalUp="0" diagonalDown="0">
        <left/>
        <right style="thin">
          <color theme="1"/>
        </right>
        <top style="thin">
          <color theme="1"/>
        </top>
        <bottom style="thin">
          <color theme="1"/>
        </bottom>
        <vertical/>
        <horizontal/>
      </border>
    </dxf>
    <dxf>
      <border outline="0">
        <bottom style="thin">
          <color indexed="64"/>
        </bottom>
      </border>
    </dxf>
    <dxf>
      <font>
        <b val="0"/>
        <i val="0"/>
        <strike val="0"/>
        <condense val="0"/>
        <extend val="0"/>
        <outline val="0"/>
        <shadow val="0"/>
        <u val="none"/>
        <vertAlign val="baseline"/>
        <sz val="11"/>
        <color auto="1"/>
        <name val="Calibri"/>
        <scheme val="minor"/>
      </font>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auto="1"/>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fill>
        <patternFill patternType="solid">
          <fgColor indexed="64"/>
          <bgColor rgb="FFFFFFFF"/>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1"/>
        <color theme="0"/>
        <name val="Arial"/>
        <scheme val="none"/>
      </font>
      <fill>
        <patternFill patternType="solid">
          <fgColor indexed="64"/>
          <bgColor rgb="FFFFFFFF"/>
        </patternFill>
      </fill>
      <alignment horizontal="general" vertical="top" textRotation="0" wrapText="0" indent="0" justifyLastLine="0" shrinkToFit="0" readingOrder="0"/>
      <border diagonalUp="0" diagonalDown="0">
        <left/>
        <right style="thin">
          <color indexed="64"/>
        </right>
        <top style="thin">
          <color theme="0"/>
        </top>
        <bottom style="thin">
          <color theme="0"/>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numFmt numFmtId="167" formatCode="[$-1009]mmmm\ d\,\ yyyy;@"/>
      <alignment horizontal="left" vertical="top" textRotation="0" wrapText="0" indent="0" justifyLastLine="0" shrinkToFit="0" readingOrder="0"/>
      <border diagonalUp="0" diagonalDown="0" outline="0">
        <left/>
        <right style="thin">
          <color auto="1"/>
        </right>
        <top style="thin">
          <color auto="1"/>
        </top>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0"/>
        <name val="Arial"/>
        <scheme val="none"/>
      </font>
      <alignment horizontal="general" vertical="top" textRotation="0" wrapText="0" indent="0" justifyLastLine="0" shrinkToFit="0" readingOrder="0"/>
      <border diagonalUp="0" diagonalDown="0">
        <left/>
        <right style="thin">
          <color theme="1"/>
        </right>
        <top/>
        <bottom/>
        <vertical/>
        <horizontal/>
      </border>
    </dxf>
    <dxf>
      <border outline="0">
        <bottom style="thin">
          <color theme="1"/>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auto="1"/>
        <name val="Arial"/>
        <scheme val="none"/>
      </font>
      <border diagonalUp="0" diagonalDown="0" outline="0">
        <left/>
        <right style="thin">
          <color auto="1"/>
        </right>
        <top style="thin">
          <color auto="1"/>
        </top>
        <bottom style="thin">
          <color auto="1"/>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Regular"/>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3" formatCode="0%"/>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Regular"/>
        <scheme val="none"/>
      </font>
      <numFmt numFmtId="164" formatCode="_(* #,##0_);_(* \(#,##0\);_(* &quot;-&quot;??_);_(@_)"/>
      <alignment horizontal="general"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outline="0">
        <left/>
        <right style="thin">
          <color auto="1"/>
        </right>
        <top style="thin">
          <color auto="1"/>
        </top>
        <bottom style="thin">
          <color auto="1"/>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Regular"/>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3" formatCode="0%"/>
      <border diagonalUp="0" diagonalDown="0">
        <left style="thin">
          <color auto="1"/>
        </left>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border diagonalUp="0" diagonalDown="0">
        <left style="thin">
          <color indexed="64"/>
        </left>
        <right style="thin">
          <color auto="1"/>
        </right>
        <top style="thin">
          <color indexed="64"/>
        </top>
        <bottom style="thin">
          <color indexed="64"/>
        </bottom>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right style="thin">
          <color auto="1"/>
        </right>
        <top style="thin">
          <color auto="1"/>
        </top>
        <bottom style="thin">
          <color auto="1"/>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right style="thin">
          <color auto="1"/>
        </right>
        <top style="thin">
          <color auto="1"/>
        </top>
        <bottom style="thin">
          <color auto="1"/>
        </bottom>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border diagonalUp="0" diagonalDown="0">
        <left style="thin">
          <color auto="1"/>
        </left>
        <right style="thin">
          <color auto="1"/>
        </right>
      </border>
    </dxf>
    <dxf>
      <font>
        <strike val="0"/>
        <outline val="0"/>
        <shadow val="0"/>
        <u val="none"/>
        <vertAlign val="baseline"/>
        <sz val="11"/>
        <color auto="1"/>
        <name val="Arial"/>
        <scheme val="none"/>
      </font>
      <numFmt numFmtId="3" formatCode="#,##0"/>
      <border diagonalUp="0" diagonalDown="0">
        <right style="thin">
          <color auto="1"/>
        </right>
      </border>
    </dxf>
    <dxf>
      <font>
        <strike val="0"/>
        <outline val="0"/>
        <shadow val="0"/>
        <u val="none"/>
        <vertAlign val="baseline"/>
        <sz val="11"/>
        <color auto="1"/>
        <name val="Arial"/>
        <scheme val="none"/>
      </font>
      <border diagonalUp="0" diagonalDown="0">
        <right style="thin">
          <color auto="1"/>
        </right>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border diagonalUp="0" diagonalDown="0">
        <left style="thin">
          <color auto="1"/>
        </left>
      </border>
    </dxf>
    <dxf>
      <font>
        <strike val="0"/>
        <outline val="0"/>
        <shadow val="0"/>
        <u val="none"/>
        <vertAlign val="baseline"/>
        <sz val="11"/>
        <color auto="1"/>
        <name val="Arial"/>
        <scheme val="none"/>
      </font>
      <border diagonalUp="0" diagonalDown="0">
        <left style="thin">
          <color auto="1"/>
        </left>
      </border>
    </dxf>
    <dxf>
      <font>
        <strike val="0"/>
        <outline val="0"/>
        <shadow val="0"/>
        <u val="none"/>
        <vertAlign val="baseline"/>
        <sz val="11"/>
        <color auto="1"/>
        <name val="Arial"/>
        <scheme val="none"/>
      </font>
      <border diagonalUp="0" diagonalDown="0">
        <right style="thin">
          <color auto="1"/>
        </right>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right style="thin">
          <color auto="1"/>
        </right>
        <top style="thin">
          <color auto="1"/>
        </top>
        <bottom style="thin">
          <color auto="1"/>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6" formatCode="_(* #,##0.0_);_(* \(#,##0.0\);_(* &quot;-&quot;??_);_(@_)"/>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5"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bottom style="thin">
          <color auto="1"/>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general" vertical="top"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general"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164" formatCode="_(* #,##0_);_(* \(#,##0\);_(* &quot;-&quot;??_);_(@_)"/>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general" vertical="top" textRotation="0" wrapText="1" indent="0" justifyLastLine="0" shrinkToFit="0" readingOrder="0"/>
      <border diagonalUp="0" diagonalDown="0">
        <left/>
        <right style="thin">
          <color auto="1"/>
        </right>
        <top style="thin">
          <color auto="1"/>
        </top>
        <bottom style="thin">
          <color auto="1"/>
        </bottom>
        <vertical/>
        <horizontal/>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numFmt numFmtId="167" formatCode="[$-1009]mmmm\ d\,\ yyyy;@"/>
      <alignment horizontal="left" vertical="top" textRotation="0" wrapText="0" indent="0" justifyLastLine="0" shrinkToFit="0" readingOrder="0"/>
      <border diagonalUp="0" diagonalDown="0">
        <left/>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border diagonalUp="0" diagonalDown="0" outline="0">
        <left style="thin">
          <color theme="0"/>
        </left>
        <right style="thin">
          <color theme="0"/>
        </right>
        <top/>
        <bottom/>
      </border>
    </dxf>
    <dxf>
      <alignment horizontal="left" vertical="top" textRotation="0" wrapText="1" indent="0" justifyLastLine="0" shrinkToFit="0" readingOrder="0"/>
      <border diagonalUp="0" diagonalDown="0">
        <left/>
        <right/>
        <top/>
        <bottom style="thin">
          <color rgb="FF000000"/>
        </bottom>
        <vertical/>
        <horizontal/>
      </border>
    </dxf>
    <dxf>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1"/>
        <color theme="1"/>
        <name val="Arial"/>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auto="1"/>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outline="0">
        <top style="thin">
          <color auto="1"/>
        </top>
        <bottom style="thin">
          <color indexed="64"/>
        </bottom>
      </border>
    </dxf>
    <dxf>
      <border outline="0">
        <bottom style="thin">
          <color indexed="64"/>
        </bottom>
      </border>
    </dxf>
    <dxf>
      <font>
        <b/>
        <i val="0"/>
        <strike val="0"/>
        <condense val="0"/>
        <extend val="0"/>
        <outline val="0"/>
        <shadow val="0"/>
        <u val="none"/>
        <vertAlign val="baseline"/>
        <sz val="11"/>
        <color rgb="FFFFFFFF"/>
        <name val="Arial Regular"/>
        <scheme val="none"/>
      </font>
      <fill>
        <patternFill patternType="solid">
          <fgColor indexed="64"/>
          <bgColor rgb="FF58595B"/>
        </patternFill>
      </fill>
      <border diagonalUp="0" diagonalDown="0" outline="0">
        <left style="thin">
          <color rgb="FFFFFFFF"/>
        </left>
        <right style="thin">
          <color rgb="FFFFFFFF"/>
        </right>
        <top/>
        <bottom/>
      </border>
    </dxf>
    <dxf>
      <font>
        <b val="0"/>
        <i val="0"/>
        <strike val="0"/>
        <condense val="0"/>
        <extend val="0"/>
        <outline val="0"/>
        <shadow val="0"/>
        <u val="none"/>
        <vertAlign val="baseline"/>
        <sz val="11"/>
        <color theme="1"/>
        <name val="Arial Regular"/>
        <scheme val="none"/>
      </font>
      <alignment horizontal="general"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Regular"/>
        <scheme val="none"/>
      </font>
      <alignment horizontal="general"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theme="1"/>
        <name val="Arial Regular"/>
        <scheme val="none"/>
      </font>
      <alignment horizontal="general" vertical="top" textRotation="0" wrapText="1" indent="0" justifyLastLine="0" shrinkToFit="0" readingOrder="0"/>
      <border diagonalUp="0" diagonalDown="0">
        <left/>
        <right style="thin">
          <color indexed="64"/>
        </right>
        <top/>
        <bottom style="thin">
          <color indexed="64"/>
        </bottom>
        <vertical/>
        <horizontal/>
      </border>
    </dxf>
    <dxf>
      <font>
        <b/>
        <i val="0"/>
        <strike val="0"/>
        <condense val="0"/>
        <extend val="0"/>
        <outline val="0"/>
        <shadow val="0"/>
        <u val="none"/>
        <vertAlign val="baseline"/>
        <sz val="11"/>
        <color theme="1"/>
        <name val="Arial Regular"/>
        <scheme val="none"/>
      </font>
      <alignment horizontal="general" vertical="top" textRotation="0" wrapText="1" indent="0" justifyLastLine="0" shrinkToFit="0" readingOrder="0"/>
      <border diagonalUp="0" diagonalDown="0">
        <left/>
        <right style="thin">
          <color indexed="64"/>
        </right>
        <top/>
        <bottom style="thin">
          <color indexed="64"/>
        </bottom>
        <vertical/>
        <horizontal/>
      </border>
    </dxf>
    <dxf>
      <border outline="0">
        <top style="thin">
          <color indexed="64"/>
        </top>
        <bottom style="thin">
          <color auto="1"/>
        </bottom>
      </border>
    </dxf>
    <dxf>
      <border outline="0">
        <bottom style="thin">
          <color auto="1"/>
        </bottom>
      </border>
    </dxf>
  </dxfs>
  <tableStyles count="0" defaultPivotStyle="PivotStyleLight16"/>
  <colors>
    <mruColors>
      <color rgb="FF58595B"/>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4488180</xdr:colOff>
      <xdr:row>22</xdr:row>
      <xdr:rowOff>161925</xdr:rowOff>
    </xdr:from>
    <xdr:to>
      <xdr:col>0</xdr:col>
      <xdr:colOff>6225540</xdr:colOff>
      <xdr:row>22</xdr:row>
      <xdr:rowOff>984885</xdr:rowOff>
    </xdr:to>
    <xdr:pic>
      <xdr:nvPicPr>
        <xdr:cNvPr id="3" name="Picture 2" descr="logo of the Canadian Institute for Health Information (CIHI)" title="Canadian Institute for Health Informatio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8677275"/>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 displayName="Table1" ref="A39:D43" totalsRowShown="0" headerRowBorderDxfId="2633" tableBorderDxfId="2632" headerRowCellStyle="Header_row">
  <autoFilter ref="A39:D43" xr:uid="{00000000-0009-0000-0100-000003000000}">
    <filterColumn colId="0" hiddenButton="1"/>
    <filterColumn colId="1" hiddenButton="1"/>
    <filterColumn colId="2" hiddenButton="1"/>
    <filterColumn colId="3" hiddenButton="1"/>
  </autoFilter>
  <tableColumns count="4">
    <tableColumn id="1" xr3:uid="{00000000-0010-0000-0000-000001000000}" name="Case type" dataDxfId="2631"/>
    <tableColumn id="2" xr3:uid="{00000000-0010-0000-0000-000002000000}" name="Data source" dataDxfId="2630"/>
    <tableColumn id="3" xr3:uid="{00000000-0010-0000-0000-000003000000}" name="Jurisdiction" dataDxfId="2629"/>
    <tableColumn id="4" xr3:uid="{00000000-0010-0000-0000-000004000000}" name="Definition" dataDxfId="2628"/>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9000000}" name="Table47" displayName="Table47" ref="A21:AU26" totalsRowShown="0" headerRowDxfId="2313" dataDxfId="2311" headerRowBorderDxfId="2312" tableBorderDxfId="2310" totalsRowBorderDxfId="2309" headerRowCellStyle="Header_row" dataCellStyle="Percent">
  <tableColumns count="47">
    <tableColumn id="1" xr3:uid="{00000000-0010-0000-0900-000001000000}" name="Admitted from (transfer from institution type)" dataDxfId="2308"/>
    <tableColumn id="2" xr3:uid="{00000000-0010-0000-0900-000002000000}" name="_x000a__x000a_January 2019_x000a_Number of admissions, pre-pandemic" dataDxfId="2307"/>
    <tableColumn id="3" xr3:uid="{00000000-0010-0000-0900-000003000000}" name="_x000a__x000a_February 2019_x000a_Number of admissions, pre-pandemic" dataDxfId="2306"/>
    <tableColumn id="4" xr3:uid="{00000000-0010-0000-0900-000004000000}" name="_x000a__x000a_March 2019_x000a_Number of admissions, pre-pandemic" dataDxfId="2305"/>
    <tableColumn id="5" xr3:uid="{00000000-0010-0000-0900-000005000000}" name="_x000a__x000a_April 2019 _x000a_Number of admissions, pre-pandemic" dataDxfId="2304"/>
    <tableColumn id="6" xr3:uid="{00000000-0010-0000-0900-000006000000}" name="_x000a__x000a_May 2019 _x000a_Number of admissions, pre-pandemic" dataDxfId="2303"/>
    <tableColumn id="7" xr3:uid="{00000000-0010-0000-0900-000007000000}" name="_x000a__x000a_June 2019_x000a_Number of admissions, pre-pandemic" dataDxfId="2302"/>
    <tableColumn id="8" xr3:uid="{00000000-0010-0000-0900-000008000000}" name="_x000a__x000a_July 2019_x000a_Number of admissions, pre-pandemic" dataDxfId="2301"/>
    <tableColumn id="9" xr3:uid="{00000000-0010-0000-0900-000009000000}" name="_x000a__x000a_August 2019_x000a_Number of admissions, pre-pandemic" dataDxfId="2300"/>
    <tableColumn id="10" xr3:uid="{00000000-0010-0000-0900-00000A000000}" name="_x000a__x000a_September 2019_x000a_Number of admissions, pre-pandemic" dataDxfId="2299"/>
    <tableColumn id="11" xr3:uid="{00000000-0010-0000-0900-00000B000000}" name="_x000a__x000a_October 2019_x000a_Number of admissions, pre-pandemic" dataDxfId="2298"/>
    <tableColumn id="12" xr3:uid="{00000000-0010-0000-0900-00000C000000}" name="_x000a__x000a_November 2019_x000a_Number of admissions, pre-pandemic" dataDxfId="2297"/>
    <tableColumn id="13" xr3:uid="{00000000-0010-0000-0900-00000D000000}" name="_x000a__x000a_December 2019_x000a_Number of admissions, pre-pandemic" dataDxfId="2296"/>
    <tableColumn id="14" xr3:uid="{00000000-0010-0000-0900-00000E000000}" name="January to December 2019 (monthly average)_x000a_Number of admissions, pre-pandemic" dataDxfId="2295">
      <calculatedColumnFormula>AVERAGE(B22:M22)</calculatedColumnFormula>
    </tableColumn>
    <tableColumn id="15" xr3:uid="{00000000-0010-0000-0900-00000F000000}" name="_x000a__x000a_March 2020_x000a_Number of admissions, pandemic period" dataDxfId="2294"/>
    <tableColumn id="16" xr3:uid="{00000000-0010-0000-0900-000010000000}" name="_x000a__x000a_April 2020_x000a_Number of admissions, pandemic period" dataDxfId="2293"/>
    <tableColumn id="17" xr3:uid="{00000000-0010-0000-0900-000011000000}" name="_x000a__x000a_May 2020_x000a_Number of admissions, pandemic period" dataDxfId="2292"/>
    <tableColumn id="18" xr3:uid="{00000000-0010-0000-0900-000012000000}" name="_x000a__x000a_June 2020_x000a_Number of admissions, pandemic period" dataDxfId="2291"/>
    <tableColumn id="19" xr3:uid="{00000000-0010-0000-0900-000013000000}" name="_x000a__x000a_July 2020_x000a_Number of admissions, pandemic period" dataDxfId="2290"/>
    <tableColumn id="20" xr3:uid="{00000000-0010-0000-0900-000014000000}" name="_x000a__x000a_August 2020 _x000a_Number of admissions, pandemic period" dataDxfId="2289"/>
    <tableColumn id="21" xr3:uid="{00000000-0010-0000-0900-000015000000}" name="_x000a__x000a_September 2020_x000a_Number of admissions, pandemic period" dataDxfId="2288"/>
    <tableColumn id="22" xr3:uid="{00000000-0010-0000-0900-000016000000}" name="_x000a__x000a_October 2020_x000a_Number of admissions, pandemic period" dataDxfId="2287"/>
    <tableColumn id="23" xr3:uid="{00000000-0010-0000-0900-000017000000}" name="_x000a__x000a_November 2020_x000a_Number of admissions, pandemic period" dataDxfId="2286"/>
    <tableColumn id="24" xr3:uid="{00000000-0010-0000-0900-000018000000}" name="_x000a__x000a_December 2020_x000a_Number of admissions, pandemic period" dataDxfId="2285"/>
    <tableColumn id="25" xr3:uid="{00000000-0010-0000-0900-000019000000}" name="_x000a__x000a_January 2021_x000a_Number of admissions, pandemic period" dataDxfId="2284"/>
    <tableColumn id="26" xr3:uid="{00000000-0010-0000-0900-00001A000000}" name="_x000a__x000a_February 2021_x000a_Number of admissions, pandemic period" dataDxfId="2283"/>
    <tableColumn id="27" xr3:uid="{00000000-0010-0000-0900-00001B000000}" name="_x000a__x000a_March 2021_x000a_Number of admissions, pandemic period" dataDxfId="2282"/>
    <tableColumn id="28" xr3:uid="{00000000-0010-0000-0900-00001C000000}" name="_x000a__x000a_April 2021_x000a_Number of admissions, pandemic period" dataDxfId="2281"/>
    <tableColumn id="29" xr3:uid="{00000000-0010-0000-0900-00001D000000}" name="_x000a__x000a_May 2021_x000a_Number of admissions, pandemic period" dataDxfId="2280"/>
    <tableColumn id="30" xr3:uid="{00000000-0010-0000-0900-00001E000000}" name="_x000a__x000a_June 2021_x000a_Number of admissions, pandemic period" dataDxfId="2279"/>
    <tableColumn id="31" xr3:uid="{00000000-0010-0000-0900-00001F000000}" name="March 2020 to June 2021 (monthly average)_x000a_Number of admissions, pandemic period" dataDxfId="2278">
      <calculatedColumnFormula>AVERAGE(O22:AD22)</calculatedColumnFormula>
    </tableColumn>
    <tableColumn id="32" xr3:uid="{00000000-0010-0000-0900-000020000000}" name="_x000a_March 2019 to March 2020_x000a_Percentage change, pre-pandemic to pandemic period" dataDxfId="2277" dataCellStyle="Percent"/>
    <tableColumn id="33" xr3:uid="{00000000-0010-0000-0900-000021000000}" name="_x000a_April 2019 to April 2020_x000a_Percentage change, pre-pandemic to pandemic period" dataDxfId="2276" dataCellStyle="Percent"/>
    <tableColumn id="34" xr3:uid="{00000000-0010-0000-0900-000022000000}" name="_x000a_May 2019 to May 2020_x000a_Percentage change, pre-pandemic to pandemic period" dataDxfId="2275" dataCellStyle="Percent"/>
    <tableColumn id="35" xr3:uid="{00000000-0010-0000-0900-000023000000}" name="_x000a_June 2019 to June 2020_x000a_Percentage change, pre-pandemic to pandemic period" dataDxfId="2274" dataCellStyle="Percent"/>
    <tableColumn id="36" xr3:uid="{00000000-0010-0000-0900-000024000000}" name="_x000a_July 2019 to July 2020_x000a_Percentage change, pre-pandemic to pandemic period" dataDxfId="2273" dataCellStyle="Percent"/>
    <tableColumn id="37" xr3:uid="{00000000-0010-0000-0900-000025000000}" name="_x000a_August 2019 to August 2020_x000a_Percentage change, pre-pandemic to pandemic period" dataDxfId="2272" dataCellStyle="Percent"/>
    <tableColumn id="38" xr3:uid="{00000000-0010-0000-0900-000026000000}" name="_x000a_September 2019 to September 2020_x000a_Percentage change, pre-pandemic to pandemic period" dataDxfId="2271" dataCellStyle="Percent"/>
    <tableColumn id="39" xr3:uid="{00000000-0010-0000-0900-000027000000}" name="_x000a_October 2019 to October 2020_x000a_Percentage change, pre-pandemic to pandemic period" dataDxfId="2270" dataCellStyle="Percent"/>
    <tableColumn id="40" xr3:uid="{00000000-0010-0000-0900-000028000000}" name="_x000a_November 2019 to November 2020_x000a_Percentage change, pre-pandemic to pandemic period" dataDxfId="2269" dataCellStyle="Percent"/>
    <tableColumn id="41" xr3:uid="{00000000-0010-0000-0900-000029000000}" name="_x000a_December 2019 to December 2020_x000a_Percentage change, pre-pandemic to pandemic period" dataDxfId="2268" dataCellStyle="Percent"/>
    <tableColumn id="42" xr3:uid="{00000000-0010-0000-0900-00002A000000}" name="_x000a_January 2019 to January 2021_x000a_Percentage change, pre-pandemic to pandemic period" dataDxfId="2267" dataCellStyle="Percent"/>
    <tableColumn id="43" xr3:uid="{00000000-0010-0000-0900-00002B000000}" name="_x000a_February 2019 to February 2021_x000a_Percentage change, pre-pandemic to pandemic period" dataDxfId="2266" dataCellStyle="Percent"/>
    <tableColumn id="44" xr3:uid="{00000000-0010-0000-0900-00002C000000}" name="_x000a_March 2019 to March 2021_x000a_Percentage change, pre-pandemic to pandemic period" dataDxfId="2265" dataCellStyle="Percent"/>
    <tableColumn id="45" xr3:uid="{00000000-0010-0000-0900-00002D000000}" name="_x000a_April 2019 to April 2021_x000a_Percentage change, pre-pandemic to pandemic period" dataDxfId="2264" dataCellStyle="Percent"/>
    <tableColumn id="46" xr3:uid="{00000000-0010-0000-0900-00002E000000}" name="_x000a_May 2019 to May 2021_x000a_Percentage change, pre-pandemic to pandemic period" dataDxfId="2263" dataCellStyle="Percent"/>
    <tableColumn id="47" xr3:uid="{00000000-0010-0000-0900-00002F000000}" name="_x000a_June 2019 to June 2021_x000a_Percentage change, pre-pandemic to pandemic period" dataDxfId="2262" dataCellStyle="Percent"/>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e10" displayName="Table10" ref="A5:AU7" totalsRowShown="0" headerRowDxfId="2261" dataDxfId="2259" headerRowBorderDxfId="2260" tableBorderDxfId="2258" totalsRowBorderDxfId="2257" headerRowCellStyle="Header_row">
  <autoFilter ref="A5:AU7"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A00-000001000000}" name="Alternate level of care stays and days" dataDxfId="2256"/>
    <tableColumn id="2" xr3:uid="{00000000-0010-0000-0A00-000002000000}" name="_x000a__x000a_January 2019_x000a_Number of discharges, pre-pandemic" dataDxfId="2255"/>
    <tableColumn id="3" xr3:uid="{00000000-0010-0000-0A00-000003000000}" name="_x000a__x000a_February 2019_x000a_Number of discharges, pre-pandemic" dataDxfId="2254"/>
    <tableColumn id="4" xr3:uid="{00000000-0010-0000-0A00-000004000000}" name="_x000a__x000a_March 2019_x000a_Number of discharges, pre-pandemic" dataDxfId="2253"/>
    <tableColumn id="5" xr3:uid="{00000000-0010-0000-0A00-000005000000}" name="_x000a__x000a_April 2019 _x000a_Number of discharges, pre-pandemic" dataDxfId="2252"/>
    <tableColumn id="6" xr3:uid="{00000000-0010-0000-0A00-000006000000}" name="_x000a__x000a_May 2019 _x000a_Number of discharges, pre-pandemic" dataDxfId="2251"/>
    <tableColumn id="7" xr3:uid="{00000000-0010-0000-0A00-000007000000}" name="_x000a__x000a_June 2019_x000a_Number of discharges, pre-pandemic" dataDxfId="2250"/>
    <tableColumn id="8" xr3:uid="{00000000-0010-0000-0A00-000008000000}" name="_x000a__x000a_July 2019_x000a_Number of discharges, pre-pandemic" dataDxfId="2249"/>
    <tableColumn id="9" xr3:uid="{00000000-0010-0000-0A00-000009000000}" name="_x000a__x000a_August 2019_x000a_Number of discharges, pre-pandemic" dataDxfId="2248"/>
    <tableColumn id="10" xr3:uid="{00000000-0010-0000-0A00-00000A000000}" name="_x000a__x000a_September 2019_x000a_Number of discharges, pre-pandemic" dataDxfId="2247"/>
    <tableColumn id="11" xr3:uid="{00000000-0010-0000-0A00-00000B000000}" name="_x000a__x000a_October 2019_x000a_Number of discharges, pre-pandemic" dataDxfId="2246"/>
    <tableColumn id="12" xr3:uid="{00000000-0010-0000-0A00-00000C000000}" name="_x000a__x000a_November 2019_x000a_Number of discharges, pre-pandemic" dataDxfId="2245"/>
    <tableColumn id="13" xr3:uid="{00000000-0010-0000-0A00-00000D000000}" name="_x000a__x000a_December 2019_x000a_Number of discharges, pre-pandemic" dataDxfId="2244"/>
    <tableColumn id="14" xr3:uid="{00000000-0010-0000-0A00-00000E000000}" name="January to December 2019 (monthly average)_x000a_Number of discharges, pre-pandemic" dataDxfId="2243">
      <calculatedColumnFormula>AVERAGE(B6:M6)</calculatedColumnFormula>
    </tableColumn>
    <tableColumn id="15" xr3:uid="{00000000-0010-0000-0A00-00000F000000}" name="_x000a__x000a_March 2020_x000a_Number of discharges, pandemic period" dataDxfId="2242"/>
    <tableColumn id="16" xr3:uid="{00000000-0010-0000-0A00-000010000000}" name="_x000a__x000a_April 2020_x000a_Number of discharges, pandemic period" dataDxfId="2241"/>
    <tableColumn id="17" xr3:uid="{00000000-0010-0000-0A00-000011000000}" name="_x000a__x000a_May 2020_x000a_Number of discharges, pandemic period" dataDxfId="2240"/>
    <tableColumn id="18" xr3:uid="{00000000-0010-0000-0A00-000012000000}" name="_x000a__x000a_June 2020_x000a_Number of discharges, pandemic period" dataDxfId="2239"/>
    <tableColumn id="19" xr3:uid="{00000000-0010-0000-0A00-000013000000}" name="_x000a__x000a_July 2020_x000a_Number of discharges, pandemic period" dataDxfId="2238"/>
    <tableColumn id="20" xr3:uid="{00000000-0010-0000-0A00-000014000000}" name="_x000a__x000a_August 2020 _x000a_Number of discharges, pandemic period" dataDxfId="2237"/>
    <tableColumn id="21" xr3:uid="{00000000-0010-0000-0A00-000015000000}" name="_x000a__x000a_September 2020_x000a_Number of discharges, pandemic period" dataDxfId="2236"/>
    <tableColumn id="22" xr3:uid="{00000000-0010-0000-0A00-000016000000}" name="_x000a__x000a_October 2020_x000a_Number of discharges, pandemic period" dataDxfId="2235"/>
    <tableColumn id="23" xr3:uid="{00000000-0010-0000-0A00-000017000000}" name="_x000a__x000a_November 2020_x000a_Number of discharges, pandemic period" dataDxfId="2234"/>
    <tableColumn id="24" xr3:uid="{00000000-0010-0000-0A00-000018000000}" name="_x000a__x000a_December 2020_x000a_Number of discharges, pandemic period" dataDxfId="2233" dataCellStyle="Comma"/>
    <tableColumn id="25" xr3:uid="{00000000-0010-0000-0A00-000019000000}" name="_x000a__x000a_January 2021_x000a_Number of discharges, pandemic period" dataDxfId="2232" dataCellStyle="Comma"/>
    <tableColumn id="26" xr3:uid="{00000000-0010-0000-0A00-00001A000000}" name="_x000a__x000a_February 2021_x000a_Number of discharges, pandemic period" dataDxfId="2231" dataCellStyle="Comma"/>
    <tableColumn id="27" xr3:uid="{00000000-0010-0000-0A00-00001B000000}" name="_x000a__x000a_March 2021_x000a_Number of discharges, pandemic period" dataDxfId="2230" dataCellStyle="Comma"/>
    <tableColumn id="28" xr3:uid="{00000000-0010-0000-0A00-00001C000000}" name="_x000a__x000a_April 2021_x000a_Number of discharges, pandemic period" dataDxfId="2229" dataCellStyle="Comma"/>
    <tableColumn id="29" xr3:uid="{00000000-0010-0000-0A00-00001D000000}" name="_x000a__x000a_May 2021_x000a_Number of discharges, pandemic period" dataDxfId="2228" dataCellStyle="Comma"/>
    <tableColumn id="30" xr3:uid="{00000000-0010-0000-0A00-00001E000000}" name="_x000a__x000a_June 2021_x000a_Number of discharges, pandemic period" dataDxfId="2227" dataCellStyle="Comma"/>
    <tableColumn id="31" xr3:uid="{00000000-0010-0000-0A00-00001F000000}" name="March 2020 to June 2021 (monthly average)_x000a_Number of discharges, pandemic period" dataDxfId="2226" dataCellStyle="Comma">
      <calculatedColumnFormula>AVERAGE(O6:AD6)</calculatedColumnFormula>
    </tableColumn>
    <tableColumn id="32" xr3:uid="{00000000-0010-0000-0A00-000020000000}" name="_x000a_March 2019 to March 2020_x000a_Percentage change, pre-pandemic to pandemic period" dataDxfId="2225"/>
    <tableColumn id="33" xr3:uid="{00000000-0010-0000-0A00-000021000000}" name="_x000a_April 2019 to April 2020_x000a_Percentage change, pre-pandemic to pandemic period" dataDxfId="2224"/>
    <tableColumn id="34" xr3:uid="{00000000-0010-0000-0A00-000022000000}" name="_x000a_May 2019 to May 2020_x000a_Percentage change, pre-pandemic to pandemic period" dataDxfId="2223"/>
    <tableColumn id="35" xr3:uid="{00000000-0010-0000-0A00-000023000000}" name="_x000a_June 2019 to June 2020_x000a_Percentage change, pre-pandemic to pandemic period" dataDxfId="2222"/>
    <tableColumn id="36" xr3:uid="{00000000-0010-0000-0A00-000024000000}" name="_x000a_July 2019 to July 2020_x000a_Percentage change, pre-pandemic to pandemic period" dataDxfId="2221"/>
    <tableColumn id="37" xr3:uid="{00000000-0010-0000-0A00-000025000000}" name="_x000a_August 2019 to August 2020_x000a_Percentage change, pre-pandemic to pandemic period" dataDxfId="2220"/>
    <tableColumn id="38" xr3:uid="{00000000-0010-0000-0A00-000026000000}" name="_x000a_September 2019 to September 2020_x000a_Percentage change, pre-pandemic to pandemic period" dataDxfId="2219"/>
    <tableColumn id="39" xr3:uid="{00000000-0010-0000-0A00-000027000000}" name="_x000a_October 2019 to October 2020_x000a_Percentage change, pre-pandemic to pandemic period" dataDxfId="2218"/>
    <tableColumn id="40" xr3:uid="{00000000-0010-0000-0A00-000028000000}" name="_x000a_November 2019 to November 2020_x000a_Percentage change, pre-pandemic to pandemic period" dataDxfId="2217"/>
    <tableColumn id="41" xr3:uid="{00000000-0010-0000-0A00-000029000000}" name="_x000a_December 2019 to December 2020_x000a_Percentage change, pre-pandemic to pandemic period" dataDxfId="2216"/>
    <tableColumn id="42" xr3:uid="{00000000-0010-0000-0A00-00002A000000}" name="_x000a_January 2019 to January 2021_x000a_Percentage change, pre-pandemic to pandemic period" dataDxfId="2215"/>
    <tableColumn id="43" xr3:uid="{00000000-0010-0000-0A00-00002B000000}" name="_x000a_February 2019 to February 2021_x000a_Percentage change, pre-pandemic to pandemic period" dataDxfId="2214"/>
    <tableColumn id="44" xr3:uid="{00000000-0010-0000-0A00-00002C000000}" name="_x000a_March 2019 to March 2021_x000a_Percentage change, pre-pandemic to pandemic period" dataDxfId="2213"/>
    <tableColumn id="45" xr3:uid="{00000000-0010-0000-0A00-00002D000000}" name="_x000a_April 2019 to April 2021_x000a_Percentage change, pre-pandemic to pandemic period" dataDxfId="2212"/>
    <tableColumn id="46" xr3:uid="{00000000-0010-0000-0A00-00002E000000}" name="_x000a_May 2019 to May 2021_x000a_Percentage change, pre-pandemic to pandemic period" dataDxfId="2211"/>
    <tableColumn id="47" xr3:uid="{00000000-0010-0000-0A00-00002F000000}" name="_x000a_June 2019 to June 2021_x000a_Percentage change, pre-pandemic to pandemic period" dataDxfId="2210"/>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e11" displayName="Table11" ref="A17:AU27" totalsRowShown="0" headerRowDxfId="2209" dataDxfId="2207" headerRowBorderDxfId="2208" tableBorderDxfId="2206">
  <autoFilter ref="A17:AU27"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B00-000001000000}" name="Province/territory" dataDxfId="2205"/>
    <tableColumn id="2" xr3:uid="{00000000-0010-0000-0B00-000002000000}" name="_x000a__x000a_January 2019_x000a_Number of days, pre-pandemic" dataDxfId="2204"/>
    <tableColumn id="3" xr3:uid="{00000000-0010-0000-0B00-000003000000}" name="_x000a__x000a_February 2019_x000a_Number of days, pre-pandemic" dataDxfId="2203"/>
    <tableColumn id="4" xr3:uid="{00000000-0010-0000-0B00-000004000000}" name="_x000a__x000a_March 2019_x000a_Number of days, pre-pandemic" dataDxfId="2202"/>
    <tableColumn id="5" xr3:uid="{00000000-0010-0000-0B00-000005000000}" name="_x000a__x000a_April 2019 _x000a_Number of days, pre-pandemic" dataDxfId="2201"/>
    <tableColumn id="6" xr3:uid="{00000000-0010-0000-0B00-000006000000}" name="_x000a__x000a_May 2019 _x000a_Number of days, pre-pandemic" dataDxfId="2200"/>
    <tableColumn id="7" xr3:uid="{00000000-0010-0000-0B00-000007000000}" name="_x000a__x000a_June 2019_x000a_Number of days, pre-pandemic" dataDxfId="2199"/>
    <tableColumn id="8" xr3:uid="{00000000-0010-0000-0B00-000008000000}" name="_x000a__x000a_July 2019_x000a_Number of days, pre-pandemic" dataDxfId="2198"/>
    <tableColumn id="9" xr3:uid="{00000000-0010-0000-0B00-000009000000}" name="_x000a__x000a_August 2019_x000a_Number of days, pre-pandemic" dataDxfId="2197"/>
    <tableColumn id="10" xr3:uid="{00000000-0010-0000-0B00-00000A000000}" name="_x000a__x000a_September 2019_x000a_Number of days, pre-pandemic" dataDxfId="2196"/>
    <tableColumn id="11" xr3:uid="{00000000-0010-0000-0B00-00000B000000}" name="_x000a__x000a_October 2019_x000a_Number of days, pre-pandemic" dataDxfId="2195"/>
    <tableColumn id="12" xr3:uid="{00000000-0010-0000-0B00-00000C000000}" name="_x000a__x000a_November 2019_x000a_Number of days, pre-pandemic" dataDxfId="2194"/>
    <tableColumn id="13" xr3:uid="{00000000-0010-0000-0B00-00000D000000}" name="_x000a__x000a_December 2019_x000a_Number of days, pre-pandemic" dataDxfId="2193"/>
    <tableColumn id="14" xr3:uid="{00000000-0010-0000-0B00-00000E000000}" name="January to December 2019 (monthly average)_x000a_Number of days, pre-pandemic" dataDxfId="2192">
      <calculatedColumnFormula>AVERAGE(B18:M18)</calculatedColumnFormula>
    </tableColumn>
    <tableColumn id="15" xr3:uid="{00000000-0010-0000-0B00-00000F000000}" name="_x000a__x000a_March 2020_x000a_Number of days, pandemic period" dataDxfId="2191"/>
    <tableColumn id="16" xr3:uid="{00000000-0010-0000-0B00-000010000000}" name="_x000a__x000a_April 2020_x000a_Number of days, pandemic period" dataDxfId="2190"/>
    <tableColumn id="17" xr3:uid="{00000000-0010-0000-0B00-000011000000}" name="_x000a__x000a_May 2020_x000a_Number of days, pandemic period" dataDxfId="2189"/>
    <tableColumn id="18" xr3:uid="{00000000-0010-0000-0B00-000012000000}" name="_x000a__x000a_June 2020_x000a_Number of days, pandemic period" dataDxfId="2188"/>
    <tableColumn id="19" xr3:uid="{00000000-0010-0000-0B00-000013000000}" name="_x000a__x000a_July 2020_x000a_Number of days, pandemic period" dataDxfId="2187"/>
    <tableColumn id="20" xr3:uid="{00000000-0010-0000-0B00-000014000000}" name="_x000a__x000a_August 2020 _x000a_Number of days, pandemic period" dataDxfId="2186"/>
    <tableColumn id="21" xr3:uid="{00000000-0010-0000-0B00-000015000000}" name="_x000a__x000a_September 2020_x000a_Number of days, pandemic period" dataDxfId="2185"/>
    <tableColumn id="22" xr3:uid="{00000000-0010-0000-0B00-000016000000}" name="_x000a__x000a_October 2020_x000a_Number of days, pandemic period" dataDxfId="2184"/>
    <tableColumn id="23" xr3:uid="{00000000-0010-0000-0B00-000017000000}" name="_x000a__x000a_November 2020_x000a_Number of days, pandemic period" dataDxfId="2183"/>
    <tableColumn id="24" xr3:uid="{00000000-0010-0000-0B00-000018000000}" name="_x000a__x000a_December 2020_x000a_Number of days, pandemic period" dataDxfId="2182" dataCellStyle="Comma"/>
    <tableColumn id="25" xr3:uid="{00000000-0010-0000-0B00-000019000000}" name="_x000a__x000a_January 2021_x000a_Number of days, pandemic period" dataDxfId="2181" dataCellStyle="Comma"/>
    <tableColumn id="26" xr3:uid="{00000000-0010-0000-0B00-00001A000000}" name="_x000a__x000a_February 2021_x000a_Number of days, pandemic period" dataDxfId="2180" dataCellStyle="Comma"/>
    <tableColumn id="27" xr3:uid="{00000000-0010-0000-0B00-00001B000000}" name="_x000a__x000a_March 2021_x000a_Number of days, pandemic period" dataDxfId="2179" dataCellStyle="Comma"/>
    <tableColumn id="28" xr3:uid="{00000000-0010-0000-0B00-00001C000000}" name="_x000a__x000a_April 2021_x000a_Number of days, pandemic period" dataDxfId="2178" dataCellStyle="Comma"/>
    <tableColumn id="29" xr3:uid="{00000000-0010-0000-0B00-00001D000000}" name="_x000a__x000a_May 2021_x000a_Number of days, pandemic period" dataDxfId="2177" dataCellStyle="Comma"/>
    <tableColumn id="30" xr3:uid="{00000000-0010-0000-0B00-00001E000000}" name="_x000a__x000a_June 2021_x000a_Number of days, pandemic period" dataDxfId="2176" dataCellStyle="Comma"/>
    <tableColumn id="31" xr3:uid="{00000000-0010-0000-0B00-00001F000000}" name="March 2020 to June 2021 (monthly average)_x000a_Number of days, pandemic period" dataDxfId="2175">
      <calculatedColumnFormula>AVERAGE(O18:AD18)</calculatedColumnFormula>
    </tableColumn>
    <tableColumn id="32" xr3:uid="{00000000-0010-0000-0B00-000020000000}" name="_x000a_March 2019 to March 2020_x000a_Percentage change, pre-pandemic to pandemic period" dataDxfId="2174"/>
    <tableColumn id="33" xr3:uid="{00000000-0010-0000-0B00-000021000000}" name="_x000a_April 2019 to April 2020_x000a_Percentage change, pre-pandemic to pandemic period" dataDxfId="2173"/>
    <tableColumn id="34" xr3:uid="{00000000-0010-0000-0B00-000022000000}" name="_x000a_May 2019 to May 2020_x000a_Percentage change, pre-pandemic to pandemic period" dataDxfId="2172"/>
    <tableColumn id="35" xr3:uid="{00000000-0010-0000-0B00-000023000000}" name="_x000a_June 2019 to June 2020_x000a_Percentage change, pre-pandemic to pandemic period" dataDxfId="2171"/>
    <tableColumn id="36" xr3:uid="{00000000-0010-0000-0B00-000024000000}" name="_x000a_July 2019 to July 2020_x000a_Percentage change, pre-pandemic to pandemic period" dataDxfId="2170"/>
    <tableColumn id="37" xr3:uid="{00000000-0010-0000-0B00-000025000000}" name="_x000a_August 2019 to August 2020_x000a_Percentage change, pre-pandemic to pandemic period" dataDxfId="2169"/>
    <tableColumn id="38" xr3:uid="{00000000-0010-0000-0B00-000026000000}" name="_x000a_September 2019 to September 2020_x000a_Percentage change, pre-pandemic to pandemic period" dataDxfId="2168"/>
    <tableColumn id="39" xr3:uid="{00000000-0010-0000-0B00-000027000000}" name="_x000a_October 2019 to October 2020_x000a_Percentage change, pre-pandemic to pandemic period" dataDxfId="2167"/>
    <tableColumn id="40" xr3:uid="{00000000-0010-0000-0B00-000028000000}" name="_x000a_November 2019 to November 2020_x000a_Percentage change, pre-pandemic to pandemic period" dataDxfId="2166"/>
    <tableColumn id="41" xr3:uid="{00000000-0010-0000-0B00-000029000000}" name="_x000a_December 2019 to December 2020_x000a_Percentage change, pre-pandemic to pandemic period" dataDxfId="2165"/>
    <tableColumn id="42" xr3:uid="{00000000-0010-0000-0B00-00002A000000}" name="_x000a_January 2019 to January 2021_x000a_Percentage change, pre-pandemic to pandemic period" dataDxfId="2164"/>
    <tableColumn id="43" xr3:uid="{00000000-0010-0000-0B00-00002B000000}" name="_x000a_February 2019 to February 2021_x000a_Percentage change, pre-pandemic to pandemic period" dataDxfId="2163"/>
    <tableColumn id="44" xr3:uid="{00000000-0010-0000-0B00-00002C000000}" name="_x000a_March 2019 to March 2021_x000a_Percentage change, pre-pandemic to pandemic period" dataDxfId="2162"/>
    <tableColumn id="45" xr3:uid="{00000000-0010-0000-0B00-00002D000000}" name="_x000a_April 2019 to April 2021_x000a_Percentage change, pre-pandemic to pandemic period" dataDxfId="2161"/>
    <tableColumn id="46" xr3:uid="{00000000-0010-0000-0B00-00002E000000}" name="_x000a_May 2019 to May 2021_x000a_Percentage change, pre-pandemic to pandemic period" dataDxfId="2160"/>
    <tableColumn id="47" xr3:uid="{00000000-0010-0000-0B00-00002F000000}" name="_x000a_June 2019 to June 2021_x000a_Percentage change, pre-pandemic to pandemic period" dataDxfId="2159"/>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17:AU22" totalsRowShown="0" headerRowDxfId="2158" dataDxfId="2156" headerRowBorderDxfId="2157" tableBorderDxfId="2155" totalsRowBorderDxfId="2154" headerRowCellStyle="Header_row">
  <autoFilter ref="A17:AU22"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C00-000001000000}" name="Income quintile" dataDxfId="2153"/>
    <tableColumn id="2" xr3:uid="{00000000-0010-0000-0C00-000002000000}" name="_x000a__x000a_January 2019_x000a_Number of admissions, pre-pandemic" dataDxfId="2152"/>
    <tableColumn id="3" xr3:uid="{00000000-0010-0000-0C00-000003000000}" name="_x000a__x000a_February 2019_x000a_Number of admissions, pre-pandemic" dataDxfId="2151"/>
    <tableColumn id="4" xr3:uid="{00000000-0010-0000-0C00-000004000000}" name="_x000a__x000a_March 2019_x000a_Number of admissions, pre-pandemic" dataDxfId="2150"/>
    <tableColumn id="5" xr3:uid="{00000000-0010-0000-0C00-000005000000}" name="_x000a__x000a_April 2019 _x000a_Number of admissions, pre-pandemic" dataDxfId="2149"/>
    <tableColumn id="6" xr3:uid="{00000000-0010-0000-0C00-000006000000}" name="_x000a__x000a_May 2019 _x000a_Number of admissions, pre-pandemic" dataDxfId="2148"/>
    <tableColumn id="7" xr3:uid="{00000000-0010-0000-0C00-000007000000}" name="_x000a__x000a_June 2019_x000a_Number of admissions, pre-pandemic" dataDxfId="2147"/>
    <tableColumn id="8" xr3:uid="{00000000-0010-0000-0C00-000008000000}" name="_x000a__x000a_July 2019_x000a_Number of admissions, pre-pandemic" dataDxfId="2146"/>
    <tableColumn id="9" xr3:uid="{00000000-0010-0000-0C00-000009000000}" name="_x000a__x000a_August 2019_x000a_Number of admissions, pre-pandemic" dataDxfId="2145"/>
    <tableColumn id="10" xr3:uid="{00000000-0010-0000-0C00-00000A000000}" name="_x000a__x000a_September 2019_x000a_Number of admissions, pre-pandemic" dataDxfId="2144"/>
    <tableColumn id="11" xr3:uid="{00000000-0010-0000-0C00-00000B000000}" name="_x000a__x000a_October 2019_x000a_Number of admissions, pre-pandemic" dataDxfId="2143"/>
    <tableColumn id="12" xr3:uid="{00000000-0010-0000-0C00-00000C000000}" name="_x000a__x000a_November 2019_x000a_Number of admissions, pre-pandemic" dataDxfId="2142"/>
    <tableColumn id="13" xr3:uid="{00000000-0010-0000-0C00-00000D000000}" name="_x000a__x000a_December 2019_x000a_Number of admissions, pre-pandemic" dataDxfId="2141"/>
    <tableColumn id="14" xr3:uid="{00000000-0010-0000-0C00-00000E000000}" name="January to December 2019 (monthly average)_x000a_Number of admissions, pre-pandemic" dataDxfId="2140">
      <calculatedColumnFormula>AVERAGE(B18:M18)</calculatedColumnFormula>
    </tableColumn>
    <tableColumn id="15" xr3:uid="{00000000-0010-0000-0C00-00000F000000}" name="_x000a__x000a_March 2020_x000a_Number of admissions, pandemic period" dataDxfId="2139"/>
    <tableColumn id="16" xr3:uid="{00000000-0010-0000-0C00-000010000000}" name="_x000a__x000a_April 2020_x000a_Number of admissions, pandemic period" dataDxfId="2138"/>
    <tableColumn id="17" xr3:uid="{00000000-0010-0000-0C00-000011000000}" name="_x000a__x000a_May 2020_x000a_Number of admissions, pandemic period" dataDxfId="2137"/>
    <tableColumn id="18" xr3:uid="{00000000-0010-0000-0C00-000012000000}" name="_x000a__x000a_June 2020_x000a_Number of admissions, pandemic period" dataDxfId="2136"/>
    <tableColumn id="19" xr3:uid="{00000000-0010-0000-0C00-000013000000}" name="_x000a__x000a_July 2020_x000a_Number of admissions, pandemic period" dataDxfId="2135"/>
    <tableColumn id="20" xr3:uid="{00000000-0010-0000-0C00-000014000000}" name="_x000a__x000a_August 2020 _x000a_Number of admissions, pandemic period" dataDxfId="2134"/>
    <tableColumn id="21" xr3:uid="{00000000-0010-0000-0C00-000015000000}" name="_x000a__x000a_September 2020_x000a_Number of admissions, pandemic period" dataDxfId="2133"/>
    <tableColumn id="22" xr3:uid="{00000000-0010-0000-0C00-000016000000}" name="_x000a__x000a_October 2020_x000a_Number of admissions, pandemic period" dataDxfId="2132"/>
    <tableColumn id="23" xr3:uid="{00000000-0010-0000-0C00-000017000000}" name="_x000a__x000a_November 2020_x000a_Number of admissions, pandemic period" dataDxfId="2131"/>
    <tableColumn id="24" xr3:uid="{00000000-0010-0000-0C00-000018000000}" name="_x000a__x000a_December 2020_x000a_Number of admissions, pandemic period" dataDxfId="2130" dataCellStyle="Comma"/>
    <tableColumn id="25" xr3:uid="{00000000-0010-0000-0C00-000019000000}" name="_x000a__x000a_January 2021_x000a_Number of admissions, pandemic period" dataDxfId="2129" dataCellStyle="Comma"/>
    <tableColumn id="26" xr3:uid="{00000000-0010-0000-0C00-00001A000000}" name="_x000a__x000a_February 2021_x000a_Number of admissions, pandemic period" dataDxfId="2128" dataCellStyle="Comma"/>
    <tableColumn id="27" xr3:uid="{00000000-0010-0000-0C00-00001B000000}" name="_x000a__x000a_March 2021_x000a_Number of admissions, pandemic period" dataDxfId="2127" dataCellStyle="Comma"/>
    <tableColumn id="28" xr3:uid="{00000000-0010-0000-0C00-00001C000000}" name="_x000a__x000a_April 2021_x000a_Number of admissions, pandemic period" dataDxfId="2126" dataCellStyle="Comma"/>
    <tableColumn id="29" xr3:uid="{00000000-0010-0000-0C00-00001D000000}" name="_x000a__x000a_May 2021_x000a_Number of admissions, pandemic period" dataDxfId="2125" dataCellStyle="Comma"/>
    <tableColumn id="30" xr3:uid="{00000000-0010-0000-0C00-00001E000000}" name="_x000a__x000a_June 2021_x000a_Number of admissions, pandemic period" dataDxfId="2124" dataCellStyle="Comma"/>
    <tableColumn id="31" xr3:uid="{00000000-0010-0000-0C00-00001F000000}" name="March 2020 to June 2021 (monthly average)_x000a_Number of admissions, pandemic period" dataDxfId="2123">
      <calculatedColumnFormula>AVERAGE(O18:AD18)</calculatedColumnFormula>
    </tableColumn>
    <tableColumn id="32" xr3:uid="{00000000-0010-0000-0C00-000020000000}" name="_x000a_March 2019 to March 2020_x000a_Percentage change, pre-pandemic to pandemic period" dataDxfId="2122"/>
    <tableColumn id="33" xr3:uid="{00000000-0010-0000-0C00-000021000000}" name="_x000a_April 2019 to April 2020_x000a_Percentage change, pre-pandemic to pandemic period" dataDxfId="2121"/>
    <tableColumn id="34" xr3:uid="{00000000-0010-0000-0C00-000022000000}" name="_x000a_May 2019 to May 2020_x000a_Percentage change, pre-pandemic to pandemic period" dataDxfId="2120"/>
    <tableColumn id="35" xr3:uid="{00000000-0010-0000-0C00-000023000000}" name="_x000a_June 2019 to June 2020_x000a_Percentage change, pre-pandemic to pandemic period" dataDxfId="2119"/>
    <tableColumn id="36" xr3:uid="{00000000-0010-0000-0C00-000024000000}" name="_x000a_July 2019 to July 2020_x000a_Percentage change, pre-pandemic to pandemic period" dataDxfId="2118"/>
    <tableColumn id="37" xr3:uid="{00000000-0010-0000-0C00-000025000000}" name="_x000a_August 2019 to August 2020_x000a_Percentage change, pre-pandemic to pandemic period" dataDxfId="2117"/>
    <tableColumn id="38" xr3:uid="{00000000-0010-0000-0C00-000026000000}" name="_x000a_September 2019 to September 2020_x000a_Percentage change, pre-pandemic to pandemic period" dataDxfId="2116"/>
    <tableColumn id="39" xr3:uid="{00000000-0010-0000-0C00-000027000000}" name="_x000a_October 2019 to October 2020_x000a_Percentage change, pre-pandemic to pandemic period" dataDxfId="2115"/>
    <tableColumn id="40" xr3:uid="{00000000-0010-0000-0C00-000028000000}" name="_x000a_November 2019 to November 2020_x000a_Percentage change, pre-pandemic to pandemic period" dataDxfId="2114"/>
    <tableColumn id="41" xr3:uid="{00000000-0010-0000-0C00-000029000000}" name="_x000a_December 2019 to December 2020_x000a_Percentage change, pre-pandemic to pandemic period" dataDxfId="2113"/>
    <tableColumn id="42" xr3:uid="{00000000-0010-0000-0C00-00002A000000}" name="_x000a_January 2019 to January 2021_x000a_Percentage change, pre-pandemic to pandemic period" dataDxfId="2112"/>
    <tableColumn id="43" xr3:uid="{00000000-0010-0000-0C00-00002B000000}" name="_x000a_February 2019 to February 2021_x000a_Percentage change, pre-pandemic to pandemic period" dataDxfId="2111"/>
    <tableColumn id="44" xr3:uid="{00000000-0010-0000-0C00-00002C000000}" name="_x000a_March 2019 to March 2021_x000a_Percentage change, pre-pandemic to pandemic period" dataDxfId="2110"/>
    <tableColumn id="45" xr3:uid="{00000000-0010-0000-0C00-00002D000000}" name="_x000a_April 2019 to April 2021_x000a_Percentage change, pre-pandemic to pandemic period" dataDxfId="2109"/>
    <tableColumn id="46" xr3:uid="{00000000-0010-0000-0C00-00002E000000}" name="_x000a_May 2019 to May 2021_x000a_Percentage change, pre-pandemic to pandemic period" dataDxfId="2108"/>
    <tableColumn id="47" xr3:uid="{00000000-0010-0000-0C00-00002F000000}" name="_x000a_June 2019 to June 2021_x000a_Percentage change, pre-pandemic to pandemic period" dataDxfId="2107"/>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12" displayName="Table12" ref="A5:AU7" totalsRowShown="0" headerRowDxfId="2106" dataDxfId="2104" headerRowBorderDxfId="2105" tableBorderDxfId="2103" headerRowCellStyle="Header_row">
  <autoFilter ref="A5:AU7"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D00-000001000000}" name="Urban or rural status" dataDxfId="2102"/>
    <tableColumn id="2" xr3:uid="{00000000-0010-0000-0D00-000002000000}" name="_x000a__x000a_January 2019_x000a_Number of admissions, pre-pandemic" dataDxfId="2101"/>
    <tableColumn id="3" xr3:uid="{00000000-0010-0000-0D00-000003000000}" name="_x000a__x000a_February 2019_x000a_Number of admissions, pre-pandemic" dataDxfId="2100"/>
    <tableColumn id="4" xr3:uid="{00000000-0010-0000-0D00-000004000000}" name="_x000a__x000a_March 2019_x000a_Number of admissions, pre-pandemic" dataDxfId="2099"/>
    <tableColumn id="5" xr3:uid="{00000000-0010-0000-0D00-000005000000}" name="_x000a__x000a_April 2019 _x000a_Number of admissions, pre-pandemic" dataDxfId="2098"/>
    <tableColumn id="6" xr3:uid="{00000000-0010-0000-0D00-000006000000}" name="_x000a__x000a_May 2019 _x000a_Number of admissions, pre-pandemic" dataDxfId="2097"/>
    <tableColumn id="7" xr3:uid="{00000000-0010-0000-0D00-000007000000}" name="_x000a__x000a_June 2019_x000a_Number of admissions, pre-pandemic" dataDxfId="2096"/>
    <tableColumn id="8" xr3:uid="{00000000-0010-0000-0D00-000008000000}" name="_x000a__x000a_July 2019_x000a_Number of admissions, pre-pandemic" dataDxfId="2095"/>
    <tableColumn id="9" xr3:uid="{00000000-0010-0000-0D00-000009000000}" name="_x000a__x000a_August 2019_x000a_Number of admissions, pre-pandemic" dataDxfId="2094"/>
    <tableColumn id="10" xr3:uid="{00000000-0010-0000-0D00-00000A000000}" name="_x000a__x000a_September 2019_x000a_Number of admissions, pre-pandemic" dataDxfId="2093"/>
    <tableColumn id="11" xr3:uid="{00000000-0010-0000-0D00-00000B000000}" name="_x000a__x000a_October 2019_x000a_Number of admissions, pre-pandemic" dataDxfId="2092"/>
    <tableColumn id="12" xr3:uid="{00000000-0010-0000-0D00-00000C000000}" name="_x000a__x000a_November 2019_x000a_Number of admissions, pre-pandemic" dataDxfId="2091"/>
    <tableColumn id="13" xr3:uid="{00000000-0010-0000-0D00-00000D000000}" name="_x000a__x000a_December 2019_x000a_Number of admissions, pre-pandemic" dataDxfId="2090"/>
    <tableColumn id="14" xr3:uid="{00000000-0010-0000-0D00-00000E000000}" name="January to December 2019 (monthly average)_x000a_Number of admissions, pre-pandemic" dataDxfId="2089">
      <calculatedColumnFormula>AVERAGE(B6:M6)</calculatedColumnFormula>
    </tableColumn>
    <tableColumn id="15" xr3:uid="{00000000-0010-0000-0D00-00000F000000}" name="_x000a__x000a_March 2020_x000a_Number of admissions, pandemic period" dataDxfId="2088"/>
    <tableColumn id="16" xr3:uid="{00000000-0010-0000-0D00-000010000000}" name="_x000a__x000a_April 2020_x000a_Number of admissions, pandemic period" dataDxfId="2087"/>
    <tableColumn id="17" xr3:uid="{00000000-0010-0000-0D00-000011000000}" name="_x000a__x000a_May 2020_x000a_Number of admissions, pandemic period" dataDxfId="2086"/>
    <tableColumn id="18" xr3:uid="{00000000-0010-0000-0D00-000012000000}" name="_x000a__x000a_June 2020_x000a_Number of admissions, pandemic period" dataDxfId="2085"/>
    <tableColumn id="19" xr3:uid="{00000000-0010-0000-0D00-000013000000}" name="_x000a__x000a_July 2020_x000a_Number of admissions, pandemic period" dataDxfId="2084"/>
    <tableColumn id="20" xr3:uid="{00000000-0010-0000-0D00-000014000000}" name="_x000a__x000a_August 2020 _x000a_Number of admissions, pandemic period" dataDxfId="2083"/>
    <tableColumn id="21" xr3:uid="{00000000-0010-0000-0D00-000015000000}" name="_x000a__x000a_September 2020_x000a_Number of admissions, pandemic period" dataDxfId="2082"/>
    <tableColumn id="22" xr3:uid="{00000000-0010-0000-0D00-000016000000}" name="_x000a__x000a_October 2020_x000a_Number of admissions, pandemic period" dataDxfId="2081"/>
    <tableColumn id="23" xr3:uid="{00000000-0010-0000-0D00-000017000000}" name="_x000a__x000a_November 2020_x000a_Number of admissions, pandemic period" dataDxfId="2080"/>
    <tableColumn id="24" xr3:uid="{00000000-0010-0000-0D00-000018000000}" name="_x000a__x000a_December 2020_x000a_Number of admissions, pandemic period" dataDxfId="2079" dataCellStyle="Comma"/>
    <tableColumn id="25" xr3:uid="{00000000-0010-0000-0D00-000019000000}" name="_x000a__x000a_January 2021_x000a_Number of admissions, pandemic period" dataDxfId="2078" dataCellStyle="Comma"/>
    <tableColumn id="26" xr3:uid="{00000000-0010-0000-0D00-00001A000000}" name="_x000a__x000a_February 2021_x000a_Number of admissions, pandemic period" dataDxfId="2077" dataCellStyle="Comma"/>
    <tableColumn id="27" xr3:uid="{00000000-0010-0000-0D00-00001B000000}" name="_x000a__x000a_March 2021_x000a_Number of admissions, pandemic period" dataDxfId="2076" dataCellStyle="Comma"/>
    <tableColumn id="28" xr3:uid="{00000000-0010-0000-0D00-00001C000000}" name="_x000a__x000a_April 2021_x000a_Number of admissions, pandemic period" dataDxfId="2075" dataCellStyle="Comma"/>
    <tableColumn id="29" xr3:uid="{00000000-0010-0000-0D00-00001D000000}" name="_x000a__x000a_May 2021_x000a_Number of admissions, pandemic period" dataDxfId="2074" dataCellStyle="Comma"/>
    <tableColumn id="30" xr3:uid="{00000000-0010-0000-0D00-00001E000000}" name="_x000a__x000a_June 2021_x000a_Number of admissions, pandemic period" dataDxfId="2073" dataCellStyle="Comma"/>
    <tableColumn id="31" xr3:uid="{00000000-0010-0000-0D00-00001F000000}" name="March 2020 to June 2021 (monthly average)_x000a_Number of admissions, pandemic period" dataDxfId="2072" dataCellStyle="Comma">
      <calculatedColumnFormula>AVERAGE(O6:AD6)</calculatedColumnFormula>
    </tableColumn>
    <tableColumn id="32" xr3:uid="{00000000-0010-0000-0D00-000020000000}" name="_x000a__x000a_March 2019 to March 2020_x000a_Percentage change, pre-pandemic to pandemic period" dataDxfId="2071"/>
    <tableColumn id="33" xr3:uid="{00000000-0010-0000-0D00-000021000000}" name="_x000a_April 2019 to April 2020_x000a_Percentage change, pre-pandemic to pandemic period" dataDxfId="2070"/>
    <tableColumn id="34" xr3:uid="{00000000-0010-0000-0D00-000022000000}" name="_x000a_May 2019 to May 2020_x000a_Percentage change, pre-pandemic to pandemic period" dataDxfId="2069"/>
    <tableColumn id="35" xr3:uid="{00000000-0010-0000-0D00-000023000000}" name="_x000a_June 2019 to June 2020_x000a_Percentage change, pre-pandemic to pandemic period" dataDxfId="2068"/>
    <tableColumn id="36" xr3:uid="{00000000-0010-0000-0D00-000024000000}" name="_x000a_July 2019 to July 2020_x000a_Percentage change, pre-pandemic to pandemic period" dataDxfId="2067"/>
    <tableColumn id="37" xr3:uid="{00000000-0010-0000-0D00-000025000000}" name="_x000a_August 2019 to August 2020_x000a_Percentage change, pre-pandemic to pandemic period" dataDxfId="2066"/>
    <tableColumn id="38" xr3:uid="{00000000-0010-0000-0D00-000026000000}" name="_x000a_September 2019 to September 2020_x000a_Percentage change, pre-pandemic to pandemic period" dataDxfId="2065"/>
    <tableColumn id="39" xr3:uid="{00000000-0010-0000-0D00-000027000000}" name="_x000a_October 2019 to October 2020_x000a_Percentage change, pre-pandemic to pandemic period" dataDxfId="2064"/>
    <tableColumn id="40" xr3:uid="{00000000-0010-0000-0D00-000028000000}" name="_x000a_November 2019 to November 2020_x000a_Percentage change, pre-pandemic to pandemic period" dataDxfId="2063"/>
    <tableColumn id="41" xr3:uid="{00000000-0010-0000-0D00-000029000000}" name="_x000a_December 2019 to December 2020_x000a_Percentage change, pre-pandemic to pandemic period" dataDxfId="2062"/>
    <tableColumn id="42" xr3:uid="{00000000-0010-0000-0D00-00002A000000}" name="_x000a_January 2019 to January 2021_x000a_Percentage change, pre-pandemic to pandemic period" dataDxfId="2061"/>
    <tableColumn id="43" xr3:uid="{00000000-0010-0000-0D00-00002B000000}" name="_x000a_February 2019 to February 2021_x000a_Percentage change, pre-pandemic to pandemic period" dataDxfId="2060"/>
    <tableColumn id="44" xr3:uid="{00000000-0010-0000-0D00-00002C000000}" name="_x000a_March 2019 to March 2021_x000a_Percentage change, pre-pandemic to pandemic period" dataDxfId="2059"/>
    <tableColumn id="45" xr3:uid="{00000000-0010-0000-0D00-00002D000000}" name="_x000a_April 2019 to April 2021_x000a_Percentage change, pre-pandemic to pandemic period" dataDxfId="2058"/>
    <tableColumn id="46" xr3:uid="{00000000-0010-0000-0D00-00002E000000}" name="_x000a_May 2019 to May 2021_x000a_Percentage change, pre-pandemic to pandemic period" dataDxfId="2057"/>
    <tableColumn id="47" xr3:uid="{00000000-0010-0000-0D00-00002F000000}" name="_x000a_June 2019 to June 2021_x000a_Percentage change, pre-pandemic to pandemic period" dataDxfId="205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4" displayName="Table14" ref="A5:AU15" totalsRowShown="0" headerRowDxfId="2055" dataDxfId="2053" headerRowBorderDxfId="2054" tableBorderDxfId="2052" totalsRowBorderDxfId="2051" headerRowCellStyle="Header_row">
  <autoFilter ref="A5:AU15"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E00-000001000000}" name="Main problem" dataDxfId="2050"/>
    <tableColumn id="2" xr3:uid="{00000000-0010-0000-0E00-000002000000}" name="_x000a__x000a_January 2019_x000a_Number of discharges, pre-pandemic" dataDxfId="2049"/>
    <tableColumn id="3" xr3:uid="{00000000-0010-0000-0E00-000003000000}" name="_x000a__x000a_February 2019_x000a_Number of discharges, pre-pandemic" dataDxfId="2048"/>
    <tableColumn id="4" xr3:uid="{00000000-0010-0000-0E00-000004000000}" name="_x000a__x000a_March 2019_x000a_Number of discharges, pre-pandemic" dataDxfId="2047"/>
    <tableColumn id="5" xr3:uid="{00000000-0010-0000-0E00-000005000000}" name="_x000a__x000a_April 2019 _x000a_Number of discharges, pre-pandemic" dataDxfId="2046"/>
    <tableColumn id="6" xr3:uid="{00000000-0010-0000-0E00-000006000000}" name="_x000a__x000a_May 2019 _x000a_Number of discharges, pre-pandemic" dataDxfId="2045"/>
    <tableColumn id="7" xr3:uid="{00000000-0010-0000-0E00-000007000000}" name="_x000a__x000a_June 2019_x000a_Number of discharges, pre-pandemic" dataDxfId="2044"/>
    <tableColumn id="8" xr3:uid="{00000000-0010-0000-0E00-000008000000}" name="_x000a__x000a_July 2019_x000a_Number of discharges, pre-pandemic" dataDxfId="2043"/>
    <tableColumn id="9" xr3:uid="{00000000-0010-0000-0E00-000009000000}" name="_x000a__x000a_August 2019_x000a_Number of discharges, pre-pandemic" dataDxfId="2042"/>
    <tableColumn id="10" xr3:uid="{00000000-0010-0000-0E00-00000A000000}" name="_x000a__x000a_September 2019_x000a_Number of discharges, pre-pandemic" dataDxfId="2041"/>
    <tableColumn id="11" xr3:uid="{00000000-0010-0000-0E00-00000B000000}" name="_x000a__x000a_October 2019_x000a_Number of discharges, pre-pandemic" dataDxfId="2040"/>
    <tableColumn id="12" xr3:uid="{00000000-0010-0000-0E00-00000C000000}" name="_x000a__x000a_November 2019_x000a_Number of discharges, pre-pandemic" dataDxfId="2039"/>
    <tableColumn id="13" xr3:uid="{00000000-0010-0000-0E00-00000D000000}" name="_x000a__x000a_December 2019_x000a_Number of discharges, pre-pandemic" dataDxfId="2038"/>
    <tableColumn id="14" xr3:uid="{00000000-0010-0000-0E00-00000E000000}" name="January to December 2019 (monthly average)_x000a_Number of discharges, pre-pandemic" dataDxfId="2037">
      <calculatedColumnFormula>AVERAGE(B6:M6)</calculatedColumnFormula>
    </tableColumn>
    <tableColumn id="15" xr3:uid="{00000000-0010-0000-0E00-00000F000000}" name="_x000a__x000a_March 2020_x000a_Number of discharges, pandemic period" dataDxfId="2036"/>
    <tableColumn id="16" xr3:uid="{00000000-0010-0000-0E00-000010000000}" name="_x000a__x000a_April 2020_x000a_Number of discharges, pandemic period" dataDxfId="2035"/>
    <tableColumn id="17" xr3:uid="{00000000-0010-0000-0E00-000011000000}" name="_x000a__x000a_May 2020_x000a_Number of discharges, pandemic period" dataDxfId="2034"/>
    <tableColumn id="18" xr3:uid="{00000000-0010-0000-0E00-000012000000}" name="_x000a__x000a_June 2020_x000a_Number of discharges, pandemic period" dataDxfId="2033"/>
    <tableColumn id="19" xr3:uid="{00000000-0010-0000-0E00-000013000000}" name="_x000a__x000a_July 2020_x000a_Number of discharges, pandemic period" dataDxfId="2032"/>
    <tableColumn id="20" xr3:uid="{00000000-0010-0000-0E00-000014000000}" name="_x000a__x000a_August 2020 _x000a_Number of discharges, pandemic period" dataDxfId="2031"/>
    <tableColumn id="21" xr3:uid="{00000000-0010-0000-0E00-000015000000}" name="_x000a__x000a_September 2020_x000a_Number of discharges, pandemic period" dataDxfId="2030"/>
    <tableColumn id="22" xr3:uid="{00000000-0010-0000-0E00-000016000000}" name="_x000a__x000a_October 2020_x000a_Number of discharges, pandemic period" dataDxfId="2029"/>
    <tableColumn id="23" xr3:uid="{00000000-0010-0000-0E00-000017000000}" name="_x000a__x000a_November 2020_x000a_Number of discharges, pandemic period" dataDxfId="2028"/>
    <tableColumn id="24" xr3:uid="{00000000-0010-0000-0E00-000018000000}" name="_x000a__x000a_December 2020_x000a_Number of discharges, pandemic period" dataDxfId="2027" dataCellStyle="Comma"/>
    <tableColumn id="25" xr3:uid="{00000000-0010-0000-0E00-000019000000}" name="_x000a__x000a_January 2021_x000a_Number of discharges, pandemic period" dataDxfId="2026" dataCellStyle="Comma"/>
    <tableColumn id="26" xr3:uid="{00000000-0010-0000-0E00-00001A000000}" name="_x000a__x000a_February 2021_x000a_Number of discharges, pandemic period" dataDxfId="2025" dataCellStyle="Comma"/>
    <tableColumn id="27" xr3:uid="{00000000-0010-0000-0E00-00001B000000}" name="_x000a__x000a_March 2021_x000a_Number of discharges, pandemic period" dataDxfId="2024" dataCellStyle="Comma"/>
    <tableColumn id="28" xr3:uid="{00000000-0010-0000-0E00-00001C000000}" name="_x000a__x000a_April 2021_x000a_Number of discharges, pandemic period" dataDxfId="2023" dataCellStyle="Comma"/>
    <tableColumn id="29" xr3:uid="{00000000-0010-0000-0E00-00001D000000}" name="_x000a__x000a_May 2021_x000a_Number of discharges, pandemic period" dataDxfId="2022" dataCellStyle="Comma"/>
    <tableColumn id="30" xr3:uid="{00000000-0010-0000-0E00-00001E000000}" name="_x000a__x000a_June 2021_x000a_Number of discharges, pandemic period" dataDxfId="2021" dataCellStyle="Comma"/>
    <tableColumn id="31" xr3:uid="{00000000-0010-0000-0E00-00001F000000}" name="March 2020 to June 2021 (monthly average)_x000a_Number of discharges, pandemic period" dataDxfId="2020" dataCellStyle="Comma">
      <calculatedColumnFormula>AVERAGE(O6:AD6)</calculatedColumnFormula>
    </tableColumn>
    <tableColumn id="32" xr3:uid="{00000000-0010-0000-0E00-000020000000}" name="_x000a_March 2019 to March 2020_x000a_Percentage change, pre-pandemic to pandemic period" dataDxfId="2019"/>
    <tableColumn id="33" xr3:uid="{00000000-0010-0000-0E00-000021000000}" name="_x000a_April 2019 to April 2020_x000a_Percentage change, pre-pandemic to pandemic period" dataDxfId="2018"/>
    <tableColumn id="34" xr3:uid="{00000000-0010-0000-0E00-000022000000}" name="_x000a_May 2019 to May 2020_x000a_Percentage change, pre-pandemic to pandemic period" dataDxfId="2017"/>
    <tableColumn id="35" xr3:uid="{00000000-0010-0000-0E00-000023000000}" name="_x000a_June 2019 to June 2020_x000a_Percentage change, pre-pandemic to pandemic period" dataDxfId="2016"/>
    <tableColumn id="36" xr3:uid="{00000000-0010-0000-0E00-000024000000}" name="_x000a_July 2019 to July 2020_x000a_Percentage change, pre-pandemic to pandemic period" dataDxfId="2015"/>
    <tableColumn id="37" xr3:uid="{00000000-0010-0000-0E00-000025000000}" name="_x000a_August 2019 to August 2020_x000a_Percentage change, pre-pandemic to pandemic period" dataDxfId="2014"/>
    <tableColumn id="38" xr3:uid="{00000000-0010-0000-0E00-000026000000}" name="_x000a_September 2019 to September 2020_x000a_Percentage change, pre-pandemic to pandemic period" dataDxfId="2013"/>
    <tableColumn id="39" xr3:uid="{00000000-0010-0000-0E00-000027000000}" name="_x000a_October 2019 to October 2020_x000a_Percentage change, pre-pandemic to pandemic period" dataDxfId="2012"/>
    <tableColumn id="40" xr3:uid="{00000000-0010-0000-0E00-000028000000}" name="_x000a_November 2019 to November 2020_x000a_Percentage change, pre-pandemic to pandemic period" dataDxfId="2011"/>
    <tableColumn id="41" xr3:uid="{00000000-0010-0000-0E00-000029000000}" name="_x000a_December 2019 to December 2020_x000a_Percentage change, pre-pandemic to pandemic period" dataDxfId="2010"/>
    <tableColumn id="42" xr3:uid="{00000000-0010-0000-0E00-00002A000000}" name="_x000a_January 2019 to January 2021_x000a_Percentage change, pre-pandemic to pandemic period" dataDxfId="2009"/>
    <tableColumn id="43" xr3:uid="{00000000-0010-0000-0E00-00002B000000}" name="_x000a_February 2019 to February 2021_x000a_Percentage change, pre-pandemic to pandemic period" dataDxfId="2008"/>
    <tableColumn id="44" xr3:uid="{00000000-0010-0000-0E00-00002C000000}" name="_x000a_March 2019 to March 2021_x000a_Percentage change, pre-pandemic to pandemic period" dataDxfId="2007"/>
    <tableColumn id="45" xr3:uid="{00000000-0010-0000-0E00-00002D000000}" name="_x000a_April 2019 to April 2021_x000a_Percentage change, pre-pandemic to pandemic period" dataDxfId="2006"/>
    <tableColumn id="46" xr3:uid="{00000000-0010-0000-0E00-00002E000000}" name="_x000a_May 2019 to May 2021_x000a_Percentage change, pre-pandemic to pandemic period" dataDxfId="2005"/>
    <tableColumn id="47" xr3:uid="{00000000-0010-0000-0E00-00002F000000}" name="_x000a_June 2019 to June 2021_x000a_Percentage change, pre-pandemic to pandemic period" dataDxfId="2004"/>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A26:AU36" totalsRowShown="0" headerRowDxfId="2003" dataDxfId="2001" headerRowBorderDxfId="2002" tableBorderDxfId="2000" totalsRowBorderDxfId="1999" headerRowCellStyle="Header_row">
  <autoFilter ref="A26:AU36"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00000000-0010-0000-0F00-000001000000}" name="Main problem" dataDxfId="1998"/>
    <tableColumn id="2" xr3:uid="{00000000-0010-0000-0F00-000002000000}" name="_x000a__x000a_January 2019_x000a_Number of discharges, pre-pandemic" dataDxfId="1997"/>
    <tableColumn id="3" xr3:uid="{00000000-0010-0000-0F00-000003000000}" name="_x000a__x000a_February 2019_x000a_Number of discharges, pre-pandemic" dataDxfId="1996"/>
    <tableColumn id="4" xr3:uid="{00000000-0010-0000-0F00-000004000000}" name="_x000a__x000a_March 2019_x000a_Number of discharges, pre-pandemic" dataDxfId="1995"/>
    <tableColumn id="5" xr3:uid="{00000000-0010-0000-0F00-000005000000}" name="_x000a__x000a_April 2019 _x000a_Number of discharges, pre-pandemic" dataDxfId="1994"/>
    <tableColumn id="6" xr3:uid="{00000000-0010-0000-0F00-000006000000}" name="_x000a__x000a_May 2019 _x000a_Number of discharges, pre-pandemic" dataDxfId="1993"/>
    <tableColumn id="7" xr3:uid="{00000000-0010-0000-0F00-000007000000}" name="_x000a__x000a_June 2019_x000a_Number of discharges, pre-pandemic" dataDxfId="1992"/>
    <tableColumn id="8" xr3:uid="{00000000-0010-0000-0F00-000008000000}" name="_x000a__x000a_July 2019_x000a_Number of discharges, pre-pandemic" dataDxfId="1991"/>
    <tableColumn id="9" xr3:uid="{00000000-0010-0000-0F00-000009000000}" name="_x000a__x000a_August 2019_x000a_Number of discharges, pre-pandemic" dataDxfId="1990"/>
    <tableColumn id="10" xr3:uid="{00000000-0010-0000-0F00-00000A000000}" name="_x000a__x000a_September 2019_x000a_Number of discharges, pre-pandemic" dataDxfId="1989"/>
    <tableColumn id="11" xr3:uid="{00000000-0010-0000-0F00-00000B000000}" name="_x000a__x000a_October 2019_x000a_Number of discharges, pre-pandemic" dataDxfId="1988"/>
    <tableColumn id="12" xr3:uid="{00000000-0010-0000-0F00-00000C000000}" name="_x000a__x000a_November 2019_x000a_Number of discharges, pre-pandemic" dataDxfId="1987"/>
    <tableColumn id="13" xr3:uid="{00000000-0010-0000-0F00-00000D000000}" name="_x000a__x000a_December 2019_x000a_Number of discharges, pre-pandemic" dataDxfId="1986"/>
    <tableColumn id="14" xr3:uid="{00000000-0010-0000-0F00-00000E000000}" name="January to December 2019 (monthly average)_x000a_Number of discharges, pre-pandemic" dataDxfId="1985">
      <calculatedColumnFormula>AVERAGE(B27:M27)</calculatedColumnFormula>
    </tableColumn>
    <tableColumn id="15" xr3:uid="{00000000-0010-0000-0F00-00000F000000}" name="_x000a__x000a_March 2020_x000a_Number of discharges, pandemic period" dataDxfId="1984"/>
    <tableColumn id="16" xr3:uid="{00000000-0010-0000-0F00-000010000000}" name="_x000a__x000a_April 2020_x000a_Number of discharges, pandemic period" dataDxfId="1983"/>
    <tableColumn id="17" xr3:uid="{00000000-0010-0000-0F00-000011000000}" name="_x000a__x000a_May 2020_x000a_Number of discharges, pandemic period" dataDxfId="1982"/>
    <tableColumn id="18" xr3:uid="{00000000-0010-0000-0F00-000012000000}" name="_x000a__x000a_June 2020_x000a_Number of discharges, pandemic period" dataDxfId="1981"/>
    <tableColumn id="19" xr3:uid="{00000000-0010-0000-0F00-000013000000}" name="_x000a__x000a_July 2020_x000a_Number of discharges, pandemic period" dataDxfId="1980"/>
    <tableColumn id="20" xr3:uid="{00000000-0010-0000-0F00-000014000000}" name="_x000a__x000a_August 2020 _x000a_Number of discharges, pandemic period" dataDxfId="1979"/>
    <tableColumn id="21" xr3:uid="{00000000-0010-0000-0F00-000015000000}" name="_x000a__x000a_September 2020_x000a_Number of discharges, pandemic period" dataDxfId="1978"/>
    <tableColumn id="22" xr3:uid="{00000000-0010-0000-0F00-000016000000}" name="_x000a__x000a_October 2020_x000a_Number of discharges, pandemic period" dataDxfId="1977"/>
    <tableColumn id="23" xr3:uid="{00000000-0010-0000-0F00-000017000000}" name="_x000a__x000a_November 2020_x000a_Number of discharges, pandemic period" dataDxfId="1976"/>
    <tableColumn id="24" xr3:uid="{00000000-0010-0000-0F00-000018000000}" name="_x000a__x000a_December 2020_x000a_Number of discharges, pandemic period" dataDxfId="1975" dataCellStyle="Comma"/>
    <tableColumn id="25" xr3:uid="{00000000-0010-0000-0F00-000019000000}" name="_x000a__x000a_January 2021_x000a_Number of discharges, pandemic period" dataDxfId="1974" dataCellStyle="Comma"/>
    <tableColumn id="26" xr3:uid="{00000000-0010-0000-0F00-00001A000000}" name="_x000a__x000a_February 2021_x000a_Number of discharges, pandemic period" dataDxfId="1973" dataCellStyle="Comma"/>
    <tableColumn id="27" xr3:uid="{00000000-0010-0000-0F00-00001B000000}" name="_x000a__x000a_March 2021_x000a_Number of discharges, pandemic period" dataDxfId="1972" dataCellStyle="Comma"/>
    <tableColumn id="28" xr3:uid="{00000000-0010-0000-0F00-00001C000000}" name="_x000a__x000a_April 2021_x000a_Number of discharges, pandemic period" dataDxfId="1971" dataCellStyle="Comma"/>
    <tableColumn id="29" xr3:uid="{00000000-0010-0000-0F00-00001D000000}" name="_x000a__x000a_May 2021_x000a_Number of discharges, pandemic period" dataDxfId="1970" dataCellStyle="Comma"/>
    <tableColumn id="30" xr3:uid="{00000000-0010-0000-0F00-00001E000000}" name="_x000a__x000a_June 2021_x000a_Number of discharges, pandemic period" dataDxfId="1969" dataCellStyle="Comma"/>
    <tableColumn id="31" xr3:uid="{00000000-0010-0000-0F00-00001F000000}" name="March 2020 to June 2021 (monthly average)_x000a_Number of discharges, pandemic period" dataDxfId="1968">
      <calculatedColumnFormula>AVERAGE(O27:AD27)</calculatedColumnFormula>
    </tableColumn>
    <tableColumn id="32" xr3:uid="{00000000-0010-0000-0F00-000020000000}" name="_x000a_March 2019 to March 2020_x000a_Percentage change, pre-pandemic to pandemic period" dataDxfId="1967"/>
    <tableColumn id="33" xr3:uid="{00000000-0010-0000-0F00-000021000000}" name="_x000a_April 2019 to April 2020_x000a_Percentage change, pre-pandemic to pandemic period" dataDxfId="1966"/>
    <tableColumn id="34" xr3:uid="{00000000-0010-0000-0F00-000022000000}" name="_x000a_May 2019 to May 2020_x000a_Percentage change, pre-pandemic to pandemic period" dataDxfId="1965"/>
    <tableColumn id="35" xr3:uid="{00000000-0010-0000-0F00-000023000000}" name="_x000a_June 2019 to June 2020_x000a_Percentage change, pre-pandemic to pandemic period" dataDxfId="1964"/>
    <tableColumn id="36" xr3:uid="{00000000-0010-0000-0F00-000024000000}" name="_x000a_July 2019 to July 2020_x000a_Percentage change, pre-pandemic to pandemic period" dataDxfId="1963"/>
    <tableColumn id="37" xr3:uid="{00000000-0010-0000-0F00-000025000000}" name="_x000a_August 2019 to August 2020_x000a_Percentage change, pre-pandemic to pandemic period" dataDxfId="1962"/>
    <tableColumn id="38" xr3:uid="{00000000-0010-0000-0F00-000026000000}" name="_x000a_September 2019 to September 2020_x000a_Percentage change, pre-pandemic to pandemic period" dataDxfId="1961"/>
    <tableColumn id="39" xr3:uid="{00000000-0010-0000-0F00-000027000000}" name="_x000a_October 2019 to October 2020_x000a_Percentage change, pre-pandemic to pandemic period" dataDxfId="1960"/>
    <tableColumn id="40" xr3:uid="{00000000-0010-0000-0F00-000028000000}" name="_x000a_November 2019 to November 2020_x000a_Percentage change, pre-pandemic to pandemic period" dataDxfId="1959"/>
    <tableColumn id="41" xr3:uid="{00000000-0010-0000-0F00-000029000000}" name="_x000a_December 2019 to December 2020_x000a_Percentage change, pre-pandemic to pandemic period" dataDxfId="1958"/>
    <tableColumn id="42" xr3:uid="{00000000-0010-0000-0F00-00002A000000}" name="_x000a_January 2019 to January 2021_x000a_Percentage change, pre-pandemic to pandemic period" dataDxfId="1957"/>
    <tableColumn id="43" xr3:uid="{00000000-0010-0000-0F00-00002B000000}" name="_x000a_February 2019 to February 2021_x000a_Percentage change, pre-pandemic to pandemic period" dataDxfId="1956"/>
    <tableColumn id="44" xr3:uid="{00000000-0010-0000-0F00-00002C000000}" name="_x000a_March 2019 to March 2021_x000a_Percentage change, pre-pandemic to pandemic period" dataDxfId="1955"/>
    <tableColumn id="45" xr3:uid="{00000000-0010-0000-0F00-00002D000000}" name="_x000a_April 2019 to April 2021_x000a_Percentage change, pre-pandemic to pandemic period" dataDxfId="1954"/>
    <tableColumn id="46" xr3:uid="{00000000-0010-0000-0F00-00002E000000}" name="_x000a_May 2019 to May 2021_x000a_Percentage change, pre-pandemic to pandemic period" dataDxfId="1953"/>
    <tableColumn id="47" xr3:uid="{00000000-0010-0000-0F00-00002F000000}" name="_x000a_June 2019 to June 2021_x000a_Percentage change, pre-pandemic to pandemic period" dataDxfId="1952"/>
  </tableColumns>
  <tableStyleInfo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6" displayName="Table16" ref="A5:AV44" totalsRowShown="0" headerRowDxfId="1942" dataDxfId="1941" tableBorderDxfId="1940" headerRowCellStyle="Header_row" dataCellStyle="Percent">
  <autoFilter ref="A5:AV44" xr:uid="{00000000-0009-0000-0100-000010000000}"/>
  <tableColumns count="48">
    <tableColumn id="1" xr3:uid="{00000000-0010-0000-1000-000001000000}" name="Location of surgery" dataDxfId="1939"/>
    <tableColumn id="2" xr3:uid="{00000000-0010-0000-1000-000002000000}" name="Province/territory" dataDxfId="1938"/>
    <tableColumn id="3" xr3:uid="{00000000-0010-0000-1000-000003000000}" name="_x000a__x000a_January 2019_x000a_Number of surgeries performed, pre-pandemic" dataDxfId="1937"/>
    <tableColumn id="4" xr3:uid="{00000000-0010-0000-1000-000004000000}" name="_x000a__x000a_February 2019_x000a_Number of surgeries performed, pre-pandemic" dataDxfId="1936"/>
    <tableColumn id="5" xr3:uid="{00000000-0010-0000-1000-000005000000}" name="_x000a__x000a_March 2019_x000a_Number of surgeries performed, pre-pandemic" dataDxfId="1935"/>
    <tableColumn id="6" xr3:uid="{00000000-0010-0000-1000-000006000000}" name="_x000a__x000a_April 2019 _x000a_Number of surgeries performed, pre-pandemic" dataDxfId="1934"/>
    <tableColumn id="7" xr3:uid="{00000000-0010-0000-1000-000007000000}" name="_x000a__x000a_May 2019 _x000a_Number of surgeries performed, pre-pandemic" dataDxfId="1933"/>
    <tableColumn id="8" xr3:uid="{00000000-0010-0000-1000-000008000000}" name="_x000a__x000a_June 2019_x000a_Number of surgeries performed, pre-pandemic" dataDxfId="1932"/>
    <tableColumn id="9" xr3:uid="{00000000-0010-0000-1000-000009000000}" name="_x000a__x000a_July 2019_x000a_Number of surgeries performed, pre-pandemic" dataDxfId="1931"/>
    <tableColumn id="10" xr3:uid="{00000000-0010-0000-1000-00000A000000}" name="_x000a__x000a_August 2019_x000a_Number of surgeries performed, pre-pandemic" dataDxfId="1930"/>
    <tableColumn id="11" xr3:uid="{00000000-0010-0000-1000-00000B000000}" name="_x000a__x000a_September 2019_x000a_Number of surgeries performed, pre-pandemic" dataDxfId="1929"/>
    <tableColumn id="12" xr3:uid="{00000000-0010-0000-1000-00000C000000}" name="_x000a__x000a_October 2019_x000a_Number of surgeries performed, pre-pandemic" dataDxfId="1928"/>
    <tableColumn id="13" xr3:uid="{00000000-0010-0000-1000-00000D000000}" name="_x000a__x000a_November 2019_x000a_Number of surgeries performed, pre-pandemic" dataDxfId="1927"/>
    <tableColumn id="14" xr3:uid="{00000000-0010-0000-1000-00000E000000}" name="_x000a__x000a_December 2019_x000a_Number of surgeries performed, pre-pandemic" dataDxfId="1926"/>
    <tableColumn id="15" xr3:uid="{00000000-0010-0000-1000-00000F000000}" name="January to December 2019 (monthly average)_x000a_Number of surgeries performed, pre-pandemic" dataDxfId="1925">
      <calculatedColumnFormula>(SUM(C6:N6))/12</calculatedColumnFormula>
    </tableColumn>
    <tableColumn id="16" xr3:uid="{00000000-0010-0000-1000-000010000000}" name="_x000a__x000a_March 2020_x000a_Number of surgeries performed, pandemic period" dataDxfId="1924"/>
    <tableColumn id="17" xr3:uid="{00000000-0010-0000-1000-000011000000}" name="_x000a__x000a_April 2020_x000a_Number of surgeries performed, pandemic period" dataDxfId="1923"/>
    <tableColumn id="18" xr3:uid="{00000000-0010-0000-1000-000012000000}" name="_x000a__x000a_May 2020_x000a_Number of surgeries performed, pandemic period" dataDxfId="1922"/>
    <tableColumn id="19" xr3:uid="{00000000-0010-0000-1000-000013000000}" name="_x000a__x000a_June 2020_x000a_Number of surgeries performed, pandemic period" dataDxfId="1921"/>
    <tableColumn id="20" xr3:uid="{00000000-0010-0000-1000-000014000000}" name="_x000a__x000a_July 2020_x000a_Number of surgeries performed, pandemic period" dataDxfId="1920"/>
    <tableColumn id="21" xr3:uid="{00000000-0010-0000-1000-000015000000}" name="_x000a__x000a_August 2020 _x000a_Number of surgeries performed, pandemic period" dataDxfId="1919"/>
    <tableColumn id="22" xr3:uid="{00000000-0010-0000-1000-000016000000}" name="_x000a__x000a_September 2020_x000a_Number of surgeries performed, pandemic period" dataDxfId="1918"/>
    <tableColumn id="23" xr3:uid="{00000000-0010-0000-1000-000017000000}" name="_x000a__x000a_October 2020_x000a_Number of surgeries performed, pandemic period" dataDxfId="1917"/>
    <tableColumn id="24" xr3:uid="{00000000-0010-0000-1000-000018000000}" name="_x000a__x000a_November 2020_x000a_Number of surgeries performed, pandemic period" dataDxfId="1916"/>
    <tableColumn id="25" xr3:uid="{00000000-0010-0000-1000-000019000000}" name="_x000a__x000a_December 2020_x000a_Number of surgeries performed, pandemic period" dataDxfId="1915"/>
    <tableColumn id="26" xr3:uid="{00000000-0010-0000-1000-00001A000000}" name="_x000a__x000a_January 2021_x000a_Number of surgeries performed, pandemic period" dataDxfId="1914"/>
    <tableColumn id="27" xr3:uid="{00000000-0010-0000-1000-00001B000000}" name="_x000a__x000a_February 2021_x000a_Number of surgeries performed, pandemic period" dataDxfId="1913"/>
    <tableColumn id="28" xr3:uid="{00000000-0010-0000-1000-00001C000000}" name="_x000a__x000a_March 2021_x000a_Number of surgeries performed, pandemic period" dataDxfId="1912"/>
    <tableColumn id="29" xr3:uid="{00000000-0010-0000-1000-00001D000000}" name="_x000a__x000a_April 2021_x000a_Number of surgeries performed, pandemic period" dataDxfId="1911"/>
    <tableColumn id="30" xr3:uid="{00000000-0010-0000-1000-00001E000000}" name="_x000a__x000a_May 2021_x000a_Number of surgeries performed, pandemic period" dataDxfId="1910"/>
    <tableColumn id="31" xr3:uid="{00000000-0010-0000-1000-00001F000000}" name="_x000a__x000a_June 2021_x000a_Number of surgeries performed, pandemic period" dataDxfId="1909"/>
    <tableColumn id="32" xr3:uid="{00000000-0010-0000-1000-000020000000}" name="March 2020 to _x000a_June 2021 _x000a_(monthly average)_x000a_Number of surgeries performed, pandemic period" dataDxfId="1908">
      <calculatedColumnFormula>(SUM(P6:AE6))/16</calculatedColumnFormula>
    </tableColumn>
    <tableColumn id="33" xr3:uid="{00000000-0010-0000-1000-000021000000}" name="_x000a_March 2019 to March 2020_x000a_Percentage change, pre-pandemic to pandemic period" dataDxfId="1907" dataCellStyle="Percent"/>
    <tableColumn id="34" xr3:uid="{00000000-0010-0000-1000-000022000000}" name="_x000a_April 2019 to April 2020_x000a_Percentage change, pre-pandemic to pandemic period" dataDxfId="1906" dataCellStyle="Percent"/>
    <tableColumn id="35" xr3:uid="{00000000-0010-0000-1000-000023000000}" name="_x000a_May 2019 to May 2020_x000a_Percentage change, pre-pandemic to pandemic period" dataDxfId="1905" dataCellStyle="Percent"/>
    <tableColumn id="36" xr3:uid="{00000000-0010-0000-1000-000024000000}" name="_x000a_June 2019 to June 2020_x000a_Percentage change, pre-pandemic to pandemic period" dataDxfId="1904" dataCellStyle="Percent"/>
    <tableColumn id="37" xr3:uid="{00000000-0010-0000-1000-000025000000}" name="_x000a_July 2019 to July 2020_x000a_Percentage change, pre-pandemic to pandemic period" dataDxfId="1903" dataCellStyle="Percent"/>
    <tableColumn id="38" xr3:uid="{00000000-0010-0000-1000-000026000000}" name="_x000a_August 2019 to August 2020_x000a_Percentage change, pre-pandemic to pandemic period" dataDxfId="1902" dataCellStyle="Percent"/>
    <tableColumn id="39" xr3:uid="{00000000-0010-0000-1000-000027000000}" name="_x000a_September 2019 to September 2020_x000a_Percentage change, pre-pandemic to pandemic period" dataDxfId="1901" dataCellStyle="Percent"/>
    <tableColumn id="40" xr3:uid="{00000000-0010-0000-1000-000028000000}" name="_x000a_October 2019 to October 2020_x000a_Percentage change, pre-pandemic to pandemic period" dataDxfId="1900" dataCellStyle="Percent"/>
    <tableColumn id="41" xr3:uid="{00000000-0010-0000-1000-000029000000}" name="_x000a_November 2019 to November 2020_x000a_Percentage change, pre-pandemic to pandemic period" dataDxfId="1899" dataCellStyle="Percent"/>
    <tableColumn id="42" xr3:uid="{00000000-0010-0000-1000-00002A000000}" name="_x000a_December 2019 to December 2020_x000a_Percentage change, pre-pandemic to pandemic period" dataDxfId="1898" dataCellStyle="Percent"/>
    <tableColumn id="43" xr3:uid="{00000000-0010-0000-1000-00002B000000}" name="_x000a_January 2019 to January 2021_x000a_Percentage change, pre-pandemic to pandemic period" dataDxfId="1897" dataCellStyle="Percent"/>
    <tableColumn id="44" xr3:uid="{00000000-0010-0000-1000-00002C000000}" name="_x000a_February 2019 to February 2021_x000a_Percentage change, pre-pandemic to pandemic period" dataDxfId="1896" dataCellStyle="Percent"/>
    <tableColumn id="45" xr3:uid="{00000000-0010-0000-1000-00002D000000}" name="_x000a_March 2019 to March 2021_x000a_Percentage change, pre-pandemic to pandemic period" dataDxfId="1895" dataCellStyle="Percent"/>
    <tableColumn id="46" xr3:uid="{00000000-0010-0000-1000-00002E000000}" name="_x000a_April 2019 to April 2021_x000a_Percentage change, pre-pandemic to pandemic period" dataDxfId="1894" dataCellStyle="Percent"/>
    <tableColumn id="47" xr3:uid="{00000000-0010-0000-1000-00002F000000}" name="_x000a_May 2019 to May 2021_x000a_Percentage change, pre-pandemic to pandemic period" dataDxfId="1893" dataCellStyle="Percent"/>
    <tableColumn id="48" xr3:uid="{00000000-0010-0000-1000-000030000000}" name="_x000a_June 2019 to June 2021_x000a_Percentage change, pre-pandemic to pandemic period" dataDxfId="1892" dataCellStyle="Percent"/>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7" displayName="Table17" ref="A5:Y492" totalsRowShown="0" headerRowDxfId="1890" dataDxfId="1889" tableBorderDxfId="1888" totalsRowBorderDxfId="1887" headerRowCellStyle="Header_row">
  <autoFilter ref="A5:Y492" xr:uid="{00000000-0009-0000-0100-000011000000}"/>
  <tableColumns count="25">
    <tableColumn id="1" xr3:uid="{00000000-0010-0000-1100-000001000000}" name="Date of surgery*" dataDxfId="1886"/>
    <tableColumn id="2" xr3:uid="{00000000-0010-0000-1100-000002000000}" name="N.L._x000a__x000a_Number of surgeries performed, pre-pandemic" dataDxfId="1885"/>
    <tableColumn id="3" xr3:uid="{00000000-0010-0000-1100-000003000000}" name="P.E.I._x000a__x000a_Number of surgeries performed, pre-pandemic" dataDxfId="1884"/>
    <tableColumn id="4" xr3:uid="{00000000-0010-0000-1100-000004000000}" name="N.S._x000a__x000a_Number of surgeries performed, pre-pandemic" dataDxfId="1883"/>
    <tableColumn id="5" xr3:uid="{00000000-0010-0000-1100-000005000000}" name="N.B._x000a__x000a_Number of surgeries performed, pre-pandemic" dataDxfId="1882"/>
    <tableColumn id="6" xr3:uid="{00000000-0010-0000-1100-000006000000}" name="Ont._x000a__x000a_Number of surgeries performed, pre-pandemic" dataDxfId="1881"/>
    <tableColumn id="7" xr3:uid="{00000000-0010-0000-1100-000007000000}" name="Man._x000a__x000a_Number of surgeries performed, pre-pandemic" dataDxfId="1880"/>
    <tableColumn id="8" xr3:uid="{00000000-0010-0000-1100-000008000000}" name="Sask._x000a__x000a_Number of surgeries performed, pre-pandemic" dataDxfId="1879"/>
    <tableColumn id="9" xr3:uid="{00000000-0010-0000-1100-000009000000}" name="Alta._x000a__x000a_Number of surgeries performed, pre-pandemic" dataDxfId="1878"/>
    <tableColumn id="10" xr3:uid="{00000000-0010-0000-1100-00000A000000}" name="B.C._x000a__x000a_Number of surgeries performed, pre-pandemic" dataDxfId="1877"/>
    <tableColumn id="11" xr3:uid="{00000000-0010-0000-1100-00000B000000}" name="Y.T._x000a__x000a_Number of surgeries performed, pre-pandemic" dataDxfId="1876"/>
    <tableColumn id="12" xr3:uid="{00000000-0010-0000-1100-00000C000000}" name="N.W.T._x000a__x000a_Number of surgeries performed, pre-pandemic" dataDxfId="1875"/>
    <tableColumn id="13" xr3:uid="{00000000-0010-0000-1100-00000D000000}" name="Nun._x000a__x000a_Number of surgeries performed, pre-pandemic" dataDxfId="1874"/>
    <tableColumn id="14" xr3:uid="{00000000-0010-0000-1100-00000E000000}" name="N.L._x000a__x000a_Number of surgeries performed, pandemic period" dataDxfId="1873"/>
    <tableColumn id="15" xr3:uid="{00000000-0010-0000-1100-00000F000000}" name="P.E.I._x000a__x000a_Number of surgeries performed, pandemic period" dataDxfId="1872"/>
    <tableColumn id="16" xr3:uid="{00000000-0010-0000-1100-000010000000}" name="N.S._x000a__x000a_Number of surgeries performed, pandemic period" dataDxfId="1871"/>
    <tableColumn id="17" xr3:uid="{00000000-0010-0000-1100-000011000000}" name="N.B._x000a__x000a_Number of surgeries performed, pandemic period" dataDxfId="1870"/>
    <tableColumn id="18" xr3:uid="{00000000-0010-0000-1100-000012000000}" name="Ont._x000a__x000a_Number of surgeries performed, pandemic period" dataDxfId="1869"/>
    <tableColumn id="19" xr3:uid="{00000000-0010-0000-1100-000013000000}" name="Man._x000a__x000a_Number of surgeries performed, pandemic period" dataDxfId="1868"/>
    <tableColumn id="20" xr3:uid="{00000000-0010-0000-1100-000014000000}" name="Sask._x000a__x000a_Number of surgeries performed, pandemic period" dataDxfId="1867"/>
    <tableColumn id="21" xr3:uid="{00000000-0010-0000-1100-000015000000}" name="Alta._x000a__x000a_Number of surgeries performed, pandemic period" dataDxfId="1866"/>
    <tableColumn id="22" xr3:uid="{00000000-0010-0000-1100-000016000000}" name="B.C._x000a__x000a_Number of surgeries performed, pandemic period" dataDxfId="1865"/>
    <tableColumn id="23" xr3:uid="{00000000-0010-0000-1100-000017000000}" name="Y.T._x000a__x000a_Number of surgeries performed, pandemic period" dataDxfId="1864"/>
    <tableColumn id="24" xr3:uid="{00000000-0010-0000-1100-000018000000}" name="N.W.T._x000a__x000a_Number of surgeries performed, pandemic period" dataDxfId="1863"/>
    <tableColumn id="25" xr3:uid="{00000000-0010-0000-1100-000019000000}" name="Nun._x000a__x000a_Number of surgeries performed, pandemic period" dataDxfId="1862"/>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2000000}" name="Table18" displayName="Table18" ref="A5:AV36" totalsRowShown="0" headerRowDxfId="1860" dataDxfId="1859" tableBorderDxfId="1858" headerRowCellStyle="Header_row">
  <autoFilter ref="A5:AV36" xr:uid="{00000000-0009-0000-0100-000026000000}"/>
  <tableColumns count="48">
    <tableColumn id="1" xr3:uid="{00000000-0010-0000-1200-000001000000}" name="Category of surgery" dataDxfId="1857"/>
    <tableColumn id="2" xr3:uid="{00000000-0010-0000-1200-000002000000}" name="Type of surgery" dataDxfId="1856"/>
    <tableColumn id="3" xr3:uid="{00000000-0010-0000-1200-000003000000}" name="_x000a__x000a_January 2019_x000a_Number of surgeries performed, pre-pandemic" dataDxfId="1855"/>
    <tableColumn id="4" xr3:uid="{00000000-0010-0000-1200-000004000000}" name="_x000a__x000a_February 2019_x000a_Number of surgeries performed, pre-pandemic" dataDxfId="1854"/>
    <tableColumn id="5" xr3:uid="{00000000-0010-0000-1200-000005000000}" name="_x000a__x000a_March 2019_x000a_Number of surgeries performed, pre-pandemic" dataDxfId="1853"/>
    <tableColumn id="6" xr3:uid="{00000000-0010-0000-1200-000006000000}" name="_x000a__x000a_April 2019 _x000a_Number of surgeries performed, pre-pandemic" dataDxfId="1852"/>
    <tableColumn id="7" xr3:uid="{00000000-0010-0000-1200-000007000000}" name="_x000a__x000a_May 2019 _x000a_Number of surgeries performed, pre-pandemic" dataDxfId="1851"/>
    <tableColumn id="8" xr3:uid="{00000000-0010-0000-1200-000008000000}" name="_x000a__x000a_June 2019_x000a_Number of surgeries performed, pre-pandemic" dataDxfId="1850"/>
    <tableColumn id="9" xr3:uid="{00000000-0010-0000-1200-000009000000}" name="_x000a__x000a_July 2019_x000a_Number of surgeries performed, pre-pandemic" dataDxfId="1849"/>
    <tableColumn id="10" xr3:uid="{00000000-0010-0000-1200-00000A000000}" name="_x000a__x000a_August 2019_x000a_Number of surgeries performed, pre-pandemic" dataDxfId="1848"/>
    <tableColumn id="11" xr3:uid="{00000000-0010-0000-1200-00000B000000}" name="_x000a__x000a_September 2019_x000a_Number of surgeries performed, pre-pandemic" dataDxfId="1847"/>
    <tableColumn id="12" xr3:uid="{00000000-0010-0000-1200-00000C000000}" name="_x000a__x000a_October 2019_x000a_Number of surgeries performed, pre-pandemic" dataDxfId="1846"/>
    <tableColumn id="13" xr3:uid="{00000000-0010-0000-1200-00000D000000}" name="_x000a__x000a_November 2019_x000a_Number of surgeries performed, pre-pandemic" dataDxfId="1845"/>
    <tableColumn id="14" xr3:uid="{00000000-0010-0000-1200-00000E000000}" name="_x000a__x000a_December 2019_x000a_Number of surgeries performed, pre-pandemic" dataDxfId="1844"/>
    <tableColumn id="15" xr3:uid="{00000000-0010-0000-1200-00000F000000}" name="January to_x000a_December 2019_x000a_(monthly average)_x000a_Number of surgeries performed, pre-pandemic" dataDxfId="1843">
      <calculatedColumnFormula>(SUM(C6:N6))/12</calculatedColumnFormula>
    </tableColumn>
    <tableColumn id="16" xr3:uid="{00000000-0010-0000-1200-000010000000}" name="_x000a__x000a_March 2020_x000a_Number of surgeries performed, pandemic period" dataDxfId="1842"/>
    <tableColumn id="17" xr3:uid="{00000000-0010-0000-1200-000011000000}" name="_x000a__x000a_April 2020_x000a_Number of surgeries performed, pandemic period" dataDxfId="1841"/>
    <tableColumn id="18" xr3:uid="{00000000-0010-0000-1200-000012000000}" name="_x000a__x000a_May 2020_x000a_Number of surgeries performed, pandemic period" dataDxfId="1840"/>
    <tableColumn id="19" xr3:uid="{00000000-0010-0000-1200-000013000000}" name="_x000a__x000a_June 2020_x000a_Number of surgeries performed, pandemic period" dataDxfId="1839"/>
    <tableColumn id="20" xr3:uid="{00000000-0010-0000-1200-000014000000}" name="_x000a__x000a_July 2020_x000a_Number of surgeries performed, pandemic period" dataDxfId="1838"/>
    <tableColumn id="21" xr3:uid="{00000000-0010-0000-1200-000015000000}" name="_x000a__x000a_August 2020 _x000a_Number of surgeries performed, pandemic period" dataDxfId="1837"/>
    <tableColumn id="22" xr3:uid="{00000000-0010-0000-1200-000016000000}" name="_x000a__x000a_September 2020_x000a_Number of surgeries performed, pandemic period" dataDxfId="1836"/>
    <tableColumn id="23" xr3:uid="{00000000-0010-0000-1200-000017000000}" name="_x000a__x000a_October 2020_x000a_Number of surgeries performed, pandemic period" dataDxfId="1835"/>
    <tableColumn id="24" xr3:uid="{00000000-0010-0000-1200-000018000000}" name="_x000a__x000a_November 2020_x000a_Number of surgeries performed, pandemic period" dataDxfId="1834"/>
    <tableColumn id="25" xr3:uid="{00000000-0010-0000-1200-000019000000}" name="_x000a__x000a_December 2020_x000a_Number of surgeries performed, pandemic period" dataDxfId="1833"/>
    <tableColumn id="26" xr3:uid="{00000000-0010-0000-1200-00001A000000}" name="_x000a__x000a_January 2021_x000a_Number of surgeries performed, pandemic period" dataDxfId="1832"/>
    <tableColumn id="27" xr3:uid="{00000000-0010-0000-1200-00001B000000}" name="_x000a__x000a_February 2021_x000a_Number of surgeries performed, pandemic period" dataDxfId="1831"/>
    <tableColumn id="28" xr3:uid="{00000000-0010-0000-1200-00001C000000}" name="_x000a__x000a_March 2021_x000a_Number of surgeries performed, pandemic period" dataDxfId="1830"/>
    <tableColumn id="29" xr3:uid="{00000000-0010-0000-1200-00001D000000}" name="_x000a__x000a_April 2021_x000a_Number of surgeries performed, pandemic period" dataDxfId="1829"/>
    <tableColumn id="30" xr3:uid="{00000000-0010-0000-1200-00001E000000}" name="_x000a__x000a_May 2021_x000a_Number of surgeries performed, pandemic period" dataDxfId="1828"/>
    <tableColumn id="31" xr3:uid="{00000000-0010-0000-1200-00001F000000}" name="_x000a__x000a_June 2021_x000a_Number of surgeries performed, pandemic period" dataDxfId="1827"/>
    <tableColumn id="32" xr3:uid="{00000000-0010-0000-1200-000020000000}" name="March 2020 to _x000a_June 2021 _x000a_(monthly average)_x000a_Number of surgeries performed, pandemic period" dataDxfId="1826">
      <calculatedColumnFormula>(SUM(P6:AE6))/16</calculatedColumnFormula>
    </tableColumn>
    <tableColumn id="33" xr3:uid="{00000000-0010-0000-1200-000021000000}" name="_x000a_March 2019 to March 2020_x000a_Percentage change, pre-pandemic to pandemic period" dataDxfId="1825"/>
    <tableColumn id="34" xr3:uid="{00000000-0010-0000-1200-000022000000}" name="_x000a_April 2019 to April 2020_x000a_Percentage change, pre-pandemic to pandemic period" dataDxfId="1824"/>
    <tableColumn id="35" xr3:uid="{00000000-0010-0000-1200-000023000000}" name="_x000a_May 2019 to May 2020_x000a_Percentage change, pre-pandemic to pandemic period" dataDxfId="1823"/>
    <tableColumn id="36" xr3:uid="{00000000-0010-0000-1200-000024000000}" name="_x000a_June 2019 to June 2020_x000a_Percentage change, pre-pandemic to pandemic period" dataDxfId="1822"/>
    <tableColumn id="37" xr3:uid="{00000000-0010-0000-1200-000025000000}" name="_x000a_July 2019 to July 2020_x000a_Percentage change, pre-pandemic to pandemic period" dataDxfId="1821"/>
    <tableColumn id="38" xr3:uid="{00000000-0010-0000-1200-000026000000}" name="_x000a_August 2019 to August 2020_x000a_Percentage change, pre-pandemic to pandemic period" dataDxfId="1820"/>
    <tableColumn id="39" xr3:uid="{00000000-0010-0000-1200-000027000000}" name="_x000a_September 2019 to September 2020_x000a_Percentage change, pre-pandemic to pandemic period" dataDxfId="1819"/>
    <tableColumn id="40" xr3:uid="{00000000-0010-0000-1200-000028000000}" name="_x000a_October 2019 to October 2020_x000a_Percentage change, pre-pandemic to pandemic period" dataDxfId="1818"/>
    <tableColumn id="41" xr3:uid="{00000000-0010-0000-1200-000029000000}" name="_x000a_November 2019 to November 2020_x000a_Percentage change, pre-pandemic to pandemic period" dataDxfId="1817"/>
    <tableColumn id="42" xr3:uid="{00000000-0010-0000-1200-00002A000000}" name="_x000a_December 2019 to December 2020_x000a_Percentage change, pre-pandemic to pandemic period" dataDxfId="1816"/>
    <tableColumn id="43" xr3:uid="{00000000-0010-0000-1200-00002B000000}" name="_x000a_January 2019 to January 2021_x000a_Percentage change, pre-pandemic to pandemic period" dataDxfId="1815"/>
    <tableColumn id="44" xr3:uid="{00000000-0010-0000-1200-00002C000000}" name="_x000a_February 2019 to February 2021_x000a_Percentage change, pre-pandemic to pandemic period" dataDxfId="1814"/>
    <tableColumn id="45" xr3:uid="{00000000-0010-0000-1200-00002D000000}" name="_x000a_March 2019 to March 2021_x000a_Percentage change, pre-pandemic to pandemic period" dataDxfId="1813"/>
    <tableColumn id="46" xr3:uid="{00000000-0010-0000-1200-00002E000000}" name="_x000a_April 2019 to April 2021_x000a_Percentage change, pre-pandemic to pandemic period" dataDxfId="1812"/>
    <tableColumn id="47" xr3:uid="{00000000-0010-0000-1200-00002F000000}" name="_x000a_May 2019 to May 2021_x000a_Percentage change, pre-pandemic to pandemic period" dataDxfId="1811"/>
    <tableColumn id="48" xr3:uid="{00000000-0010-0000-1200-000030000000}" name="_x000a_June 2019 to June 2021_x000a_Percentage change, pre-pandemic to pandemic period" dataDxfId="18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 displayName="Table2" ref="A48:B52" totalsRowShown="0" headerRowDxfId="2627" headerRowBorderDxfId="2626" tableBorderDxfId="2625">
  <autoFilter ref="A48:B52" xr:uid="{00000000-0009-0000-0100-000004000000}">
    <filterColumn colId="0" hiddenButton="1"/>
    <filterColumn colId="1" hiddenButton="1"/>
  </autoFilter>
  <tableColumns count="2">
    <tableColumn id="1" xr3:uid="{00000000-0010-0000-0100-000001000000}" name="Field" dataDxfId="2624"/>
    <tableColumn id="2" xr3:uid="{00000000-0010-0000-0100-000002000000}" name="Description" dataDxfId="2623"/>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le19" displayName="Table19" ref="A5:AV36" totalsRowShown="0" headerRowDxfId="1782" dataDxfId="1780" headerRowBorderDxfId="1781" tableBorderDxfId="1779" headerRowCellStyle="Header_row">
  <autoFilter ref="A5:AV36" xr:uid="{00000000-0009-0000-0100-000013000000}"/>
  <tableColumns count="48">
    <tableColumn id="1" xr3:uid="{00000000-0010-0000-1300-000001000000}" name="Category of surgery" dataDxfId="1778"/>
    <tableColumn id="2" xr3:uid="{00000000-0010-0000-1300-000002000000}" name="Type of surgery" dataDxfId="1777"/>
    <tableColumn id="3" xr3:uid="{00000000-0010-0000-1300-000003000000}" name="_x000a__x000a_January 2019_x000a_Number of surgeries performed, pre-pandemic" dataDxfId="1776"/>
    <tableColumn id="4" xr3:uid="{00000000-0010-0000-1300-000004000000}" name="_x000a__x000a_February 2019_x000a_Number of surgeries performed, pre-pandemic" dataDxfId="1775"/>
    <tableColumn id="5" xr3:uid="{00000000-0010-0000-1300-000005000000}" name="_x000a__x000a_March 2019_x000a_Number of surgeries performed, pre-pandemic" dataDxfId="1774"/>
    <tableColumn id="6" xr3:uid="{00000000-0010-0000-1300-000006000000}" name="_x000a__x000a_April 2019 _x000a_Number of surgeries performed, pre-pandemic" dataDxfId="1773"/>
    <tableColumn id="7" xr3:uid="{00000000-0010-0000-1300-000007000000}" name="_x000a__x000a_May 2019 _x000a_Number of surgeries performed, pre-pandemic" dataDxfId="1772"/>
    <tableColumn id="8" xr3:uid="{00000000-0010-0000-1300-000008000000}" name="_x000a__x000a_June 2019_x000a_Number of surgeries performed, pre-pandemic" dataDxfId="1771"/>
    <tableColumn id="9" xr3:uid="{00000000-0010-0000-1300-000009000000}" name="_x000a__x000a_July 2019_x000a_Number of surgeries performed, pre-pandemic" dataDxfId="1770"/>
    <tableColumn id="10" xr3:uid="{00000000-0010-0000-1300-00000A000000}" name="_x000a__x000a_August 2019_x000a_Number of surgeries performed, pre-pandemic" dataDxfId="1769"/>
    <tableColumn id="11" xr3:uid="{00000000-0010-0000-1300-00000B000000}" name="_x000a__x000a_September 2019_x000a_Number of surgeries performed, pre-pandemic" dataDxfId="1768"/>
    <tableColumn id="12" xr3:uid="{00000000-0010-0000-1300-00000C000000}" name="_x000a__x000a_October 2019_x000a_Number of surgeries performed, pre-pandemic" dataDxfId="1767"/>
    <tableColumn id="13" xr3:uid="{00000000-0010-0000-1300-00000D000000}" name="_x000a__x000a_November 2019_x000a_Number of surgeries performed, pre-pandemic" dataDxfId="1766"/>
    <tableColumn id="14" xr3:uid="{00000000-0010-0000-1300-00000E000000}" name="_x000a__x000a_December 2019_x000a_Number of surgeries performed, pre-pandemic" dataDxfId="1765"/>
    <tableColumn id="15" xr3:uid="{00000000-0010-0000-1300-00000F000000}" name="January to_x000a_December 2019_x000a_(monthly average)_x000a_Number of surgeries performed, pre-pandemic" dataDxfId="1764">
      <calculatedColumnFormula>(SUM(C6:N6))/12</calculatedColumnFormula>
    </tableColumn>
    <tableColumn id="16" xr3:uid="{00000000-0010-0000-1300-000010000000}" name="_x000a__x000a_March 2020_x000a_Number of surgeries performed, pandemic period" dataDxfId="1763"/>
    <tableColumn id="17" xr3:uid="{00000000-0010-0000-1300-000011000000}" name="_x000a__x000a_April 2020_x000a_Number of surgeries performed, pandemic period" dataDxfId="1762"/>
    <tableColumn id="18" xr3:uid="{00000000-0010-0000-1300-000012000000}" name="_x000a__x000a_May 2020_x000a_Number of surgeries performed, pandemic period" dataDxfId="1761"/>
    <tableColumn id="19" xr3:uid="{00000000-0010-0000-1300-000013000000}" name="_x000a__x000a_June 2020_x000a_Number of surgeries performed, pandemic period" dataDxfId="1760"/>
    <tableColumn id="20" xr3:uid="{00000000-0010-0000-1300-000014000000}" name="_x000a__x000a_July 2020_x000a_Number of surgeries performed, pandemic period" dataDxfId="1759"/>
    <tableColumn id="21" xr3:uid="{00000000-0010-0000-1300-000015000000}" name="_x000a__x000a_August 2020 _x000a_Number of surgeries performed, pandemic period" dataDxfId="1758"/>
    <tableColumn id="22" xr3:uid="{00000000-0010-0000-1300-000016000000}" name="_x000a__x000a_September 2020_x000a_Number of surgeries performed, pandemic period" dataDxfId="1757"/>
    <tableColumn id="23" xr3:uid="{00000000-0010-0000-1300-000017000000}" name="_x000a__x000a_October 2020_x000a_Number of surgeries performed, pandemic period" dataDxfId="1756"/>
    <tableColumn id="24" xr3:uid="{00000000-0010-0000-1300-000018000000}" name="_x000a__x000a_November 2020_x000a_Number of surgeries performed, pandemic period" dataDxfId="1755"/>
    <tableColumn id="25" xr3:uid="{00000000-0010-0000-1300-000019000000}" name="_x000a__x000a_December 2020_x000a_Number of surgeries performed, pandemic period" dataDxfId="1754"/>
    <tableColumn id="26" xr3:uid="{00000000-0010-0000-1300-00001A000000}" name="_x000a__x000a_January 2021_x000a_Number of surgeries performed, pandemic period" dataDxfId="1753"/>
    <tableColumn id="27" xr3:uid="{00000000-0010-0000-1300-00001B000000}" name="_x000a__x000a_February 2021_x000a_Number of surgeries performed, pandemic period" dataDxfId="1752"/>
    <tableColumn id="28" xr3:uid="{00000000-0010-0000-1300-00001C000000}" name="_x000a__x000a_March 2021_x000a_Number of surgeries performed, pandemic period" dataDxfId="1751"/>
    <tableColumn id="29" xr3:uid="{00000000-0010-0000-1300-00001D000000}" name="_x000a__x000a_April 2021_x000a_Number of surgeries performed, pandemic period" dataDxfId="1750"/>
    <tableColumn id="30" xr3:uid="{00000000-0010-0000-1300-00001E000000}" name="_x000a__x000a_May 2021_x000a_Number of surgeries performed, pandemic period" dataDxfId="1749"/>
    <tableColumn id="31" xr3:uid="{00000000-0010-0000-1300-00001F000000}" name="_x000a__x000a_June 2021_x000a_Number of surgeries performed, pandemic period" dataDxfId="1748"/>
    <tableColumn id="32" xr3:uid="{00000000-0010-0000-1300-000020000000}" name="March 2020 to _x000a_June 2021 _x000a_(monthly average)_x000a_Number of surgeries performed, pandemic period" dataDxfId="1747">
      <calculatedColumnFormula>(SUM(P6:AE6))/16</calculatedColumnFormula>
    </tableColumn>
    <tableColumn id="33" xr3:uid="{00000000-0010-0000-1300-000021000000}" name="_x000a_March 2019 to March 2020_x000a_Percentage change, pre-pandemic to pandemic period" dataDxfId="1746"/>
    <tableColumn id="34" xr3:uid="{00000000-0010-0000-1300-000022000000}" name="_x000a_April 2019 to April 2020_x000a_Percentage change, pre-pandemic to pandemic period" dataDxfId="1745"/>
    <tableColumn id="35" xr3:uid="{00000000-0010-0000-1300-000023000000}" name="_x000a_May 2019 to May 2020_x000a_Percentage change, pre-pandemic to pandemic period" dataDxfId="1744"/>
    <tableColumn id="36" xr3:uid="{00000000-0010-0000-1300-000024000000}" name="_x000a_June 2019 to June 2020_x000a_Percentage change, pre-pandemic to pandemic period"/>
    <tableColumn id="37" xr3:uid="{00000000-0010-0000-1300-000025000000}" name="_x000a_July 2019 to July 2020_x000a_Percentage change, pre-pandemic to pandemic period" dataDxfId="1743"/>
    <tableColumn id="38" xr3:uid="{00000000-0010-0000-1300-000026000000}" name="_x000a_August 2019 to August 2020_x000a_Percentage change, pre-pandemic to pandemic period" dataDxfId="1742"/>
    <tableColumn id="39" xr3:uid="{00000000-0010-0000-1300-000027000000}" name="_x000a_September 2019 to September 2020_x000a_Percentage change, pre-pandemic to pandemic period" dataDxfId="1741"/>
    <tableColumn id="40" xr3:uid="{00000000-0010-0000-1300-000028000000}" name="_x000a_October 2019 to October 2020_x000a_Percentage change, pre-pandemic to pandemic period" dataDxfId="1740"/>
    <tableColumn id="41" xr3:uid="{00000000-0010-0000-1300-000029000000}" name="_x000a_November 2019 to November 2020_x000a_Percentage change, pre-pandemic to pandemic period" dataDxfId="1739"/>
    <tableColumn id="42" xr3:uid="{00000000-0010-0000-1300-00002A000000}" name="_x000a_December 2019 to December 2020_x000a_Percentage change, pre-pandemic to pandemic period" dataDxfId="1738"/>
    <tableColumn id="43" xr3:uid="{00000000-0010-0000-1300-00002B000000}" name="_x000a_January 2019 to January 2021_x000a_Percentage change, pre-pandemic to pandemic period" dataDxfId="1737"/>
    <tableColumn id="44" xr3:uid="{00000000-0010-0000-1300-00002C000000}" name="_x000a_February 2019 to February 2021_x000a_Percentage change, pre-pandemic to pandemic period" dataDxfId="1736"/>
    <tableColumn id="45" xr3:uid="{00000000-0010-0000-1300-00002D000000}" name="_x000a_March 2019 to March 2021_x000a_Percentage change, pre-pandemic to pandemic period" dataDxfId="1735"/>
    <tableColumn id="46" xr3:uid="{00000000-0010-0000-1300-00002E000000}" name="_x000a_April 2019 to April 2021_x000a_Percentage change, pre-pandemic to pandemic period" dataDxfId="1734"/>
    <tableColumn id="47" xr3:uid="{00000000-0010-0000-1300-00002F000000}" name="_x000a_May 2019 to May 2021_x000a_Percentage change, pre-pandemic to pandemic period" dataDxfId="1733"/>
    <tableColumn id="48" xr3:uid="{00000000-0010-0000-1300-000030000000}" name="_x000a_June 2019 to June 2021_x000a_Percentage change, pre-pandemic to pandemic period" dataDxfId="173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4000000}" name="Table20" displayName="Table20" ref="A5:AV36" totalsRowShown="0" headerRowDxfId="1697" headerRowBorderDxfId="1696" tableBorderDxfId="1695" headerRowCellStyle="Header_row">
  <autoFilter ref="A5:AV36" xr:uid="{00000000-0009-0000-0100-000022000000}"/>
  <tableColumns count="48">
    <tableColumn id="1" xr3:uid="{00000000-0010-0000-1400-000001000000}" name="Category of surgery" dataDxfId="1694"/>
    <tableColumn id="2" xr3:uid="{00000000-0010-0000-1400-000002000000}" name="Type of surgery" dataDxfId="1693"/>
    <tableColumn id="3" xr3:uid="{00000000-0010-0000-1400-000003000000}" name="_x000a__x000a_January 2019_x000a_Number of surgeries performed, pre-pandemic" dataDxfId="1692"/>
    <tableColumn id="4" xr3:uid="{00000000-0010-0000-1400-000004000000}" name="_x000a__x000a_February 2019_x000a_Number of surgeries performed, pre-pandemic" dataDxfId="1691"/>
    <tableColumn id="5" xr3:uid="{00000000-0010-0000-1400-000005000000}" name="_x000a__x000a_March 2019_x000a_Number of surgeries performed, pre-pandemic" dataDxfId="1690"/>
    <tableColumn id="6" xr3:uid="{00000000-0010-0000-1400-000006000000}" name="_x000a__x000a_April 2019 _x000a_Number of surgeries performed, pre-pandemic" dataDxfId="1689"/>
    <tableColumn id="7" xr3:uid="{00000000-0010-0000-1400-000007000000}" name="_x000a__x000a_May 2019 _x000a_Number of surgeries performed, pre-pandemic" dataDxfId="1688"/>
    <tableColumn id="8" xr3:uid="{00000000-0010-0000-1400-000008000000}" name="_x000a__x000a_June 2019_x000a_Number of surgeries performed, pre-pandemic" dataDxfId="1687"/>
    <tableColumn id="9" xr3:uid="{00000000-0010-0000-1400-000009000000}" name="_x000a__x000a_July 2019_x000a_Number of surgeries performed, pre-pandemic" dataDxfId="1686"/>
    <tableColumn id="10" xr3:uid="{00000000-0010-0000-1400-00000A000000}" name="_x000a__x000a_August 2019_x000a_Number of surgeries performed, pre-pandemic" dataDxfId="1685"/>
    <tableColumn id="11" xr3:uid="{00000000-0010-0000-1400-00000B000000}" name="_x000a__x000a_September 2019_x000a_Number of surgeries performed, pre-pandemic" dataDxfId="1684"/>
    <tableColumn id="12" xr3:uid="{00000000-0010-0000-1400-00000C000000}" name="_x000a__x000a_October 2019_x000a_Number of surgeries performed, pre-pandemic" dataDxfId="1683"/>
    <tableColumn id="13" xr3:uid="{00000000-0010-0000-1400-00000D000000}" name="_x000a__x000a_November 2019_x000a_Number of surgeries performed, pre-pandemic" dataDxfId="1682"/>
    <tableColumn id="14" xr3:uid="{00000000-0010-0000-1400-00000E000000}" name="_x000a__x000a_December 2019_x000a_Number of surgeries performed, pre-pandemic" dataDxfId="1681"/>
    <tableColumn id="15" xr3:uid="{00000000-0010-0000-1400-00000F000000}" name="January to_x000a_December 2019_x000a_(monthly average)_x000a_Number of surgeries performed, pre-pandemic" dataDxfId="1680"/>
    <tableColumn id="16" xr3:uid="{00000000-0010-0000-1400-000010000000}" name="_x000a__x000a_March 2020_x000a_Number of surgeries performed, pandemic period" dataDxfId="1679"/>
    <tableColumn id="17" xr3:uid="{00000000-0010-0000-1400-000011000000}" name="_x000a__x000a_April 2020_x000a_Number of surgeries performed, pandemic period" dataDxfId="1678"/>
    <tableColumn id="18" xr3:uid="{00000000-0010-0000-1400-000012000000}" name="_x000a__x000a_May 2020_x000a_Number of surgeries performed, pandemic period" dataDxfId="1677"/>
    <tableColumn id="19" xr3:uid="{00000000-0010-0000-1400-000013000000}" name="_x000a__x000a_June 2020_x000a_Number of surgeries performed, pandemic period" dataDxfId="1676"/>
    <tableColumn id="20" xr3:uid="{00000000-0010-0000-1400-000014000000}" name="_x000a__x000a_July 2020_x000a_Number of surgeries performed, pandemic period" dataDxfId="1675"/>
    <tableColumn id="21" xr3:uid="{00000000-0010-0000-1400-000015000000}" name="_x000a__x000a_August 2020 _x000a_Number of surgeries performed, pandemic period" dataDxfId="1674"/>
    <tableColumn id="22" xr3:uid="{00000000-0010-0000-1400-000016000000}" name="_x000a__x000a_September 2020_x000a_Number of surgeries performed, pandemic period" dataDxfId="1673"/>
    <tableColumn id="23" xr3:uid="{00000000-0010-0000-1400-000017000000}" name="_x000a__x000a_October 2020_x000a_Number of surgeries performed, pandemic period" dataDxfId="1672"/>
    <tableColumn id="24" xr3:uid="{00000000-0010-0000-1400-000018000000}" name="_x000a__x000a_November 2020_x000a_Number of surgeries performed, pandemic period" dataDxfId="1671"/>
    <tableColumn id="25" xr3:uid="{00000000-0010-0000-1400-000019000000}" name="_x000a__x000a_December 2020_x000a_Number of surgeries performed, pandemic period" dataDxfId="1670"/>
    <tableColumn id="26" xr3:uid="{00000000-0010-0000-1400-00001A000000}" name="_x000a__x000a_January 2021_x000a_Number of surgeries performed, pandemic period" dataDxfId="1669"/>
    <tableColumn id="27" xr3:uid="{00000000-0010-0000-1400-00001B000000}" name="_x000a__x000a_February 2021_x000a_Number of surgeries performed, pandemic period" dataDxfId="1668"/>
    <tableColumn id="28" xr3:uid="{00000000-0010-0000-1400-00001C000000}" name="_x000a__x000a_March 2021_x000a_Number of surgeries performed, pandemic period" dataDxfId="1667"/>
    <tableColumn id="29" xr3:uid="{00000000-0010-0000-1400-00001D000000}" name="_x000a__x000a_April 2021_x000a_Number of surgeries performed, pandemic period" dataDxfId="1666"/>
    <tableColumn id="30" xr3:uid="{00000000-0010-0000-1400-00001E000000}" name="_x000a__x000a_May 2021_x000a_Number of surgeries performed, pandemic period" dataDxfId="1665"/>
    <tableColumn id="31" xr3:uid="{00000000-0010-0000-1400-00001F000000}" name="_x000a__x000a_June 2021_x000a_Number of surgeries performed, pandemic period" dataDxfId="1664"/>
    <tableColumn id="32" xr3:uid="{00000000-0010-0000-1400-000020000000}" name="March 2020 to _x000a_June 2021 _x000a_(monthly average)_x000a_Number of surgeries performed, pandemic period" dataDxfId="1663"/>
    <tableColumn id="33" xr3:uid="{00000000-0010-0000-1400-000021000000}" name="_x000a_March 2019 to March 2020_x000a_Percentage change, pre-pandemic to pandemic period" dataDxfId="1662"/>
    <tableColumn id="34" xr3:uid="{00000000-0010-0000-1400-000022000000}" name="_x000a_April 2019 to April 2020_x000a_Percentage change, pre-pandemic to pandemic period" dataDxfId="1661"/>
    <tableColumn id="35" xr3:uid="{00000000-0010-0000-1400-000023000000}" name="_x000a_May 2019 to May 2020_x000a_Percentage change, pre-pandemic to pandemic period" dataDxfId="1660"/>
    <tableColumn id="36" xr3:uid="{00000000-0010-0000-1400-000024000000}" name="_x000a_June 2019 to June 2020_x000a_Percentage change, pre-pandemic to pandemic period" dataDxfId="1659"/>
    <tableColumn id="37" xr3:uid="{00000000-0010-0000-1400-000025000000}" name="_x000a_July 2019 to July 2020_x000a_Percentage change, pre-pandemic to pandemic period" dataDxfId="1658"/>
    <tableColumn id="38" xr3:uid="{00000000-0010-0000-1400-000026000000}" name="_x000a_August 2019 to August 2020_x000a_Percentage change, pre-pandemic to pandemic period" dataDxfId="1657"/>
    <tableColumn id="39" xr3:uid="{00000000-0010-0000-1400-000027000000}" name="_x000a_September 2019 to September 2020_x000a_Percentage change, pre-pandemic to pandemic period" dataDxfId="1656" dataCellStyle="Percent"/>
    <tableColumn id="40" xr3:uid="{00000000-0010-0000-1400-000028000000}" name="_x000a_October 2019 to October 2020_x000a_Percentage change, pre-pandemic to pandemic period" dataDxfId="1655"/>
    <tableColumn id="41" xr3:uid="{00000000-0010-0000-1400-000029000000}" name="_x000a_November 2019 to November 2020_x000a_Percentage change, pre-pandemic to pandemic period" dataDxfId="1654"/>
    <tableColumn id="42" xr3:uid="{00000000-0010-0000-1400-00002A000000}" name="_x000a_December 2019 to December 2020_x000a_Percentage change, pre-pandemic to pandemic period" dataDxfId="1653"/>
    <tableColumn id="43" xr3:uid="{00000000-0010-0000-1400-00002B000000}" name="_x000a_January 2019 to January 2021_x000a_Percentage change, pre-pandemic to pandemic period" dataDxfId="1652"/>
    <tableColumn id="44" xr3:uid="{00000000-0010-0000-1400-00002C000000}" name="_x000a_February 2019 to February 2021_x000a_Percentage change, pre-pandemic to pandemic period" dataDxfId="1651"/>
    <tableColumn id="45" xr3:uid="{00000000-0010-0000-1400-00002D000000}" name="_x000a_March 2019 to March 2021_x000a_Percentage change, pre-pandemic to pandemic period" dataDxfId="1650" dataCellStyle="Percent"/>
    <tableColumn id="46" xr3:uid="{00000000-0010-0000-1400-00002E000000}" name="_x000a_April 2019 to April 2021_x000a_Percentage change, pre-pandemic to pandemic period" dataDxfId="1649" dataCellStyle="Percent"/>
    <tableColumn id="47" xr3:uid="{00000000-0010-0000-1400-00002F000000}" name="_x000a_May 2019 to May 2021_x000a_Percentage change, pre-pandemic to pandemic period" dataDxfId="1648"/>
    <tableColumn id="48" xr3:uid="{00000000-0010-0000-1400-000030000000}" name="_x000a_June 2019 to June 2021_x000a_Percentage change, pre-pandemic to pandemic period" dataDxfId="164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le21" displayName="Table21" ref="A5:AV36" totalsRowShown="0" headerRowDxfId="1635" dataDxfId="1633" headerRowBorderDxfId="1634" tableBorderDxfId="1632" headerRowCellStyle="Header_row">
  <autoFilter ref="A5:AV36" xr:uid="{00000000-0009-0000-0100-000015000000}"/>
  <tableColumns count="48">
    <tableColumn id="1" xr3:uid="{00000000-0010-0000-1500-000001000000}" name="Category of surgery" dataDxfId="1631"/>
    <tableColumn id="2" xr3:uid="{00000000-0010-0000-1500-000002000000}" name="Type of surgery" dataDxfId="1630"/>
    <tableColumn id="3" xr3:uid="{00000000-0010-0000-1500-000003000000}" name="_x000a__x000a_January 2019_x000a_Number of surgeries performed, pre-pandemic" dataDxfId="1629"/>
    <tableColumn id="4" xr3:uid="{00000000-0010-0000-1500-000004000000}" name="_x000a__x000a_February 2019_x000a_Number of surgeries performed, pre-pandemic" dataDxfId="1628"/>
    <tableColumn id="5" xr3:uid="{00000000-0010-0000-1500-000005000000}" name="_x000a__x000a_March 2019_x000a_Number of surgeries performed, pre-pandemic" dataDxfId="1627"/>
    <tableColumn id="6" xr3:uid="{00000000-0010-0000-1500-000006000000}" name="_x000a__x000a_April 2019 _x000a_Number of surgeries performed, pre-pandemic" dataDxfId="1626"/>
    <tableColumn id="7" xr3:uid="{00000000-0010-0000-1500-000007000000}" name="_x000a__x000a_May 2019 _x000a_Number of surgeries performed, pre-pandemic" dataDxfId="1625"/>
    <tableColumn id="8" xr3:uid="{00000000-0010-0000-1500-000008000000}" name="_x000a__x000a_June 2019_x000a_Number of surgeries performed, pre-pandemic" dataDxfId="1624"/>
    <tableColumn id="9" xr3:uid="{00000000-0010-0000-1500-000009000000}" name="_x000a__x000a_July 2019_x000a_Number of surgeries performed, pre-pandemic" dataDxfId="1623"/>
    <tableColumn id="10" xr3:uid="{00000000-0010-0000-1500-00000A000000}" name="_x000a__x000a_August 2019_x000a_Number of surgeries performed, pre-pandemic" dataDxfId="1622"/>
    <tableColumn id="11" xr3:uid="{00000000-0010-0000-1500-00000B000000}" name="_x000a__x000a_September 2019_x000a_Number of surgeries performed, pre-pandemic" dataDxfId="1621"/>
    <tableColumn id="12" xr3:uid="{00000000-0010-0000-1500-00000C000000}" name="_x000a__x000a_October 2019_x000a_Number of surgeries performed, pre-pandemic" dataDxfId="1620"/>
    <tableColumn id="13" xr3:uid="{00000000-0010-0000-1500-00000D000000}" name="_x000a__x000a_November 2019_x000a_Number of surgeries performed, pre-pandemic" dataDxfId="1619"/>
    <tableColumn id="14" xr3:uid="{00000000-0010-0000-1500-00000E000000}" name="_x000a__x000a_December 2019_x000a_Number of surgeries performed, pre-pandemic" dataDxfId="1618"/>
    <tableColumn id="15" xr3:uid="{00000000-0010-0000-1500-00000F000000}" name="January to_x000a_December 2019_x000a_(monthly average)_x000a_Number of surgeries performed, pre-pandemic" dataDxfId="1617">
      <calculatedColumnFormula>(SUM(C6:N6))/12</calculatedColumnFormula>
    </tableColumn>
    <tableColumn id="16" xr3:uid="{00000000-0010-0000-1500-000010000000}" name="_x000a__x000a_March 2020_x000a_Number of surgeries performed, pandemic period" dataDxfId="1616"/>
    <tableColumn id="17" xr3:uid="{00000000-0010-0000-1500-000011000000}" name="_x000a__x000a_April 2020_x000a_Number of surgeries performed, pandemic period" dataDxfId="1615"/>
    <tableColumn id="18" xr3:uid="{00000000-0010-0000-1500-000012000000}" name="_x000a__x000a_May 2020_x000a_Number of surgeries performed, pandemic period" dataDxfId="1614"/>
    <tableColumn id="19" xr3:uid="{00000000-0010-0000-1500-000013000000}" name="_x000a__x000a_June 2020_x000a_Number of surgeries performed, pandemic period" dataDxfId="1613"/>
    <tableColumn id="20" xr3:uid="{00000000-0010-0000-1500-000014000000}" name="_x000a__x000a_July 2020_x000a_Number of surgeries performed, pandemic period" dataDxfId="1612"/>
    <tableColumn id="21" xr3:uid="{00000000-0010-0000-1500-000015000000}" name="_x000a__x000a_August 2020 _x000a_Number of surgeries performed, pandemic period" dataDxfId="1611"/>
    <tableColumn id="22" xr3:uid="{00000000-0010-0000-1500-000016000000}" name="_x000a__x000a_September 2020_x000a_Number of surgeries performed, pandemic period" dataDxfId="1610"/>
    <tableColumn id="23" xr3:uid="{00000000-0010-0000-1500-000017000000}" name="_x000a__x000a_October 2020_x000a_Number of surgeries performed, pandemic period" dataDxfId="1609"/>
    <tableColumn id="24" xr3:uid="{00000000-0010-0000-1500-000018000000}" name="_x000a__x000a_November 2020_x000a_Number of surgeries performed, pandemic period" dataDxfId="1608"/>
    <tableColumn id="25" xr3:uid="{00000000-0010-0000-1500-000019000000}" name="_x000a__x000a_December 2020_x000a_Number of surgeries performed, pandemic period" dataDxfId="1607"/>
    <tableColumn id="26" xr3:uid="{00000000-0010-0000-1500-00001A000000}" name="_x000a__x000a_January 2021_x000a_Number of surgeries performed, pandemic period" dataDxfId="1606"/>
    <tableColumn id="27" xr3:uid="{00000000-0010-0000-1500-00001B000000}" name="_x000a__x000a_February 2021_x000a_Number of surgeries performed, pandemic period" dataDxfId="1605"/>
    <tableColumn id="28" xr3:uid="{00000000-0010-0000-1500-00001C000000}" name="_x000a__x000a_March 2021_x000a_Number of surgeries performed, pandemic period" dataDxfId="1604"/>
    <tableColumn id="29" xr3:uid="{00000000-0010-0000-1500-00001D000000}" name="_x000a__x000a_April 2021_x000a_Number of surgeries performed, pandemic period" dataDxfId="1603"/>
    <tableColumn id="30" xr3:uid="{00000000-0010-0000-1500-00001E000000}" name="_x000a__x000a_May 2021_x000a_Number of surgeries performed, pandemic period" dataDxfId="1602"/>
    <tableColumn id="31" xr3:uid="{00000000-0010-0000-1500-00001F000000}" name="_x000a__x000a_June 2021_x000a_Number of surgeries performed, pandemic period" dataDxfId="1601"/>
    <tableColumn id="32" xr3:uid="{00000000-0010-0000-1500-000020000000}" name="March 2020 to _x000a_June 2021 _x000a_(monthly average)_x000a_Number of surgeries performed, pandemic period" dataDxfId="1600">
      <calculatedColumnFormula>(SUM(P6:AE6))/16</calculatedColumnFormula>
    </tableColumn>
    <tableColumn id="33" xr3:uid="{00000000-0010-0000-1500-000021000000}" name="_x000a_March 2019 to March 2020_x000a_Percentage change, pre-pandemic to pandemic period" dataDxfId="1599"/>
    <tableColumn id="34" xr3:uid="{00000000-0010-0000-1500-000022000000}" name="_x000a_April 2019 to April 2020_x000a_Percentage change, pre-pandemic to pandemic period" dataDxfId="1598"/>
    <tableColumn id="35" xr3:uid="{00000000-0010-0000-1500-000023000000}" name="_x000a_May 2019 to May 2020_x000a_Percentage change, pre-pandemic to pandemic period" dataDxfId="1597"/>
    <tableColumn id="36" xr3:uid="{00000000-0010-0000-1500-000024000000}" name="_x000a_June 2019 to June 2020_x000a_Percentage change, pre-pandemic to pandemic period" dataDxfId="1596"/>
    <tableColumn id="37" xr3:uid="{00000000-0010-0000-1500-000025000000}" name="_x000a_July 2019 to July 2020_x000a_Percentage change, pre-pandemic to pandemic period" dataDxfId="1595"/>
    <tableColumn id="38" xr3:uid="{00000000-0010-0000-1500-000026000000}" name="_x000a_August 2019 to August 2020_x000a_Percentage change, pre-pandemic to pandemic period" dataDxfId="1594"/>
    <tableColumn id="39" xr3:uid="{00000000-0010-0000-1500-000027000000}" name="_x000a_September 2019 to September 2020_x000a_Percentage change, pre-pandemic to pandemic period" dataDxfId="1593"/>
    <tableColumn id="40" xr3:uid="{00000000-0010-0000-1500-000028000000}" name="_x000a_October 2019 to October 2020_x000a_Percentage change, pre-pandemic to pandemic period" dataDxfId="1592"/>
    <tableColumn id="41" xr3:uid="{00000000-0010-0000-1500-000029000000}" name="_x000a_November 2019 to November 2020_x000a_Percentage change, pre-pandemic to pandemic period" dataDxfId="1591"/>
    <tableColumn id="42" xr3:uid="{00000000-0010-0000-1500-00002A000000}" name="_x000a_December 2019 to December 2020_x000a_Percentage change, pre-pandemic to pandemic period" dataDxfId="1590"/>
    <tableColumn id="43" xr3:uid="{00000000-0010-0000-1500-00002B000000}" name="_x000a_January 2019 to January 2021_x000a_Percentage change, pre-pandemic to pandemic period" dataDxfId="1589"/>
    <tableColumn id="44" xr3:uid="{00000000-0010-0000-1500-00002C000000}" name="_x000a_February 2019 to February 2021_x000a_Percentage change, pre-pandemic to pandemic period" dataDxfId="1588"/>
    <tableColumn id="45" xr3:uid="{00000000-0010-0000-1500-00002D000000}" name="_x000a_March 2019 to March 2021_x000a_Percentage change, pre-pandemic to pandemic period" dataDxfId="1587"/>
    <tableColumn id="46" xr3:uid="{00000000-0010-0000-1500-00002E000000}" name="_x000a_April 2019 to April 2021_x000a_Percentage change, pre-pandemic to pandemic period" dataDxfId="1586"/>
    <tableColumn id="47" xr3:uid="{00000000-0010-0000-1500-00002F000000}" name="_x000a_May 2019 to May 2021_x000a_Percentage change, pre-pandemic to pandemic period" dataDxfId="1585"/>
    <tableColumn id="48" xr3:uid="{00000000-0010-0000-1500-000030000000}" name="_x000a_June 2019 to June 2021_x000a_Percentage change, pre-pandemic to pandemic period" dataDxfId="158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Table22" displayName="Table22" ref="A5:AV36" totalsRowShown="0" headerRowDxfId="1575" dataDxfId="1573" headerRowBorderDxfId="1574" tableBorderDxfId="1572" headerRowCellStyle="Header_row" dataCellStyle="Percent">
  <autoFilter ref="A5:AV36" xr:uid="{00000000-0009-0000-0100-000012000000}"/>
  <tableColumns count="48">
    <tableColumn id="1" xr3:uid="{00000000-0010-0000-1600-000001000000}" name="Category of surgery" dataDxfId="1571"/>
    <tableColumn id="2" xr3:uid="{00000000-0010-0000-1600-000002000000}" name="Type of surgery" dataDxfId="1570"/>
    <tableColumn id="3" xr3:uid="{00000000-0010-0000-1600-000003000000}" name="_x000a__x000a_January 2019_x000a_Number of surgeries performed, pre-pandemic" dataDxfId="1569"/>
    <tableColumn id="4" xr3:uid="{00000000-0010-0000-1600-000004000000}" name="_x000a__x000a_February 2019_x000a_Number of surgeries performed, pre-pandemic" dataDxfId="1568"/>
    <tableColumn id="5" xr3:uid="{00000000-0010-0000-1600-000005000000}" name="_x000a__x000a_March 2019_x000a_Number of surgeries performed, pre-pandemic" dataDxfId="1567"/>
    <tableColumn id="6" xr3:uid="{00000000-0010-0000-1600-000006000000}" name="_x000a__x000a_April 2019 _x000a_Number of surgeries performed, pre-pandemic" dataDxfId="1566"/>
    <tableColumn id="7" xr3:uid="{00000000-0010-0000-1600-000007000000}" name="_x000a__x000a_May 2019 _x000a_Number of surgeries performed, pre-pandemic" dataDxfId="1565"/>
    <tableColumn id="8" xr3:uid="{00000000-0010-0000-1600-000008000000}" name="_x000a__x000a_June 2019_x000a_Number of surgeries performed, pre-pandemic" dataDxfId="1564"/>
    <tableColumn id="9" xr3:uid="{00000000-0010-0000-1600-000009000000}" name="_x000a__x000a_July 2019_x000a_Number of surgeries performed, pre-pandemic" dataDxfId="1563"/>
    <tableColumn id="10" xr3:uid="{00000000-0010-0000-1600-00000A000000}" name="_x000a__x000a_August 2019_x000a_Number of surgeries performed, pre-pandemic" dataDxfId="1562"/>
    <tableColumn id="11" xr3:uid="{00000000-0010-0000-1600-00000B000000}" name="_x000a__x000a_September 2019_x000a_Number of surgeries performed, pre-pandemic" dataDxfId="1561"/>
    <tableColumn id="12" xr3:uid="{00000000-0010-0000-1600-00000C000000}" name="_x000a__x000a_October 2019_x000a_Number of surgeries performed, pre-pandemic" dataDxfId="1560"/>
    <tableColumn id="13" xr3:uid="{00000000-0010-0000-1600-00000D000000}" name="_x000a__x000a_November 2019_x000a_Number of surgeries performed, pre-pandemic" dataDxfId="1559"/>
    <tableColumn id="14" xr3:uid="{00000000-0010-0000-1600-00000E000000}" name="_x000a__x000a_December 2019_x000a_Number of surgeries performed, pre-pandemic" dataDxfId="1558"/>
    <tableColumn id="15" xr3:uid="{00000000-0010-0000-1600-00000F000000}" name="January to_x000a_December 2019_x000a_(monthly average)_x000a_Number of surgeries performed, pre-pandemic" dataDxfId="1557">
      <calculatedColumnFormula>(SUM(C6:N6))/12</calculatedColumnFormula>
    </tableColumn>
    <tableColumn id="16" xr3:uid="{00000000-0010-0000-1600-000010000000}" name="_x000a__x000a_March 2020_x000a_Number of surgeries performed, pandemic period" dataDxfId="1556"/>
    <tableColumn id="17" xr3:uid="{00000000-0010-0000-1600-000011000000}" name="_x000a__x000a_April 2020_x000a_Number of surgeries performed, pandemic period" dataDxfId="1555"/>
    <tableColumn id="18" xr3:uid="{00000000-0010-0000-1600-000012000000}" name="_x000a__x000a_May 2020_x000a_Number of surgeries performed, pandemic period" dataDxfId="1554"/>
    <tableColumn id="19" xr3:uid="{00000000-0010-0000-1600-000013000000}" name="_x000a__x000a_June 2020_x000a_Number of surgeries performed, pandemic period" dataDxfId="1553"/>
    <tableColumn id="20" xr3:uid="{00000000-0010-0000-1600-000014000000}" name="_x000a__x000a_July 2020_x000a_Number of surgeries performed, pandemic period" dataDxfId="1552"/>
    <tableColumn id="21" xr3:uid="{00000000-0010-0000-1600-000015000000}" name="_x000a__x000a_August 2020 _x000a_Number of surgeries performed, pandemic period" dataDxfId="1551"/>
    <tableColumn id="22" xr3:uid="{00000000-0010-0000-1600-000016000000}" name="_x000a__x000a_September 2020_x000a_Number of surgeries performed, pandemic period" dataDxfId="1550"/>
    <tableColumn id="23" xr3:uid="{00000000-0010-0000-1600-000017000000}" name="_x000a__x000a_October 2020_x000a_Number of surgeries performed, pandemic period" dataDxfId="1549"/>
    <tableColumn id="24" xr3:uid="{00000000-0010-0000-1600-000018000000}" name="_x000a__x000a_November 2020_x000a_Number of surgeries performed, pandemic period" dataDxfId="1548"/>
    <tableColumn id="25" xr3:uid="{00000000-0010-0000-1600-000019000000}" name="_x000a__x000a_December 2020_x000a_Number of surgeries performed, pandemic period" dataDxfId="1547"/>
    <tableColumn id="26" xr3:uid="{00000000-0010-0000-1600-00001A000000}" name="_x000a__x000a_January 2021_x000a_Number of surgeries performed, pandemic period" dataDxfId="1546"/>
    <tableColumn id="27" xr3:uid="{00000000-0010-0000-1600-00001B000000}" name="_x000a__x000a_February 2021_x000a_Number of surgeries performed, pandemic period" dataDxfId="1545"/>
    <tableColumn id="28" xr3:uid="{00000000-0010-0000-1600-00001C000000}" name="_x000a__x000a_March 2021_x000a_Number of surgeries performed, pandemic period" dataDxfId="1544"/>
    <tableColumn id="29" xr3:uid="{00000000-0010-0000-1600-00001D000000}" name="_x000a__x000a_April 2021_x000a_Number of surgeries performed, pandemic period" dataDxfId="1543"/>
    <tableColumn id="30" xr3:uid="{00000000-0010-0000-1600-00001E000000}" name="_x000a__x000a_May 2021_x000a_Number of surgeries performed, pandemic period" dataDxfId="1542"/>
    <tableColumn id="31" xr3:uid="{00000000-0010-0000-1600-00001F000000}" name="_x000a__x000a_June 2021_x000a_Number of surgeries performed, pandemic period" dataDxfId="1541"/>
    <tableColumn id="32" xr3:uid="{00000000-0010-0000-1600-000020000000}" name="March 2020 to _x000a_June 2021 _x000a_(monthly average)_x000a_Number of surgeries performed, pandemic period" dataDxfId="1540">
      <calculatedColumnFormula>(SUM(P6:AE6))/16</calculatedColumnFormula>
    </tableColumn>
    <tableColumn id="33" xr3:uid="{00000000-0010-0000-1600-000021000000}" name="_x000a_March 2019 to March 2020_x000a_Percentage change, pre-pandemic to pandemic period" dataDxfId="1539" dataCellStyle="Percent"/>
    <tableColumn id="34" xr3:uid="{00000000-0010-0000-1600-000022000000}" name="_x000a_April 2019 to April 2020_x000a_Percentage change, pre-pandemic to pandemic period" dataDxfId="1538" dataCellStyle="Percent"/>
    <tableColumn id="35" xr3:uid="{00000000-0010-0000-1600-000023000000}" name="_x000a_May 2019 to May 2020_x000a_Percentage change, pre-pandemic to pandemic period" dataDxfId="1537" dataCellStyle="Percent"/>
    <tableColumn id="36" xr3:uid="{00000000-0010-0000-1600-000024000000}" name="_x000a_June 2019 to June 2020_x000a_Percentage change, pre-pandemic to pandemic period" dataDxfId="1536" dataCellStyle="Percent"/>
    <tableColumn id="37" xr3:uid="{00000000-0010-0000-1600-000025000000}" name="_x000a_July 2019 to July 2020_x000a_Percentage change, pre-pandemic to pandemic period" dataDxfId="1535" dataCellStyle="Percent"/>
    <tableColumn id="38" xr3:uid="{00000000-0010-0000-1600-000026000000}" name="_x000a_August 2019 to August 2020_x000a_Percentage change, pre-pandemic to pandemic period" dataDxfId="1534" dataCellStyle="Percent"/>
    <tableColumn id="39" xr3:uid="{00000000-0010-0000-1600-000027000000}" name="_x000a_September 2019 to September 2020_x000a_Percentage change, pre-pandemic to pandemic period" dataDxfId="1533" dataCellStyle="Percent"/>
    <tableColumn id="40" xr3:uid="{00000000-0010-0000-1600-000028000000}" name="_x000a_October 2019 to October 2020_x000a_Percentage change, pre-pandemic to pandemic period" dataDxfId="1532" dataCellStyle="Percent"/>
    <tableColumn id="41" xr3:uid="{00000000-0010-0000-1600-000029000000}" name="_x000a_November 2019 to November 2020_x000a_Percentage change, pre-pandemic to pandemic period" dataDxfId="1531" dataCellStyle="Percent"/>
    <tableColumn id="42" xr3:uid="{00000000-0010-0000-1600-00002A000000}" name="_x000a_December 2019 to December 2020_x000a_Percentage change, pre-pandemic to pandemic period" dataDxfId="1530" dataCellStyle="Percent"/>
    <tableColumn id="43" xr3:uid="{00000000-0010-0000-1600-00002B000000}" name="_x000a_January 2019 to January 2021_x000a_Percentage change, pre-pandemic to pandemic period" dataDxfId="1529" dataCellStyle="Percent"/>
    <tableColumn id="44" xr3:uid="{00000000-0010-0000-1600-00002C000000}" name="_x000a_February 2019 to February 2021_x000a_Percentage change, pre-pandemic to pandemic period" dataDxfId="1528" dataCellStyle="Percent"/>
    <tableColumn id="45" xr3:uid="{00000000-0010-0000-1600-00002D000000}" name="_x000a_March 2019 to March 2021_x000a_Percentage change, pre-pandemic to pandemic period" dataDxfId="1527" dataCellStyle="Percent"/>
    <tableColumn id="46" xr3:uid="{00000000-0010-0000-1600-00002E000000}" name="_x000a_April 2019 to April 2021_x000a_Percentage change, pre-pandemic to pandemic period" dataDxfId="1526" dataCellStyle="Percent"/>
    <tableColumn id="47" xr3:uid="{00000000-0010-0000-1600-00002F000000}" name="_x000a_May 2019 to May 2021_x000a_Percentage change, pre-pandemic to pandemic period" dataDxfId="1525" dataCellStyle="Percent"/>
    <tableColumn id="48" xr3:uid="{00000000-0010-0000-1600-000030000000}" name="_x000a_June 2019 to June 2021_x000a_Percentage change, pre-pandemic to pandemic period" dataDxfId="1524"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Table23" displayName="Table23" ref="A5:AV36" totalsRowShown="0" headerRowDxfId="1517" dataDxfId="1515" headerRowBorderDxfId="1516" tableBorderDxfId="1514" headerRowCellStyle="Header_row">
  <autoFilter ref="A5:AV36" xr:uid="{00000000-0009-0000-0100-000014000000}"/>
  <tableColumns count="48">
    <tableColumn id="1" xr3:uid="{00000000-0010-0000-1700-000001000000}" name="Category of surgery" dataDxfId="1513"/>
    <tableColumn id="2" xr3:uid="{00000000-0010-0000-1700-000002000000}" name="Type of surgery"/>
    <tableColumn id="3" xr3:uid="{00000000-0010-0000-1700-000003000000}" name="_x000a__x000a_January 2019_x000a_Number of surgeries performed, pre-pandemic" dataDxfId="1512"/>
    <tableColumn id="4" xr3:uid="{00000000-0010-0000-1700-000004000000}" name="_x000a__x000a_February 2019_x000a_Number of surgeries performed, pre-pandemic" dataDxfId="1511"/>
    <tableColumn id="5" xr3:uid="{00000000-0010-0000-1700-000005000000}" name="_x000a__x000a_March 2019_x000a_Number of surgeries performed, pre-pandemic" dataDxfId="1510"/>
    <tableColumn id="6" xr3:uid="{00000000-0010-0000-1700-000006000000}" name="_x000a__x000a_April 2019 _x000a_Number of surgeries performed, pre-pandemic" dataDxfId="1509"/>
    <tableColumn id="7" xr3:uid="{00000000-0010-0000-1700-000007000000}" name="_x000a__x000a_May 2019 _x000a_Number of surgeries performed, pre-pandemic" dataDxfId="1508"/>
    <tableColumn id="8" xr3:uid="{00000000-0010-0000-1700-000008000000}" name="_x000a__x000a_June 2019_x000a_Number of surgeries performed, pre-pandemic" dataDxfId="1507"/>
    <tableColumn id="9" xr3:uid="{00000000-0010-0000-1700-000009000000}" name="_x000a__x000a_July 2019_x000a_Number of surgeries performed, pre-pandemic" dataDxfId="1506"/>
    <tableColumn id="10" xr3:uid="{00000000-0010-0000-1700-00000A000000}" name="_x000a__x000a_August 2019_x000a_Number of surgeries performed, pre-pandemic" dataDxfId="1505"/>
    <tableColumn id="11" xr3:uid="{00000000-0010-0000-1700-00000B000000}" name="_x000a__x000a_September 2019_x000a_Number of surgeries performed, pre-pandemic" dataDxfId="1504"/>
    <tableColumn id="12" xr3:uid="{00000000-0010-0000-1700-00000C000000}" name="_x000a__x000a_October 2019_x000a_Number of surgeries performed, pre-pandemic" dataDxfId="1503"/>
    <tableColumn id="13" xr3:uid="{00000000-0010-0000-1700-00000D000000}" name="_x000a__x000a_November 2019_x000a_Number of surgeries performed, pre-pandemic" dataDxfId="1502"/>
    <tableColumn id="14" xr3:uid="{00000000-0010-0000-1700-00000E000000}" name="_x000a__x000a_December 2019_x000a_Number of surgeries performed, pre-pandemic" dataDxfId="1501"/>
    <tableColumn id="15" xr3:uid="{00000000-0010-0000-1700-00000F000000}" name="January to_x000a_December 2019_x000a_(monthly average)_x000a_Number of surgeries performed, pre-pandemic" dataDxfId="1500">
      <calculatedColumnFormula>(SUM(C6:N6))/12</calculatedColumnFormula>
    </tableColumn>
    <tableColumn id="16" xr3:uid="{00000000-0010-0000-1700-000010000000}" name="_x000a__x000a_March 2020_x000a_Number of surgeries performed, pandemic period" dataDxfId="1499"/>
    <tableColumn id="17" xr3:uid="{00000000-0010-0000-1700-000011000000}" name="_x000a__x000a_April 2020_x000a_Number of surgeries performed, pandemic period" dataDxfId="1498"/>
    <tableColumn id="18" xr3:uid="{00000000-0010-0000-1700-000012000000}" name="_x000a__x000a_May 2020_x000a_Number of surgeries performed, pandemic period" dataDxfId="1497"/>
    <tableColumn id="19" xr3:uid="{00000000-0010-0000-1700-000013000000}" name="_x000a__x000a_June 2020_x000a_Number of surgeries performed, pandemic period" dataDxfId="1496"/>
    <tableColumn id="20" xr3:uid="{00000000-0010-0000-1700-000014000000}" name="_x000a__x000a_July 2020_x000a_Number of surgeries performed, pandemic period" dataDxfId="1495"/>
    <tableColumn id="21" xr3:uid="{00000000-0010-0000-1700-000015000000}" name="_x000a__x000a_August 2020 _x000a_Number of surgeries performed, pandemic period" dataDxfId="1494"/>
    <tableColumn id="22" xr3:uid="{00000000-0010-0000-1700-000016000000}" name="_x000a__x000a_September 2020_x000a_Number of surgeries performed, pandemic period" dataDxfId="1493"/>
    <tableColumn id="23" xr3:uid="{00000000-0010-0000-1700-000017000000}" name="_x000a__x000a_October 2020_x000a_Number of surgeries performed, pandemic period" dataDxfId="1492"/>
    <tableColumn id="24" xr3:uid="{00000000-0010-0000-1700-000018000000}" name="_x000a__x000a_November 2020_x000a_Number of surgeries performed, pandemic period" dataDxfId="1491"/>
    <tableColumn id="25" xr3:uid="{00000000-0010-0000-1700-000019000000}" name="_x000a__x000a_December 2020_x000a_Number of surgeries performed, pandemic period" dataDxfId="1490"/>
    <tableColumn id="26" xr3:uid="{00000000-0010-0000-1700-00001A000000}" name="_x000a__x000a_January 2021_x000a_Number of surgeries performed, pandemic period" dataDxfId="1489"/>
    <tableColumn id="27" xr3:uid="{00000000-0010-0000-1700-00001B000000}" name="_x000a__x000a_February 2021_x000a_Number of surgeries performed, pandemic period" dataDxfId="1488"/>
    <tableColumn id="28" xr3:uid="{00000000-0010-0000-1700-00001C000000}" name="_x000a__x000a_March 2021_x000a_Number of surgeries performed, pandemic period" dataDxfId="1487"/>
    <tableColumn id="29" xr3:uid="{00000000-0010-0000-1700-00001D000000}" name="_x000a__x000a_April 2021_x000a_Number of surgeries performed, pandemic period" dataDxfId="1486"/>
    <tableColumn id="30" xr3:uid="{00000000-0010-0000-1700-00001E000000}" name="_x000a__x000a_May 2021_x000a_Number of surgeries performed, pandemic period" dataDxfId="1485"/>
    <tableColumn id="31" xr3:uid="{00000000-0010-0000-1700-00001F000000}" name="_x000a__x000a_June 2021_x000a_Number of surgeries performed, pandemic period" dataDxfId="1484"/>
    <tableColumn id="32" xr3:uid="{00000000-0010-0000-1700-000020000000}" name="March 2020 to _x000a_June 2021 _x000a_(monthly average)_x000a_Number of surgeries performed, pandemic period" dataDxfId="1483">
      <calculatedColumnFormula>(SUM(P6:AE6))/16</calculatedColumnFormula>
    </tableColumn>
    <tableColumn id="33" xr3:uid="{00000000-0010-0000-1700-000021000000}" name="_x000a_March 2019 to March 2020_x000a_Percentage change, pre-pandemic to pandemic period" dataDxfId="1482"/>
    <tableColumn id="34" xr3:uid="{00000000-0010-0000-1700-000022000000}" name="_x000a_April 2019 to April 2020_x000a_Percentage change, pre-pandemic to pandemic period" dataDxfId="1481"/>
    <tableColumn id="35" xr3:uid="{00000000-0010-0000-1700-000023000000}" name="_x000a_May 2019 to May 2020_x000a_Percentage change, pre-pandemic to pandemic period" dataDxfId="1480"/>
    <tableColumn id="36" xr3:uid="{00000000-0010-0000-1700-000024000000}" name="_x000a_June 2019 to June 2020_x000a_Percentage change, pre-pandemic to pandemic period" dataDxfId="1479"/>
    <tableColumn id="37" xr3:uid="{00000000-0010-0000-1700-000025000000}" name="_x000a_July 2019 to July 2020_x000a_Percentage change, pre-pandemic to pandemic period" dataDxfId="1478"/>
    <tableColumn id="38" xr3:uid="{00000000-0010-0000-1700-000026000000}" name="_x000a_August 2019 to August 2020_x000a_Percentage change, pre-pandemic to pandemic period" dataDxfId="1477"/>
    <tableColumn id="39" xr3:uid="{00000000-0010-0000-1700-000027000000}" name="_x000a_September 2019 to September 2020_x000a_Percentage change, pre-pandemic to pandemic period" dataDxfId="1476"/>
    <tableColumn id="40" xr3:uid="{00000000-0010-0000-1700-000028000000}" name="_x000a_October 2019 to October 2020_x000a_Percentage change, pre-pandemic to pandemic period" dataDxfId="1475"/>
    <tableColumn id="41" xr3:uid="{00000000-0010-0000-1700-000029000000}" name="_x000a_November 2019 to November 2020_x000a_Percentage change, pre-pandemic to pandemic period" dataDxfId="1474"/>
    <tableColumn id="42" xr3:uid="{00000000-0010-0000-1700-00002A000000}" name="_x000a_December 2019 to December 2020_x000a_Percentage change, pre-pandemic to pandemic period" dataDxfId="1473"/>
    <tableColumn id="43" xr3:uid="{00000000-0010-0000-1700-00002B000000}" name="_x000a_January 2019 to January 2021_x000a_Percentage change, pre-pandemic to pandemic period" dataDxfId="1472"/>
    <tableColumn id="44" xr3:uid="{00000000-0010-0000-1700-00002C000000}" name="_x000a_February 2019 to February 2021_x000a_Percentage change, pre-pandemic to pandemic period" dataDxfId="1471"/>
    <tableColumn id="45" xr3:uid="{00000000-0010-0000-1700-00002D000000}" name="_x000a_March 2019 to March 2021_x000a_Percentage change, pre-pandemic to pandemic period" dataDxfId="1470"/>
    <tableColumn id="46" xr3:uid="{00000000-0010-0000-1700-00002E000000}" name="_x000a_April 2019 to April 2021_x000a_Percentage change, pre-pandemic to pandemic period" dataDxfId="1469"/>
    <tableColumn id="47" xr3:uid="{00000000-0010-0000-1700-00002F000000}" name="_x000a_May 2019 to May 2021_x000a_Percentage change, pre-pandemic to pandemic period" dataDxfId="1468"/>
    <tableColumn id="48" xr3:uid="{00000000-0010-0000-1700-000030000000}" name="_x000a_June 2019 to June 2021_x000a_Percentage change, pre-pandemic to pandemic period" dataDxfId="146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8000000}" name="Table24" displayName="Table24" ref="A5:AV36" totalsRowShown="0" headerRowDxfId="1450" dataDxfId="1448" headerRowBorderDxfId="1449" tableBorderDxfId="1447" headerRowCellStyle="Header_row" dataCellStyle="Percent">
  <autoFilter ref="A5:AV36" xr:uid="{00000000-0009-0000-0100-000016000000}"/>
  <tableColumns count="48">
    <tableColumn id="1" xr3:uid="{00000000-0010-0000-1800-000001000000}" name="Category of surgery" dataDxfId="1446"/>
    <tableColumn id="2" xr3:uid="{00000000-0010-0000-1800-000002000000}" name="Type of surgery" dataDxfId="1445"/>
    <tableColumn id="3" xr3:uid="{00000000-0010-0000-1800-000003000000}" name="_x000a__x000a_January 2019_x000a_Number of surgeries performed, pre-pandemic" dataDxfId="1444"/>
    <tableColumn id="4" xr3:uid="{00000000-0010-0000-1800-000004000000}" name="_x000a__x000a_February 2019_x000a_Number of surgeries performed, pre-pandemic" dataDxfId="1443"/>
    <tableColumn id="5" xr3:uid="{00000000-0010-0000-1800-000005000000}" name="_x000a__x000a_March 2019_x000a_Number of surgeries performed, pre-pandemic" dataDxfId="1442"/>
    <tableColumn id="6" xr3:uid="{00000000-0010-0000-1800-000006000000}" name="_x000a__x000a_April 2019 _x000a_Number of surgeries performed, pre-pandemic" dataDxfId="1441"/>
    <tableColumn id="7" xr3:uid="{00000000-0010-0000-1800-000007000000}" name="_x000a__x000a_May 2019 _x000a_Number of surgeries performed, pre-pandemic" dataDxfId="1440"/>
    <tableColumn id="8" xr3:uid="{00000000-0010-0000-1800-000008000000}" name="_x000a__x000a_June 2019_x000a_Number of surgeries performed, pre-pandemic" dataDxfId="1439"/>
    <tableColumn id="9" xr3:uid="{00000000-0010-0000-1800-000009000000}" name="_x000a__x000a_July 2019_x000a_Number of surgeries performed, pre-pandemic" dataDxfId="1438"/>
    <tableColumn id="10" xr3:uid="{00000000-0010-0000-1800-00000A000000}" name="_x000a__x000a_August 2019_x000a_Number of surgeries performed, pre-pandemic" dataDxfId="1437"/>
    <tableColumn id="11" xr3:uid="{00000000-0010-0000-1800-00000B000000}" name="_x000a__x000a_September 2019_x000a_Number of surgeries performed, pre-pandemic" dataDxfId="1436"/>
    <tableColumn id="12" xr3:uid="{00000000-0010-0000-1800-00000C000000}" name="_x000a__x000a_October 2019_x000a_Number of surgeries performed, pre-pandemic" dataDxfId="1435"/>
    <tableColumn id="13" xr3:uid="{00000000-0010-0000-1800-00000D000000}" name="_x000a__x000a_November 2019_x000a_Number of surgeries performed, pre-pandemic" dataDxfId="1434"/>
    <tableColumn id="14" xr3:uid="{00000000-0010-0000-1800-00000E000000}" name="_x000a__x000a_December 2019_x000a_Number of surgeries performed, pre-pandemic" dataDxfId="1433"/>
    <tableColumn id="15" xr3:uid="{00000000-0010-0000-1800-00000F000000}" name="January to_x000a_December 2019_x000a_(monthly average)_x000a_Number of surgeries performed, pre-pandemic" dataDxfId="1432">
      <calculatedColumnFormula>(SUM(C6:N6))/12</calculatedColumnFormula>
    </tableColumn>
    <tableColumn id="16" xr3:uid="{00000000-0010-0000-1800-000010000000}" name="_x000a__x000a_March 2020_x000a_Number of surgeries performed, pandemic period" dataDxfId="1431"/>
    <tableColumn id="17" xr3:uid="{00000000-0010-0000-1800-000011000000}" name="_x000a__x000a_April 2020_x000a_Number of surgeries performed, pandemic period" dataDxfId="1430"/>
    <tableColumn id="18" xr3:uid="{00000000-0010-0000-1800-000012000000}" name="_x000a__x000a_May 2020_x000a_Number of surgeries performed, pandemic period" dataDxfId="1429"/>
    <tableColumn id="19" xr3:uid="{00000000-0010-0000-1800-000013000000}" name="_x000a__x000a_June 2020_x000a_Number of surgeries performed, pandemic period" dataDxfId="1428"/>
    <tableColumn id="20" xr3:uid="{00000000-0010-0000-1800-000014000000}" name="_x000a__x000a_July 2020_x000a_Number of surgeries performed, pandemic period" dataDxfId="1427"/>
    <tableColumn id="21" xr3:uid="{00000000-0010-0000-1800-000015000000}" name="_x000a__x000a_August 2020 _x000a_Number of surgeries performed, pandemic period" dataDxfId="1426"/>
    <tableColumn id="22" xr3:uid="{00000000-0010-0000-1800-000016000000}" name="_x000a__x000a_September 2020_x000a_Number of surgeries performed, pandemic period" dataDxfId="1425"/>
    <tableColumn id="23" xr3:uid="{00000000-0010-0000-1800-000017000000}" name="_x000a__x000a_October 2020_x000a_Number of surgeries performed, pandemic period" dataDxfId="1424"/>
    <tableColumn id="24" xr3:uid="{00000000-0010-0000-1800-000018000000}" name="_x000a__x000a_November 2020_x000a_Number of surgeries performed, pandemic period" dataDxfId="1423"/>
    <tableColumn id="25" xr3:uid="{00000000-0010-0000-1800-000019000000}" name="_x000a__x000a_December 2020_x000a_Number of surgeries performed, pandemic period" dataDxfId="1422"/>
    <tableColumn id="26" xr3:uid="{00000000-0010-0000-1800-00001A000000}" name="_x000a__x000a_January 2021_x000a_Number of surgeries performed, pandemic period" dataDxfId="1421"/>
    <tableColumn id="27" xr3:uid="{00000000-0010-0000-1800-00001B000000}" name="_x000a__x000a_February 2021_x000a_Number of surgeries performed, pandemic period" dataDxfId="1420"/>
    <tableColumn id="28" xr3:uid="{00000000-0010-0000-1800-00001C000000}" name="_x000a__x000a_March 2021_x000a_Number of surgeries performed, pandemic period" dataDxfId="1419"/>
    <tableColumn id="29" xr3:uid="{00000000-0010-0000-1800-00001D000000}" name="_x000a__x000a_April 2021_x000a_Number of surgeries performed, pandemic period" dataDxfId="1418"/>
    <tableColumn id="30" xr3:uid="{00000000-0010-0000-1800-00001E000000}" name="_x000a__x000a_May 2021_x000a_Number of surgeries performed, pandemic period" dataDxfId="1417"/>
    <tableColumn id="31" xr3:uid="{00000000-0010-0000-1800-00001F000000}" name="_x000a__x000a_June 2021_x000a_Number of surgeries performed, pandemic period" dataDxfId="1416"/>
    <tableColumn id="32" xr3:uid="{00000000-0010-0000-1800-000020000000}" name="March 2020 to _x000a_June 2021 _x000a_(monthly average)_x000a_Number of surgeries performed, pandemic period" dataDxfId="1415">
      <calculatedColumnFormula>(SUM(P6:AE6))/16</calculatedColumnFormula>
    </tableColumn>
    <tableColumn id="33" xr3:uid="{00000000-0010-0000-1800-000021000000}" name="_x000a_March 2019 to March 2020_x000a_Percentage change, pre-pandemic to pandemic period" dataDxfId="1414" dataCellStyle="Percent"/>
    <tableColumn id="34" xr3:uid="{00000000-0010-0000-1800-000022000000}" name="_x000a_April 2019 to April 2020_x000a_Percentage change, pre-pandemic to pandemic period"/>
    <tableColumn id="35" xr3:uid="{00000000-0010-0000-1800-000023000000}" name="_x000a_May 2019 to May 2020_x000a_Percentage change, pre-pandemic to pandemic period" dataDxfId="1413" dataCellStyle="Percent"/>
    <tableColumn id="36" xr3:uid="{00000000-0010-0000-1800-000024000000}" name="_x000a_June 2019 to June 2020_x000a_Percentage change, pre-pandemic to pandemic period" dataDxfId="1412" dataCellStyle="Percent"/>
    <tableColumn id="37" xr3:uid="{00000000-0010-0000-1800-000025000000}" name="_x000a_July 2019 to July 2020_x000a_Percentage change, pre-pandemic to pandemic period" dataDxfId="1411" dataCellStyle="Percent"/>
    <tableColumn id="38" xr3:uid="{00000000-0010-0000-1800-000026000000}" name="_x000a_August 2019 to August 2020_x000a_Percentage change, pre-pandemic to pandemic period" dataDxfId="1410" dataCellStyle="Percent"/>
    <tableColumn id="39" xr3:uid="{00000000-0010-0000-1800-000027000000}" name="_x000a_September 2019 to September 2020_x000a_Percentage change, pre-pandemic to pandemic period" dataDxfId="1409" dataCellStyle="Percent"/>
    <tableColumn id="40" xr3:uid="{00000000-0010-0000-1800-000028000000}" name="_x000a_October 2019 to October 2020_x000a_Percentage change, pre-pandemic to pandemic period" dataDxfId="1408" dataCellStyle="Percent"/>
    <tableColumn id="41" xr3:uid="{00000000-0010-0000-1800-000029000000}" name="_x000a_November 2019 to November 2020_x000a_Percentage change, pre-pandemic to pandemic period" dataDxfId="1407" dataCellStyle="Percent"/>
    <tableColumn id="42" xr3:uid="{00000000-0010-0000-1800-00002A000000}" name="_x000a_December 2019 to December 2020_x000a_Percentage change, pre-pandemic to pandemic period" dataDxfId="1406" dataCellStyle="Percent"/>
    <tableColumn id="43" xr3:uid="{00000000-0010-0000-1800-00002B000000}" name="_x000a_January 2019 to January 2021_x000a_Percentage change, pre-pandemic to pandemic period" dataDxfId="1405" dataCellStyle="Percent"/>
    <tableColumn id="44" xr3:uid="{00000000-0010-0000-1800-00002C000000}" name="_x000a_February 2019 to February 2021_x000a_Percentage change, pre-pandemic to pandemic period" dataDxfId="1404" dataCellStyle="Percent"/>
    <tableColumn id="45" xr3:uid="{00000000-0010-0000-1800-00002D000000}" name="_x000a_March 2019 to March 2021_x000a_Percentage change, pre-pandemic to pandemic period" dataDxfId="1403" dataCellStyle="Percent"/>
    <tableColumn id="46" xr3:uid="{00000000-0010-0000-1800-00002E000000}" name="_x000a_April 2019 to April 2021_x000a_Percentage change, pre-pandemic to pandemic period" dataDxfId="1402" dataCellStyle="Percent"/>
    <tableColumn id="47" xr3:uid="{00000000-0010-0000-1800-00002F000000}" name="_x000a_May 2019 to May 2021_x000a_Percentage change, pre-pandemic to pandemic period" dataDxfId="1401" dataCellStyle="Percent"/>
    <tableColumn id="48" xr3:uid="{00000000-0010-0000-1800-000030000000}" name="_x000a_June 2019 to June 2021_x000a_Percentage change, pre-pandemic to pandemic period" dataDxfId="1400" dataCellStyle="Percen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e25" displayName="Table25" ref="A5:AV36" totalsRowShown="0" headerRowDxfId="1389" dataDxfId="1387" headerRowBorderDxfId="1388" tableBorderDxfId="1386" headerRowCellStyle="Header_row">
  <autoFilter ref="A5:AV36" xr:uid="{00000000-0009-0000-0100-000017000000}"/>
  <tableColumns count="48">
    <tableColumn id="1" xr3:uid="{00000000-0010-0000-1900-000001000000}" name="Category of surgery" dataDxfId="1385"/>
    <tableColumn id="2" xr3:uid="{00000000-0010-0000-1900-000002000000}" name="Type of surgery" dataDxfId="1384"/>
    <tableColumn id="3" xr3:uid="{00000000-0010-0000-1900-000003000000}" name="_x000a__x000a_January 2019_x000a_Number of surgeries performed, pre-pandemic" dataDxfId="1383"/>
    <tableColumn id="4" xr3:uid="{00000000-0010-0000-1900-000004000000}" name="_x000a__x000a_February 2019_x000a_Number of surgeries performed, pre-pandemic" dataDxfId="1382"/>
    <tableColumn id="5" xr3:uid="{00000000-0010-0000-1900-000005000000}" name="_x000a__x000a_March 2019_x000a_Number of surgeries performed, pre-pandemic" dataDxfId="1381"/>
    <tableColumn id="6" xr3:uid="{00000000-0010-0000-1900-000006000000}" name="_x000a__x000a_April 2019 _x000a_Number of surgeries performed, pre-pandemic" dataDxfId="1380"/>
    <tableColumn id="7" xr3:uid="{00000000-0010-0000-1900-000007000000}" name="_x000a__x000a_May 2019 _x000a_Number of surgeries performed, pre-pandemic" dataDxfId="1379"/>
    <tableColumn id="8" xr3:uid="{00000000-0010-0000-1900-000008000000}" name="_x000a__x000a_June 2019_x000a_Number of surgeries performed, pre-pandemic" dataDxfId="1378"/>
    <tableColumn id="9" xr3:uid="{00000000-0010-0000-1900-000009000000}" name="_x000a__x000a_July 2019_x000a_Number of surgeries performed, pre-pandemic" dataDxfId="1377"/>
    <tableColumn id="10" xr3:uid="{00000000-0010-0000-1900-00000A000000}" name="_x000a__x000a_August 2019_x000a_Number of surgeries performed, pre-pandemic" dataDxfId="1376"/>
    <tableColumn id="11" xr3:uid="{00000000-0010-0000-1900-00000B000000}" name="_x000a__x000a_September 2019_x000a_Number of surgeries performed, pre-pandemic" dataDxfId="1375"/>
    <tableColumn id="12" xr3:uid="{00000000-0010-0000-1900-00000C000000}" name="_x000a__x000a_October 2019_x000a_Number of surgeries performed, pre-pandemic" dataDxfId="1374"/>
    <tableColumn id="13" xr3:uid="{00000000-0010-0000-1900-00000D000000}" name="_x000a__x000a_November 2019_x000a_Number of surgeries performed, pre-pandemic" dataDxfId="1373"/>
    <tableColumn id="14" xr3:uid="{00000000-0010-0000-1900-00000E000000}" name="_x000a__x000a_December 2019_x000a_Number of surgeries performed, pre-pandemic" dataDxfId="1372"/>
    <tableColumn id="15" xr3:uid="{00000000-0010-0000-1900-00000F000000}" name="January to_x000a_December 2019_x000a_(monthly average)_x000a_Number of surgeries performed, pre-pandemic" dataDxfId="1371">
      <calculatedColumnFormula>(SUM(C6:N6))/12</calculatedColumnFormula>
    </tableColumn>
    <tableColumn id="16" xr3:uid="{00000000-0010-0000-1900-000010000000}" name="_x000a__x000a_March 2020_x000a_Number of surgeries performed, pandemic period" dataDxfId="1370"/>
    <tableColumn id="17" xr3:uid="{00000000-0010-0000-1900-000011000000}" name="_x000a__x000a_April 2020_x000a_Number of surgeries performed, pandemic period" dataDxfId="1369"/>
    <tableColumn id="18" xr3:uid="{00000000-0010-0000-1900-000012000000}" name="_x000a__x000a_May 2020_x000a_Number of surgeries performed, pandemic period" dataDxfId="1368"/>
    <tableColumn id="19" xr3:uid="{00000000-0010-0000-1900-000013000000}" name="_x000a__x000a_June 2020_x000a_Number of surgeries performed, pandemic period" dataDxfId="1367"/>
    <tableColumn id="20" xr3:uid="{00000000-0010-0000-1900-000014000000}" name="_x000a__x000a_July 2020_x000a_Number of surgeries performed, pandemic period" dataDxfId="1366"/>
    <tableColumn id="21" xr3:uid="{00000000-0010-0000-1900-000015000000}" name="_x000a__x000a_August 2020 _x000a_Number of surgeries performed, pandemic period" dataDxfId="1365"/>
    <tableColumn id="22" xr3:uid="{00000000-0010-0000-1900-000016000000}" name="_x000a__x000a_September 2020_x000a_Number of surgeries performed, pandemic period" dataDxfId="1364"/>
    <tableColumn id="23" xr3:uid="{00000000-0010-0000-1900-000017000000}" name="_x000a__x000a_October 2020_x000a_Number of surgeries performed, pandemic period" dataDxfId="1363"/>
    <tableColumn id="24" xr3:uid="{00000000-0010-0000-1900-000018000000}" name="_x000a__x000a_November 2020_x000a_Number of surgeries performed, pandemic period" dataDxfId="1362"/>
    <tableColumn id="25" xr3:uid="{00000000-0010-0000-1900-000019000000}" name="_x000a__x000a_December 2020_x000a_Number of surgeries performed, pandemic period" dataDxfId="1361"/>
    <tableColumn id="26" xr3:uid="{00000000-0010-0000-1900-00001A000000}" name="_x000a__x000a_January 2021_x000a_Number of surgeries performed, pandemic period" dataDxfId="1360"/>
    <tableColumn id="27" xr3:uid="{00000000-0010-0000-1900-00001B000000}" name="_x000a__x000a_February 2021_x000a_Number of surgeries performed, pandemic period" dataDxfId="1359"/>
    <tableColumn id="28" xr3:uid="{00000000-0010-0000-1900-00001C000000}" name="_x000a__x000a_March 2021_x000a_Number of surgeries performed, pandemic period" dataDxfId="1358"/>
    <tableColumn id="29" xr3:uid="{00000000-0010-0000-1900-00001D000000}" name="_x000a__x000a_April 2021_x000a_Number of surgeries performed, pandemic period" dataDxfId="1357"/>
    <tableColumn id="30" xr3:uid="{00000000-0010-0000-1900-00001E000000}" name="_x000a__x000a_May 2021_x000a_Number of surgeries performed, pandemic period" dataDxfId="1356"/>
    <tableColumn id="31" xr3:uid="{00000000-0010-0000-1900-00001F000000}" name="_x000a__x000a_June 2021_x000a_Number of surgeries performed, pandemic period" dataDxfId="1355"/>
    <tableColumn id="32" xr3:uid="{00000000-0010-0000-1900-000020000000}" name="March 2020 to _x000a_June 2021 _x000a_(monthly average)_x000a_Number of surgeries performed, pandemic period" dataDxfId="1354">
      <calculatedColumnFormula>(SUM(P6:AE6))/16</calculatedColumnFormula>
    </tableColumn>
    <tableColumn id="33" xr3:uid="{00000000-0010-0000-1900-000021000000}" name="_x000a_March 2019 to March 2020_x000a_Percentage change, pre-pandemic to pandemic period" dataDxfId="1353"/>
    <tableColumn id="34" xr3:uid="{00000000-0010-0000-1900-000022000000}" name="_x000a_April 2019 to April 2020_x000a_Percentage change, pre-pandemic to pandemic period" dataDxfId="1352"/>
    <tableColumn id="35" xr3:uid="{00000000-0010-0000-1900-000023000000}" name="_x000a_May 2019 to May 2020_x000a_Percentage change, pre-pandemic to pandemic period" dataDxfId="1351"/>
    <tableColumn id="36" xr3:uid="{00000000-0010-0000-1900-000024000000}" name="_x000a_June 2019 to June 2020_x000a_Percentage change, pre-pandemic to pandemic period" dataDxfId="1350"/>
    <tableColumn id="37" xr3:uid="{00000000-0010-0000-1900-000025000000}" name="_x000a_July 2019 to July 2020_x000a_Percentage change, pre-pandemic to pandemic period" dataDxfId="1349"/>
    <tableColumn id="38" xr3:uid="{00000000-0010-0000-1900-000026000000}" name="_x000a_August 2019 to August 2020_x000a_Percentage change, pre-pandemic to pandemic period" dataDxfId="1348"/>
    <tableColumn id="39" xr3:uid="{00000000-0010-0000-1900-000027000000}" name="_x000a_September 2019 to September 2020_x000a_Percentage change, pre-pandemic to pandemic period" dataDxfId="1347"/>
    <tableColumn id="40" xr3:uid="{00000000-0010-0000-1900-000028000000}" name="_x000a_October 2019 to October 2020_x000a_Percentage change, pre-pandemic to pandemic period" dataDxfId="1346"/>
    <tableColumn id="41" xr3:uid="{00000000-0010-0000-1900-000029000000}" name="_x000a_November 2019 to November 2020_x000a_Percentage change, pre-pandemic to pandemic period" dataDxfId="1345"/>
    <tableColumn id="42" xr3:uid="{00000000-0010-0000-1900-00002A000000}" name="_x000a_December 2019 to December 2020_x000a_Percentage change, pre-pandemic to pandemic period" dataDxfId="1344"/>
    <tableColumn id="43" xr3:uid="{00000000-0010-0000-1900-00002B000000}" name="_x000a_January 2019 to January 2021_x000a_Percentage change, pre-pandemic to pandemic period" dataDxfId="1343"/>
    <tableColumn id="44" xr3:uid="{00000000-0010-0000-1900-00002C000000}" name="_x000a_February 2019 to February 2021_x000a_Percentage change, pre-pandemic to pandemic period" dataDxfId="1342"/>
    <tableColumn id="45" xr3:uid="{00000000-0010-0000-1900-00002D000000}" name="_x000a_March 2019 to March 2021_x000a_Percentage change, pre-pandemic to pandemic period" dataDxfId="1341"/>
    <tableColumn id="46" xr3:uid="{00000000-0010-0000-1900-00002E000000}" name="_x000a_April 2019 to April 2021_x000a_Percentage change, pre-pandemic to pandemic period" dataDxfId="1340"/>
    <tableColumn id="47" xr3:uid="{00000000-0010-0000-1900-00002F000000}" name="_x000a_May 2019 to May 2021_x000a_Percentage change, pre-pandemic to pandemic period" dataDxfId="1339"/>
    <tableColumn id="48" xr3:uid="{00000000-0010-0000-1900-000030000000}" name="_x000a_June 2019 to June 2021_x000a_Percentage change, pre-pandemic to pandemic period" dataDxfId="133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A000000}" name="Table26" displayName="Table26" ref="A5:AV36" totalsRowShown="0" headerRowDxfId="1329" dataDxfId="1327" headerRowBorderDxfId="1328" tableBorderDxfId="1326" headerRowCellStyle="Header_row" dataCellStyle="Percent">
  <autoFilter ref="A5:AV36" xr:uid="{00000000-0009-0000-0100-000018000000}"/>
  <tableColumns count="48">
    <tableColumn id="1" xr3:uid="{00000000-0010-0000-1A00-000001000000}" name="Category of surgery" dataDxfId="1325"/>
    <tableColumn id="2" xr3:uid="{00000000-0010-0000-1A00-000002000000}" name="Type of surgery" dataDxfId="1324"/>
    <tableColumn id="3" xr3:uid="{00000000-0010-0000-1A00-000003000000}" name="_x000a__x000a_January 2019_x000a_Number of surgeries performed, pre-pandemic" dataDxfId="1323"/>
    <tableColumn id="4" xr3:uid="{00000000-0010-0000-1A00-000004000000}" name="_x000a__x000a_February 2019_x000a_Number of surgeries performed, pre-pandemic" dataDxfId="1322"/>
    <tableColumn id="5" xr3:uid="{00000000-0010-0000-1A00-000005000000}" name="_x000a__x000a_March 2019_x000a_Number of surgeries performed, pre-pandemic" dataDxfId="1321"/>
    <tableColumn id="6" xr3:uid="{00000000-0010-0000-1A00-000006000000}" name="_x000a__x000a_April 2019 _x000a_Number of surgeries performed, pre-pandemic" dataDxfId="1320"/>
    <tableColumn id="7" xr3:uid="{00000000-0010-0000-1A00-000007000000}" name="_x000a__x000a_May 2019 _x000a_Number of surgeries performed, pre-pandemic" dataDxfId="1319"/>
    <tableColumn id="8" xr3:uid="{00000000-0010-0000-1A00-000008000000}" name="_x000a__x000a_June 2019_x000a_Number of surgeries performed, pre-pandemic" dataDxfId="1318"/>
    <tableColumn id="9" xr3:uid="{00000000-0010-0000-1A00-000009000000}" name="_x000a__x000a_July 2019_x000a_Number of surgeries performed, pre-pandemic" dataDxfId="1317"/>
    <tableColumn id="10" xr3:uid="{00000000-0010-0000-1A00-00000A000000}" name="_x000a__x000a_August 2019_x000a_Number of surgeries performed, pre-pandemic" dataDxfId="1316"/>
    <tableColumn id="11" xr3:uid="{00000000-0010-0000-1A00-00000B000000}" name="_x000a__x000a_September 2019_x000a_Number of surgeries performed, pre-pandemic" dataDxfId="1315"/>
    <tableColumn id="12" xr3:uid="{00000000-0010-0000-1A00-00000C000000}" name="_x000a__x000a_October 2019_x000a_Number of surgeries performed, pre-pandemic" dataDxfId="1314"/>
    <tableColumn id="13" xr3:uid="{00000000-0010-0000-1A00-00000D000000}" name="_x000a__x000a_November 2019_x000a_Number of surgeries performed, pre-pandemic" dataDxfId="1313"/>
    <tableColumn id="14" xr3:uid="{00000000-0010-0000-1A00-00000E000000}" name="_x000a__x000a_December 2019_x000a_Number of surgeries performed, pre-pandemic" dataDxfId="1312"/>
    <tableColumn id="15" xr3:uid="{00000000-0010-0000-1A00-00000F000000}" name="January to_x000a_December 2019_x000a_(monthly average)_x000a_Number of surgeries performed, pre-pandemic" dataDxfId="1311">
      <calculatedColumnFormula>(SUM(C6:N6))/12</calculatedColumnFormula>
    </tableColumn>
    <tableColumn id="16" xr3:uid="{00000000-0010-0000-1A00-000010000000}" name="_x000a__x000a_March 2020_x000a_Number of surgeries performed, pandemic period" dataDxfId="1310"/>
    <tableColumn id="17" xr3:uid="{00000000-0010-0000-1A00-000011000000}" name="_x000a__x000a_April 2020_x000a_Number of surgeries performed, pandemic period" dataDxfId="1309"/>
    <tableColumn id="18" xr3:uid="{00000000-0010-0000-1A00-000012000000}" name="_x000a__x000a_May 2020_x000a_Number of surgeries performed, pandemic period" dataDxfId="1308"/>
    <tableColumn id="19" xr3:uid="{00000000-0010-0000-1A00-000013000000}" name="_x000a__x000a_June 2020_x000a_Number of surgeries performed, pandemic period" dataDxfId="1307"/>
    <tableColumn id="20" xr3:uid="{00000000-0010-0000-1A00-000014000000}" name="_x000a__x000a_July 2020_x000a_Number of surgeries performed, pandemic period" dataDxfId="1306"/>
    <tableColumn id="21" xr3:uid="{00000000-0010-0000-1A00-000015000000}" name="_x000a__x000a_August 2020 _x000a_Number of surgeries performed, pandemic period" dataDxfId="1305"/>
    <tableColumn id="22" xr3:uid="{00000000-0010-0000-1A00-000016000000}" name="_x000a__x000a_September 2020_x000a_Number of surgeries performed, pandemic period" dataDxfId="1304"/>
    <tableColumn id="23" xr3:uid="{00000000-0010-0000-1A00-000017000000}" name="_x000a__x000a_October 2020_x000a_Number of surgeries performed, pandemic period" dataDxfId="1303"/>
    <tableColumn id="24" xr3:uid="{00000000-0010-0000-1A00-000018000000}" name="_x000a__x000a_November 2020_x000a_Number of surgeries performed, pandemic period" dataDxfId="1302"/>
    <tableColumn id="25" xr3:uid="{00000000-0010-0000-1A00-000019000000}" name="_x000a__x000a_December 2020_x000a_Number of surgeries performed, pandemic period" dataDxfId="1301"/>
    <tableColumn id="26" xr3:uid="{00000000-0010-0000-1A00-00001A000000}" name="_x000a__x000a_January 2021_x000a_Number of surgeries performed, pandemic period" dataDxfId="1300"/>
    <tableColumn id="27" xr3:uid="{00000000-0010-0000-1A00-00001B000000}" name="_x000a__x000a_February 2021_x000a_Number of surgeries performed, pandemic period" dataDxfId="1299"/>
    <tableColumn id="28" xr3:uid="{00000000-0010-0000-1A00-00001C000000}" name="_x000a__x000a_March 2021_x000a_Number of surgeries performed, pandemic period" dataDxfId="1298"/>
    <tableColumn id="29" xr3:uid="{00000000-0010-0000-1A00-00001D000000}" name="_x000a__x000a_April 2021_x000a_Number of surgeries performed, pandemic period" dataDxfId="1297"/>
    <tableColumn id="30" xr3:uid="{00000000-0010-0000-1A00-00001E000000}" name="_x000a__x000a_May 2021_x000a_Number of surgeries performed, pandemic period" dataDxfId="1296"/>
    <tableColumn id="31" xr3:uid="{00000000-0010-0000-1A00-00001F000000}" name="_x000a__x000a_June 2021_x000a_Number of surgeries performed, pandemic period" dataDxfId="1295"/>
    <tableColumn id="32" xr3:uid="{00000000-0010-0000-1A00-000020000000}" name="March 2020 to _x000a_June 2021 _x000a_(monthly average)_x000a_Number of surgeries performed, pandemic period" dataDxfId="1294">
      <calculatedColumnFormula>(SUM(P6:AE6))/16</calculatedColumnFormula>
    </tableColumn>
    <tableColumn id="33" xr3:uid="{00000000-0010-0000-1A00-000021000000}" name="_x000a_March 2019 to March 2020_x000a_Percentage change, pre-pandemic to pandemic period" dataDxfId="1293" dataCellStyle="Percent"/>
    <tableColumn id="34" xr3:uid="{00000000-0010-0000-1A00-000022000000}" name="_x000a_April 2019 to April 2020_x000a_Percentage change, pre-pandemic to pandemic period"/>
    <tableColumn id="35" xr3:uid="{00000000-0010-0000-1A00-000023000000}" name="_x000a_May 2019 to May 2020_x000a_Percentage change, pre-pandemic to pandemic period"/>
    <tableColumn id="36" xr3:uid="{00000000-0010-0000-1A00-000024000000}" name="_x000a_June 2019 to June 2020_x000a_Percentage change, pre-pandemic to pandemic period" dataDxfId="1292" dataCellStyle="Percent"/>
    <tableColumn id="37" xr3:uid="{00000000-0010-0000-1A00-000025000000}" name="_x000a_July 2019 to July 2020_x000a_Percentage change, pre-pandemic to pandemic period" dataDxfId="1291" dataCellStyle="Percent"/>
    <tableColumn id="38" xr3:uid="{00000000-0010-0000-1A00-000026000000}" name="_x000a_August 2019 to August 2020_x000a_Percentage change, pre-pandemic to pandemic period" dataDxfId="1290" dataCellStyle="Percent"/>
    <tableColumn id="39" xr3:uid="{00000000-0010-0000-1A00-000027000000}" name="_x000a_September 2019 to September 2020_x000a_Percentage change, pre-pandemic to pandemic period" dataDxfId="1289" dataCellStyle="Percent"/>
    <tableColumn id="40" xr3:uid="{00000000-0010-0000-1A00-000028000000}" name="_x000a_October 2019 to October 2020_x000a_Percentage change, pre-pandemic to pandemic period" dataDxfId="1288" dataCellStyle="Percent"/>
    <tableColumn id="41" xr3:uid="{00000000-0010-0000-1A00-000029000000}" name="_x000a_November 2019 to November 2020_x000a_Percentage change, pre-pandemic to pandemic period" dataDxfId="1287" dataCellStyle="Percent"/>
    <tableColumn id="42" xr3:uid="{00000000-0010-0000-1A00-00002A000000}" name="_x000a_December 2019 to December 2020_x000a_Percentage change, pre-pandemic to pandemic period" dataDxfId="1286" dataCellStyle="Percent"/>
    <tableColumn id="43" xr3:uid="{00000000-0010-0000-1A00-00002B000000}" name="_x000a_January 2019 to January 2021_x000a_Percentage change, pre-pandemic to pandemic period" dataDxfId="1285" dataCellStyle="Percent"/>
    <tableColumn id="44" xr3:uid="{00000000-0010-0000-1A00-00002C000000}" name="_x000a_February 2019 to February 2021_x000a_Percentage change, pre-pandemic to pandemic period" dataDxfId="1284" dataCellStyle="Percent"/>
    <tableColumn id="45" xr3:uid="{00000000-0010-0000-1A00-00002D000000}" name="_x000a_March 2019 to March 2021_x000a_Percentage change, pre-pandemic to pandemic period" dataDxfId="1283" dataCellStyle="Percent"/>
    <tableColumn id="46" xr3:uid="{00000000-0010-0000-1A00-00002E000000}" name="_x000a_April 2019 to April 2021_x000a_Percentage change, pre-pandemic to pandemic period" dataDxfId="1282" dataCellStyle="Percent"/>
    <tableColumn id="47" xr3:uid="{00000000-0010-0000-1A00-00002F000000}" name="_x000a_May 2019 to May 2021_x000a_Percentage change, pre-pandemic to pandemic period" dataDxfId="1281" dataCellStyle="Percent"/>
    <tableColumn id="48" xr3:uid="{00000000-0010-0000-1A00-000030000000}" name="_x000a_June 2019 to June 2021_x000a_Percentage change, pre-pandemic to pandemic period" dataDxfId="1280" dataCellStyle="Percent"/>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le27" displayName="Table27" ref="A5:AV36" totalsRowShown="0" headerRowDxfId="1274" dataDxfId="1272" headerRowBorderDxfId="1273" tableBorderDxfId="1271" headerRowCellStyle="Header_row" dataCellStyle="Percent">
  <autoFilter ref="A5:AV36" xr:uid="{00000000-0009-0000-0100-000019000000}"/>
  <tableColumns count="48">
    <tableColumn id="1" xr3:uid="{00000000-0010-0000-1B00-000001000000}" name="Category of surgery" dataDxfId="1270"/>
    <tableColumn id="2" xr3:uid="{00000000-0010-0000-1B00-000002000000}" name="Type of surgery" dataDxfId="1269"/>
    <tableColumn id="3" xr3:uid="{00000000-0010-0000-1B00-000003000000}" name="_x000a__x000a_January 2019_x000a_Number of surgeries performed, pre-pandemic" dataDxfId="1268"/>
    <tableColumn id="4" xr3:uid="{00000000-0010-0000-1B00-000004000000}" name="_x000a__x000a_February 2019_x000a_Number of surgeries performed, pre-pandemic" dataDxfId="1267"/>
    <tableColumn id="5" xr3:uid="{00000000-0010-0000-1B00-000005000000}" name="_x000a__x000a_March 2019_x000a_Number of surgeries performed, pre-pandemic" dataDxfId="1266"/>
    <tableColumn id="6" xr3:uid="{00000000-0010-0000-1B00-000006000000}" name="_x000a__x000a_April 2019 _x000a_Number of surgeries performed, pre-pandemic" dataDxfId="1265"/>
    <tableColumn id="7" xr3:uid="{00000000-0010-0000-1B00-000007000000}" name="_x000a__x000a_May 2019 _x000a_Number of surgeries performed, pre-pandemic" dataDxfId="1264"/>
    <tableColumn id="8" xr3:uid="{00000000-0010-0000-1B00-000008000000}" name="_x000a__x000a_June 2019_x000a_Number of surgeries performed, pre-pandemic" dataDxfId="1263"/>
    <tableColumn id="9" xr3:uid="{00000000-0010-0000-1B00-000009000000}" name="_x000a__x000a_July 2019_x000a_Number of surgeries performed, pre-pandemic" dataDxfId="1262"/>
    <tableColumn id="10" xr3:uid="{00000000-0010-0000-1B00-00000A000000}" name="_x000a__x000a_August 2019_x000a_Number of surgeries performed, pre-pandemic" dataDxfId="1261"/>
    <tableColumn id="11" xr3:uid="{00000000-0010-0000-1B00-00000B000000}" name="_x000a__x000a_September 2019_x000a_Number of surgeries performed, pre-pandemic" dataDxfId="1260"/>
    <tableColumn id="12" xr3:uid="{00000000-0010-0000-1B00-00000C000000}" name="_x000a__x000a_October 2019_x000a_Number of surgeries performed, pre-pandemic" dataDxfId="1259"/>
    <tableColumn id="13" xr3:uid="{00000000-0010-0000-1B00-00000D000000}" name="_x000a__x000a_November 2019_x000a_Number of surgeries performed, pre-pandemic" dataDxfId="1258"/>
    <tableColumn id="14" xr3:uid="{00000000-0010-0000-1B00-00000E000000}" name="_x000a__x000a_December 2019_x000a_Number of surgeries performed, pre-pandemic" dataDxfId="1257"/>
    <tableColumn id="15" xr3:uid="{00000000-0010-0000-1B00-00000F000000}" name="January to_x000a_December 2019_x000a_(monthly average)_x000a_Number of surgeries performed, pre-pandemic" dataDxfId="1256">
      <calculatedColumnFormula>(SUM(C6:N6))/12</calculatedColumnFormula>
    </tableColumn>
    <tableColumn id="16" xr3:uid="{00000000-0010-0000-1B00-000010000000}" name="_x000a__x000a_March 2020_x000a_Number of surgeries performed, pandemic period" dataDxfId="1255"/>
    <tableColumn id="17" xr3:uid="{00000000-0010-0000-1B00-000011000000}" name="_x000a__x000a_April 2020_x000a_Number of surgeries performed, pandemic period" dataDxfId="1254"/>
    <tableColumn id="18" xr3:uid="{00000000-0010-0000-1B00-000012000000}" name="_x000a__x000a_May 2020_x000a_Number of surgeries performed, pandemic period" dataDxfId="1253"/>
    <tableColumn id="19" xr3:uid="{00000000-0010-0000-1B00-000013000000}" name="_x000a__x000a_June 2020_x000a_Number of surgeries performed, pandemic period" dataDxfId="1252"/>
    <tableColumn id="20" xr3:uid="{00000000-0010-0000-1B00-000014000000}" name="_x000a__x000a_July 2020_x000a_Number of surgeries performed, pandemic period" dataDxfId="1251"/>
    <tableColumn id="21" xr3:uid="{00000000-0010-0000-1B00-000015000000}" name="_x000a__x000a_August 2020 _x000a_Number of surgeries performed, pandemic period" dataDxfId="1250"/>
    <tableColumn id="22" xr3:uid="{00000000-0010-0000-1B00-000016000000}" name="_x000a__x000a_September 2020_x000a_Number of surgeries performed, pandemic period" dataDxfId="1249"/>
    <tableColumn id="23" xr3:uid="{00000000-0010-0000-1B00-000017000000}" name="_x000a__x000a_October 2020_x000a_Number of surgeries performed, pandemic period" dataDxfId="1248"/>
    <tableColumn id="24" xr3:uid="{00000000-0010-0000-1B00-000018000000}" name="_x000a__x000a_November 2020_x000a_Number of surgeries performed, pandemic period" dataDxfId="1247"/>
    <tableColumn id="25" xr3:uid="{00000000-0010-0000-1B00-000019000000}" name="_x000a__x000a_December 2020_x000a_Number of surgeries performed, pandemic period" dataDxfId="1246"/>
    <tableColumn id="26" xr3:uid="{00000000-0010-0000-1B00-00001A000000}" name="_x000a__x000a_January 2021_x000a_Number of surgeries performed, pandemic period" dataDxfId="1245"/>
    <tableColumn id="27" xr3:uid="{00000000-0010-0000-1B00-00001B000000}" name="_x000a__x000a_February 2021_x000a_Number of surgeries performed, pandemic period" dataDxfId="1244"/>
    <tableColumn id="28" xr3:uid="{00000000-0010-0000-1B00-00001C000000}" name="_x000a__x000a_March 2021_x000a_Number of surgeries performed, pandemic period" dataDxfId="1243"/>
    <tableColumn id="29" xr3:uid="{00000000-0010-0000-1B00-00001D000000}" name="_x000a__x000a_April 2021_x000a_Number of surgeries performed, pandemic period" dataDxfId="1242"/>
    <tableColumn id="30" xr3:uid="{00000000-0010-0000-1B00-00001E000000}" name="_x000a__x000a_May 2021_x000a_Number of surgeries performed, pandemic period" dataDxfId="1241"/>
    <tableColumn id="31" xr3:uid="{00000000-0010-0000-1B00-00001F000000}" name="_x000a__x000a_June 2021_x000a_Number of surgeries performed, pandemic period" dataDxfId="1240"/>
    <tableColumn id="32" xr3:uid="{00000000-0010-0000-1B00-000020000000}" name="March 2020 to _x000a_June 2021 _x000a_(monthly average)_x000a_Number of surgeries performed, pandemic period" dataDxfId="1239">
      <calculatedColumnFormula>(SUM(P6:AE6))/16</calculatedColumnFormula>
    </tableColumn>
    <tableColumn id="33" xr3:uid="{00000000-0010-0000-1B00-000021000000}" name="_x000a_March 2019 to March 2020_x000a_Percentage change, pre-pandemic to pandemic period" dataDxfId="1238" dataCellStyle="Percent"/>
    <tableColumn id="34" xr3:uid="{00000000-0010-0000-1B00-000022000000}" name="_x000a_April 2019 to April 2020_x000a_Percentage change, pre-pandemic to pandemic period" dataDxfId="1237"/>
    <tableColumn id="35" xr3:uid="{00000000-0010-0000-1B00-000023000000}" name="_x000a_May 2019 to May 2020_x000a_Percentage change, pre-pandemic to pandemic period" dataDxfId="1236" dataCellStyle="Percent"/>
    <tableColumn id="36" xr3:uid="{00000000-0010-0000-1B00-000024000000}" name="_x000a_June 2019 to June 2020_x000a_Percentage change, pre-pandemic to pandemic period" dataDxfId="1235" dataCellStyle="Percent"/>
    <tableColumn id="37" xr3:uid="{00000000-0010-0000-1B00-000025000000}" name="_x000a_July 2019 to July 2020_x000a_Percentage change, pre-pandemic to pandemic period" dataDxfId="1234" dataCellStyle="Percent"/>
    <tableColumn id="38" xr3:uid="{00000000-0010-0000-1B00-000026000000}" name="_x000a_August 2019 to August 2020_x000a_Percentage change, pre-pandemic to pandemic period" dataDxfId="1233" dataCellStyle="Percent"/>
    <tableColumn id="39" xr3:uid="{00000000-0010-0000-1B00-000027000000}" name="_x000a_September 2019 to September 2020_x000a_Percentage change, pre-pandemic to pandemic period" dataDxfId="1232" dataCellStyle="Percent"/>
    <tableColumn id="40" xr3:uid="{00000000-0010-0000-1B00-000028000000}" name="_x000a_October 2019 to October 2020_x000a_Percentage change, pre-pandemic to pandemic period" dataDxfId="1231" dataCellStyle="Percent"/>
    <tableColumn id="41" xr3:uid="{00000000-0010-0000-1B00-000029000000}" name="_x000a_November 2019 to November 2020_x000a_Percentage change, pre-pandemic to pandemic period" dataDxfId="1230" dataCellStyle="Percent"/>
    <tableColumn id="42" xr3:uid="{00000000-0010-0000-1B00-00002A000000}" name="_x000a_December 2019 to December 2020_x000a_Percentage change, pre-pandemic to pandemic period" dataDxfId="1229" dataCellStyle="Percent"/>
    <tableColumn id="43" xr3:uid="{00000000-0010-0000-1B00-00002B000000}" name="_x000a_January 2019 to January 2021_x000a_Percentage change, pre-pandemic to pandemic period" dataDxfId="1228" dataCellStyle="Percent"/>
    <tableColumn id="44" xr3:uid="{00000000-0010-0000-1B00-00002C000000}" name="_x000a_February 2019 to February 2021_x000a_Percentage change, pre-pandemic to pandemic period" dataDxfId="1227" dataCellStyle="Percent"/>
    <tableColumn id="45" xr3:uid="{00000000-0010-0000-1B00-00002D000000}" name="_x000a_March 2019 to March 2021_x000a_Percentage change, pre-pandemic to pandemic period" dataDxfId="1226" dataCellStyle="Percent"/>
    <tableColumn id="46" xr3:uid="{00000000-0010-0000-1B00-00002E000000}" name="_x000a_April 2019 to April 2021_x000a_Percentage change, pre-pandemic to pandemic period" dataDxfId="1225" dataCellStyle="Percent"/>
    <tableColumn id="47" xr3:uid="{00000000-0010-0000-1B00-00002F000000}" name="_x000a_May 2019 to May 2021_x000a_Percentage change, pre-pandemic to pandemic period" dataDxfId="1224" dataCellStyle="Percent"/>
    <tableColumn id="48" xr3:uid="{00000000-0010-0000-1B00-000030000000}" name="_x000a_June 2019 to June 2021_x000a_Percentage change, pre-pandemic to pandemic period" dataDxfId="1223" dataCellStyle="Percent"/>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C000000}" name="Table28" displayName="Table28" ref="A5:AV36" totalsRowShown="0" headerRowDxfId="1164" dataDxfId="1162" headerRowBorderDxfId="1163" headerRowCellStyle="Header_row">
  <autoFilter ref="A5:AV36" xr:uid="{00000000-0009-0000-0100-00001A000000}"/>
  <tableColumns count="48">
    <tableColumn id="1" xr3:uid="{00000000-0010-0000-1C00-000001000000}" name="Category of surgery" dataDxfId="1161"/>
    <tableColumn id="2" xr3:uid="{00000000-0010-0000-1C00-000002000000}" name="Type of surgery" dataDxfId="1160"/>
    <tableColumn id="3" xr3:uid="{00000000-0010-0000-1C00-000003000000}" name="_x000a__x000a_January 2019_x000a_Number of surgeries performed, pre-pandemic" dataDxfId="1159"/>
    <tableColumn id="4" xr3:uid="{00000000-0010-0000-1C00-000004000000}" name="_x000a__x000a_February 2019_x000a_Number of surgeries performed, pre-pandemic" dataDxfId="1158"/>
    <tableColumn id="5" xr3:uid="{00000000-0010-0000-1C00-000005000000}" name="_x000a__x000a_March 2019_x000a_Number of surgeries performed, pre-pandemic" dataDxfId="1157"/>
    <tableColumn id="6" xr3:uid="{00000000-0010-0000-1C00-000006000000}" name="_x000a__x000a_April 2019 _x000a_Number of surgeries performed, pre-pandemic" dataDxfId="1156"/>
    <tableColumn id="7" xr3:uid="{00000000-0010-0000-1C00-000007000000}" name="_x000a__x000a_May 2019 _x000a_Number of surgeries performed, pre-pandemic" dataDxfId="1155"/>
    <tableColumn id="8" xr3:uid="{00000000-0010-0000-1C00-000008000000}" name="_x000a__x000a_June 2019_x000a_Number of surgeries performed, pre-pandemic" dataDxfId="1154"/>
    <tableColumn id="9" xr3:uid="{00000000-0010-0000-1C00-000009000000}" name="_x000a__x000a_July 2019_x000a_Number of surgeries performed, pre-pandemic" dataDxfId="1153"/>
    <tableColumn id="10" xr3:uid="{00000000-0010-0000-1C00-00000A000000}" name="_x000a__x000a_August 2019_x000a_Number of surgeries performed, pre-pandemic" dataDxfId="1152"/>
    <tableColumn id="11" xr3:uid="{00000000-0010-0000-1C00-00000B000000}" name="_x000a__x000a_September 2019_x000a_Number of surgeries performed, pre-pandemic" dataDxfId="1151"/>
    <tableColumn id="12" xr3:uid="{00000000-0010-0000-1C00-00000C000000}" name="_x000a__x000a_October 2019_x000a_Number of surgeries performed, pre-pandemic" dataDxfId="1150"/>
    <tableColumn id="13" xr3:uid="{00000000-0010-0000-1C00-00000D000000}" name="_x000a__x000a_November 2019_x000a_Number of surgeries performed, pre-pandemic" dataDxfId="1149"/>
    <tableColumn id="14" xr3:uid="{00000000-0010-0000-1C00-00000E000000}" name="_x000a__x000a_December 2019_x000a_Number of surgeries performed, pre-pandemic" dataDxfId="1148"/>
    <tableColumn id="15" xr3:uid="{00000000-0010-0000-1C00-00000F000000}" name="January to_x000a_December 2019_x000a_(monthly average)_x000a_Number of surgeries performed, pre-pandemic" dataDxfId="1147"/>
    <tableColumn id="16" xr3:uid="{00000000-0010-0000-1C00-000010000000}" name="_x000a__x000a_March 2020_x000a_Number of surgeries performed, pandemic period" dataDxfId="1146"/>
    <tableColumn id="17" xr3:uid="{00000000-0010-0000-1C00-000011000000}" name="_x000a__x000a_April 2020_x000a_Number of surgeries performed, pandemic period" dataDxfId="1145"/>
    <tableColumn id="18" xr3:uid="{00000000-0010-0000-1C00-000012000000}" name="_x000a__x000a_May 2020_x000a_Number of surgeries performed, pandemic period" dataDxfId="1144"/>
    <tableColumn id="19" xr3:uid="{00000000-0010-0000-1C00-000013000000}" name="_x000a__x000a_June 2020_x000a_Number of surgeries performed, pandemic period" dataDxfId="1143"/>
    <tableColumn id="20" xr3:uid="{00000000-0010-0000-1C00-000014000000}" name="_x000a__x000a_July 2020_x000a_Number of surgeries performed, pandemic period" dataDxfId="1142"/>
    <tableColumn id="21" xr3:uid="{00000000-0010-0000-1C00-000015000000}" name="_x000a__x000a_August 2020 _x000a_Number of surgeries performed, pandemic period" dataDxfId="1141"/>
    <tableColumn id="22" xr3:uid="{00000000-0010-0000-1C00-000016000000}" name="_x000a__x000a_September 2020_x000a_Number of surgeries performed, pandemic period" dataDxfId="1140"/>
    <tableColumn id="23" xr3:uid="{00000000-0010-0000-1C00-000017000000}" name="_x000a__x000a_October 2020_x000a_Number of surgeries performed, pandemic period" dataDxfId="1139"/>
    <tableColumn id="24" xr3:uid="{00000000-0010-0000-1C00-000018000000}" name="_x000a__x000a_November 2020_x000a_Number of surgeries performed, pandemic period" dataDxfId="1138"/>
    <tableColumn id="25" xr3:uid="{00000000-0010-0000-1C00-000019000000}" name="_x000a__x000a_December 2020_x000a_Number of surgeries performed, pandemic period" dataDxfId="1137"/>
    <tableColumn id="26" xr3:uid="{00000000-0010-0000-1C00-00001A000000}" name="_x000a__x000a_January 2021_x000a_Number of surgeries performed, pandemic period" dataDxfId="1136"/>
    <tableColumn id="27" xr3:uid="{00000000-0010-0000-1C00-00001B000000}" name="_x000a__x000a_February 2021_x000a_Number of surgeries performed, pandemic period" dataDxfId="1135"/>
    <tableColumn id="28" xr3:uid="{00000000-0010-0000-1C00-00001C000000}" name="_x000a__x000a_March 2021_x000a_Number of surgeries performed, pandemic period" dataDxfId="1134"/>
    <tableColumn id="29" xr3:uid="{00000000-0010-0000-1C00-00001D000000}" name="_x000a__x000a_April 2021_x000a_Number of surgeries performed, pandemic period" dataDxfId="1133"/>
    <tableColumn id="30" xr3:uid="{00000000-0010-0000-1C00-00001E000000}" name="_x000a__x000a_May 2021_x000a_Number of surgeries performed, pandemic period" dataDxfId="1132"/>
    <tableColumn id="31" xr3:uid="{00000000-0010-0000-1C00-00001F000000}" name="_x000a__x000a_June 2021_x000a_Number of surgeries performed, pandemic period" dataDxfId="1131"/>
    <tableColumn id="32" xr3:uid="{00000000-0010-0000-1C00-000020000000}" name="March 2020 to _x000a_June 2021 _x000a_(monthly average)_x000a_Number of surgeries performed, pandemic period" dataDxfId="1130"/>
    <tableColumn id="33" xr3:uid="{00000000-0010-0000-1C00-000021000000}" name="_x000a_March 2019 to March 2020_x000a_Percentage change, pre-pandemic to pandemic period" dataDxfId="1129"/>
    <tableColumn id="34" xr3:uid="{00000000-0010-0000-1C00-000022000000}" name="_x000a_April 2019 to April 2020_x000a_Percentage change, pre-pandemic to pandemic period" dataDxfId="1128"/>
    <tableColumn id="35" xr3:uid="{00000000-0010-0000-1C00-000023000000}" name="_x000a_May 2019 to May 2020_x000a_Percentage change, pre-pandemic to pandemic period" dataDxfId="1127"/>
    <tableColumn id="36" xr3:uid="{00000000-0010-0000-1C00-000024000000}" name="_x000a_June 2019 to June 2020_x000a_Percentage change, pre-pandemic to pandemic period" dataDxfId="1126"/>
    <tableColumn id="37" xr3:uid="{00000000-0010-0000-1C00-000025000000}" name="_x000a_July 2019 to July 2020_x000a_Percentage change, pre-pandemic to pandemic period" dataDxfId="1125"/>
    <tableColumn id="38" xr3:uid="{00000000-0010-0000-1C00-000026000000}" name="_x000a_August 2019 to August 2020_x000a_Percentage change, pre-pandemic to pandemic period" dataDxfId="1124"/>
    <tableColumn id="39" xr3:uid="{00000000-0010-0000-1C00-000027000000}" name="_x000a_September 2019 to September 2020_x000a_Percentage change, pre-pandemic to pandemic period" dataDxfId="1123"/>
    <tableColumn id="40" xr3:uid="{00000000-0010-0000-1C00-000028000000}" name="_x000a_October 2019 to October 2020_x000a_Percentage change, pre-pandemic to pandemic period" dataDxfId="1122"/>
    <tableColumn id="41" xr3:uid="{00000000-0010-0000-1C00-000029000000}" name="_x000a_November 2019 to November 2020_x000a_Percentage change, pre-pandemic to pandemic period" dataDxfId="1121"/>
    <tableColumn id="42" xr3:uid="{00000000-0010-0000-1C00-00002A000000}" name="_x000a_December 2019 to December 2020_x000a_Percentage change, pre-pandemic to pandemic period" dataDxfId="1120"/>
    <tableColumn id="43" xr3:uid="{00000000-0010-0000-1C00-00002B000000}" name="_x000a_January 2019 to January 2021_x000a_Percentage change, pre-pandemic to pandemic period" dataDxfId="1119"/>
    <tableColumn id="44" xr3:uid="{00000000-0010-0000-1C00-00002C000000}" name="_x000a_February 2019 to February 2021_x000a_Percentage change, pre-pandemic to pandemic period" dataDxfId="1118"/>
    <tableColumn id="45" xr3:uid="{00000000-0010-0000-1C00-00002D000000}" name="_x000a_March 2019 to March 2021_x000a_Percentage change, pre-pandemic to pandemic period" dataDxfId="1117"/>
    <tableColumn id="46" xr3:uid="{00000000-0010-0000-1C00-00002E000000}" name="_x000a_April 2019 to April 2021_x000a_Percentage change, pre-pandemic to pandemic period" dataDxfId="1116"/>
    <tableColumn id="47" xr3:uid="{00000000-0010-0000-1C00-00002F000000}" name="_x000a_May 2019 to May 2021_x000a_Percentage change, pre-pandemic to pandemic period" dataDxfId="1115"/>
    <tableColumn id="48" xr3:uid="{00000000-0010-0000-1C00-000030000000}" name="_x000a_June 2019 to June 2021_x000a_Percentage change, pre-pandemic to pandemic period" dataDxfId="111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3" displayName="Table3" ref="A64:C67" totalsRowShown="0" headerRowBorderDxfId="2622" tableBorderDxfId="2621" headerRowCellStyle="Header_row">
  <autoFilter ref="A64:C67" xr:uid="{00000000-0009-0000-0100-000005000000}">
    <filterColumn colId="0" hiddenButton="1"/>
    <filterColumn colId="1" hiddenButton="1"/>
    <filterColumn colId="2" hiddenButton="1"/>
  </autoFilter>
  <tableColumns count="3">
    <tableColumn id="1" xr3:uid="{00000000-0010-0000-0200-000001000000}" name="Type and duration of ventilation" dataDxfId="2620"/>
    <tableColumn id="2" xr3:uid="{00000000-0010-0000-0200-000002000000}" name="Intervention CCI codes" dataDxfId="2619"/>
    <tableColumn id="3" xr3:uid="{00000000-0010-0000-0200-000003000000}" name="Extent attribute code" dataDxfId="2618"/>
  </tableColumns>
  <tableStyleInfo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D000000}" name="Table29" displayName="Table29" ref="A5:AV36" totalsRowShown="0" headerRowDxfId="1046" dataDxfId="1044" headerRowBorderDxfId="1045" tableBorderDxfId="1043" headerRowCellStyle="Header_row">
  <autoFilter ref="A5:AV36" xr:uid="{00000000-0009-0000-0100-00001B000000}"/>
  <tableColumns count="48">
    <tableColumn id="1" xr3:uid="{00000000-0010-0000-1D00-000001000000}" name="Category of surgery" dataDxfId="1042"/>
    <tableColumn id="2" xr3:uid="{00000000-0010-0000-1D00-000002000000}" name="Type of surgery" dataDxfId="1041"/>
    <tableColumn id="3" xr3:uid="{00000000-0010-0000-1D00-000003000000}" name="_x000a__x000a_January 2019_x000a_Number of surgeries performed, pre-pandemic" dataDxfId="1040"/>
    <tableColumn id="4" xr3:uid="{00000000-0010-0000-1D00-000004000000}" name="_x000a__x000a_February 2019_x000a_Number of surgeries performed, pre-pandemic" dataDxfId="1039"/>
    <tableColumn id="5" xr3:uid="{00000000-0010-0000-1D00-000005000000}" name="_x000a__x000a_March 2019_x000a_Number of surgeries performed, pre-pandemic" dataDxfId="1038"/>
    <tableColumn id="6" xr3:uid="{00000000-0010-0000-1D00-000006000000}" name="_x000a__x000a_April 2019 _x000a_Number of surgeries performed, pre-pandemic" dataDxfId="1037"/>
    <tableColumn id="7" xr3:uid="{00000000-0010-0000-1D00-000007000000}" name="_x000a__x000a_May 2019 _x000a_Number of surgeries performed, pre-pandemic" dataDxfId="1036"/>
    <tableColumn id="8" xr3:uid="{00000000-0010-0000-1D00-000008000000}" name="_x000a__x000a_June 2019_x000a_Number of surgeries performed, pre-pandemic" dataDxfId="1035"/>
    <tableColumn id="9" xr3:uid="{00000000-0010-0000-1D00-000009000000}" name="_x000a__x000a_July 2019_x000a_Number of surgeries performed, pre-pandemic" dataDxfId="1034"/>
    <tableColumn id="10" xr3:uid="{00000000-0010-0000-1D00-00000A000000}" name="_x000a__x000a_August 2019_x000a_Number of surgeries performed, pre-pandemic" dataDxfId="1033"/>
    <tableColumn id="11" xr3:uid="{00000000-0010-0000-1D00-00000B000000}" name="_x000a__x000a_September 2019_x000a_Number of surgeries performed, pre-pandemic" dataDxfId="1032"/>
    <tableColumn id="12" xr3:uid="{00000000-0010-0000-1D00-00000C000000}" name="_x000a__x000a_October 2019_x000a_Number of surgeries performed, pre-pandemic" dataDxfId="1031"/>
    <tableColumn id="13" xr3:uid="{00000000-0010-0000-1D00-00000D000000}" name="_x000a__x000a_November 2019_x000a_Number of surgeries performed, pre-pandemic" dataDxfId="1030"/>
    <tableColumn id="14" xr3:uid="{00000000-0010-0000-1D00-00000E000000}" name="_x000a__x000a_December 2019_x000a_Number of surgeries performed, pre-pandemic" dataDxfId="1029"/>
    <tableColumn id="15" xr3:uid="{00000000-0010-0000-1D00-00000F000000}" name="January to_x000a_December 2019_x000a_(monthly average)_x000a_Number of surgeries performed, pre-pandemic" dataDxfId="1028"/>
    <tableColumn id="16" xr3:uid="{00000000-0010-0000-1D00-000010000000}" name="_x000a__x000a_March 2020_x000a_Number of surgeries performed, pandemic period" dataDxfId="1027"/>
    <tableColumn id="17" xr3:uid="{00000000-0010-0000-1D00-000011000000}" name="_x000a__x000a_April 2020_x000a_Number of surgeries performed, pandemic period" dataDxfId="1026"/>
    <tableColumn id="18" xr3:uid="{00000000-0010-0000-1D00-000012000000}" name="_x000a__x000a_May 2020_x000a_Number of surgeries performed, pandemic period" dataDxfId="1025"/>
    <tableColumn id="19" xr3:uid="{00000000-0010-0000-1D00-000013000000}" name="_x000a__x000a_June 2020_x000a_Number of surgeries performed, pandemic period" dataDxfId="1024"/>
    <tableColumn id="20" xr3:uid="{00000000-0010-0000-1D00-000014000000}" name="_x000a__x000a_July 2020_x000a_Number of surgeries performed, pandemic period" dataDxfId="1023"/>
    <tableColumn id="21" xr3:uid="{00000000-0010-0000-1D00-000015000000}" name="_x000a__x000a_August 2020 _x000a_Number of surgeries performed, pandemic period" dataDxfId="1022"/>
    <tableColumn id="22" xr3:uid="{00000000-0010-0000-1D00-000016000000}" name="_x000a__x000a_September 2020_x000a_Number of surgeries performed, pandemic period" dataDxfId="1021"/>
    <tableColumn id="23" xr3:uid="{00000000-0010-0000-1D00-000017000000}" name="_x000a__x000a_October 2020_x000a_Number of surgeries performed, pandemic period" dataDxfId="1020"/>
    <tableColumn id="24" xr3:uid="{00000000-0010-0000-1D00-000018000000}" name="_x000a__x000a_November 2020_x000a_Number of surgeries performed, pandemic period" dataDxfId="1019"/>
    <tableColumn id="25" xr3:uid="{00000000-0010-0000-1D00-000019000000}" name="_x000a__x000a_December 2020_x000a_Number of surgeries performed, pandemic period" dataDxfId="1018"/>
    <tableColumn id="26" xr3:uid="{00000000-0010-0000-1D00-00001A000000}" name="_x000a__x000a_January 2021_x000a_Number of surgeries performed, pandemic period" dataDxfId="1017"/>
    <tableColumn id="27" xr3:uid="{00000000-0010-0000-1D00-00001B000000}" name="_x000a__x000a_February 2021_x000a_Number of surgeries performed, pandemic period"/>
    <tableColumn id="28" xr3:uid="{00000000-0010-0000-1D00-00001C000000}" name="_x000a__x000a_March 2021_x000a_Number of surgeries performed, pandemic period" dataDxfId="1016"/>
    <tableColumn id="29" xr3:uid="{00000000-0010-0000-1D00-00001D000000}" name="_x000a__x000a_April 2021_x000a_Number of surgeries performed, pandemic period" dataDxfId="1015"/>
    <tableColumn id="30" xr3:uid="{00000000-0010-0000-1D00-00001E000000}" name="_x000a__x000a_May 2021_x000a_Number of surgeries performed, pandemic period"/>
    <tableColumn id="31" xr3:uid="{00000000-0010-0000-1D00-00001F000000}" name="_x000a__x000a_June 2021_x000a_Number of surgeries performed, pandemic period"/>
    <tableColumn id="32" xr3:uid="{00000000-0010-0000-1D00-000020000000}" name="March 2020 to _x000a_June 2021_x000a_(monthly average)_x000a_Number of surgeries performed, pandemic period" dataDxfId="1014"/>
    <tableColumn id="33" xr3:uid="{00000000-0010-0000-1D00-000021000000}" name="_x000a_March 2019 to March 2020_x000a_Percentage change, pre-pandemic to pandemic period" dataDxfId="1013"/>
    <tableColumn id="34" xr3:uid="{00000000-0010-0000-1D00-000022000000}" name="_x000a_April 2019 to April 2020_x000a_Percentage change, pre-pandemic to pandemic period" dataDxfId="1012"/>
    <tableColumn id="35" xr3:uid="{00000000-0010-0000-1D00-000023000000}" name="_x000a_May 2019 to May 2020_x000a_Percentage change, pre-pandemic to pandemic period" dataDxfId="1011"/>
    <tableColumn id="36" xr3:uid="{00000000-0010-0000-1D00-000024000000}" name="_x000a_June 2019 to June 2020_x000a_Percentage change, pre-pandemic to pandemic period" dataDxfId="1010"/>
    <tableColumn id="37" xr3:uid="{00000000-0010-0000-1D00-000025000000}" name="_x000a_July 2019 to July 2020_x000a_Percentage change, pre-pandemic to pandemic period" dataDxfId="1009"/>
    <tableColumn id="38" xr3:uid="{00000000-0010-0000-1D00-000026000000}" name="_x000a_August 2019 to August 2020_x000a_Percentage change, pre-pandemic to pandemic period" dataDxfId="1008"/>
    <tableColumn id="39" xr3:uid="{00000000-0010-0000-1D00-000027000000}" name="_x000a_September 2019 to September 2020_x000a_Percentage change, pre-pandemic to pandemic period" dataDxfId="1007"/>
    <tableColumn id="40" xr3:uid="{00000000-0010-0000-1D00-000028000000}" name="_x000a_October 2019 to October 2020_x000a_Percentage change, pre-pandemic to pandemic period" dataDxfId="1006"/>
    <tableColumn id="41" xr3:uid="{00000000-0010-0000-1D00-000029000000}" name="_x000a_November 2019 to November 2020_x000a_Percentage change, pre-pandemic to pandemic period" dataDxfId="1005"/>
    <tableColumn id="42" xr3:uid="{00000000-0010-0000-1D00-00002A000000}" name="_x000a_December 2019 to December 2020_x000a_Percentage change, pre-pandemic to pandemic period" dataDxfId="1004"/>
    <tableColumn id="43" xr3:uid="{00000000-0010-0000-1D00-00002B000000}" name="_x000a_January 2019 to January 2021_x000a_Percentage change, pre-pandemic to pandemic period" dataDxfId="1003"/>
    <tableColumn id="44" xr3:uid="{00000000-0010-0000-1D00-00002C000000}" name="_x000a_February 2019 to February 2021_x000a_Percentage change, pre-pandemic to pandemic period" dataDxfId="1002"/>
    <tableColumn id="45" xr3:uid="{00000000-0010-0000-1D00-00002D000000}" name="_x000a_March 2019 to March 2021_x000a_Percentage change, pre-pandemic to pandemic period" dataDxfId="1001"/>
    <tableColumn id="46" xr3:uid="{00000000-0010-0000-1D00-00002E000000}" name="_x000a_April 2019 to April 2021_x000a_Percentage change, pre-pandemic to pandemic period" dataDxfId="1000"/>
    <tableColumn id="47" xr3:uid="{00000000-0010-0000-1D00-00002F000000}" name="_x000a_May 2019 to May 2021_x000a_Percentage change, pre-pandemic to pandemic period" dataDxfId="999"/>
    <tableColumn id="48" xr3:uid="{00000000-0010-0000-1D00-000030000000}" name="_x000a_June 2019 to June 2021_x000a_Percentage change, pre-pandemic to pandemic period" dataDxfId="998"/>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E000000}" name="Table30" displayName="Table30" ref="A5:AV12" totalsRowShown="0" headerRowDxfId="958" dataDxfId="956" headerRowBorderDxfId="957" tableBorderDxfId="955" headerRowCellStyle="Header_row">
  <autoFilter ref="A5:AV12" xr:uid="{00000000-0009-0000-0100-00001C000000}"/>
  <tableColumns count="48">
    <tableColumn id="1" xr3:uid="{00000000-0010-0000-1E00-000001000000}" name="Category of surgery" dataDxfId="954"/>
    <tableColumn id="2" xr3:uid="{00000000-0010-0000-1E00-000002000000}" name="Type of surgery" dataDxfId="953"/>
    <tableColumn id="3" xr3:uid="{00000000-0010-0000-1E00-000003000000}" name="_x000a__x000a_January 2019_x000a_Number of surgeries performed, pre-pandemic" dataDxfId="952"/>
    <tableColumn id="4" xr3:uid="{00000000-0010-0000-1E00-000004000000}" name="_x000a__x000a_February 2019_x000a_Number of surgeries performed, pre-pandemic" dataDxfId="951"/>
    <tableColumn id="5" xr3:uid="{00000000-0010-0000-1E00-000005000000}" name="_x000a__x000a_March 2019_x000a_Number of surgeries performed, pre-pandemic" dataDxfId="950"/>
    <tableColumn id="6" xr3:uid="{00000000-0010-0000-1E00-000006000000}" name="_x000a__x000a_April 2019 _x000a_Number of surgeries performed, pre-pandemic" dataDxfId="949"/>
    <tableColumn id="7" xr3:uid="{00000000-0010-0000-1E00-000007000000}" name="_x000a__x000a_May 2019 _x000a_Number of surgeries performed, pre-pandemic" dataDxfId="948"/>
    <tableColumn id="8" xr3:uid="{00000000-0010-0000-1E00-000008000000}" name="_x000a__x000a_June 2019_x000a_Number of surgeries performed, pre-pandemic" dataDxfId="947"/>
    <tableColumn id="9" xr3:uid="{00000000-0010-0000-1E00-000009000000}" name="_x000a__x000a_July 2019_x000a_Number of surgeries performed, pre-pandemic" dataDxfId="946"/>
    <tableColumn id="10" xr3:uid="{00000000-0010-0000-1E00-00000A000000}" name="_x000a__x000a_August 2019_x000a_Number of surgeries performed, pre-pandemic" dataDxfId="945"/>
    <tableColumn id="11" xr3:uid="{00000000-0010-0000-1E00-00000B000000}" name="_x000a__x000a_September 2019_x000a_Number of surgeries performed, pre-pandemic" dataDxfId="944"/>
    <tableColumn id="12" xr3:uid="{00000000-0010-0000-1E00-00000C000000}" name="_x000a__x000a_October 2019_x000a_Number of surgeries performed, pre-pandemic" dataDxfId="943"/>
    <tableColumn id="13" xr3:uid="{00000000-0010-0000-1E00-00000D000000}" name="_x000a__x000a_November 2019_x000a_Number of surgeries performed, pre-pandemic" dataDxfId="942"/>
    <tableColumn id="14" xr3:uid="{00000000-0010-0000-1E00-00000E000000}" name="_x000a__x000a_December 2019_x000a_Number of surgeries performed, pre-pandemic" dataDxfId="941"/>
    <tableColumn id="15" xr3:uid="{00000000-0010-0000-1E00-00000F000000}" name="January to_x000a_October 2019_x000a_(monthly average)_x000a_Number of surgeries performed, pre-pandemic" dataDxfId="940"/>
    <tableColumn id="16" xr3:uid="{00000000-0010-0000-1E00-000010000000}" name="_x000a__x000a_March 2020_x000a_Number of surgeries performed, pandemic period" dataDxfId="939"/>
    <tableColumn id="17" xr3:uid="{00000000-0010-0000-1E00-000011000000}" name="_x000a__x000a_April 2020_x000a_Number of surgeries performed, pandemic period" dataDxfId="938"/>
    <tableColumn id="18" xr3:uid="{00000000-0010-0000-1E00-000012000000}" name="_x000a__x000a_May 2020_x000a_Number of surgeries performed, pandemic period" dataDxfId="937"/>
    <tableColumn id="19" xr3:uid="{00000000-0010-0000-1E00-000013000000}" name="_x000a__x000a_June 2020_x000a_Number of surgeries performed, pandemic period" dataDxfId="936"/>
    <tableColumn id="20" xr3:uid="{00000000-0010-0000-1E00-000014000000}" name="_x000a__x000a_July 2020_x000a_Number of surgeries performed, pandemic period" dataDxfId="935"/>
    <tableColumn id="21" xr3:uid="{00000000-0010-0000-1E00-000015000000}" name="_x000a__x000a_August 2020 _x000a_Number of surgeries performed, pandemic period" dataDxfId="934"/>
    <tableColumn id="22" xr3:uid="{00000000-0010-0000-1E00-000016000000}" name="_x000a__x000a_September 2020_x000a_Number of surgeries performed, pandemic period" dataDxfId="933"/>
    <tableColumn id="23" xr3:uid="{00000000-0010-0000-1E00-000017000000}" name="_x000a__x000a_October 2020_x000a_Number of surgeries performed, pandemic period" dataDxfId="932"/>
    <tableColumn id="24" xr3:uid="{00000000-0010-0000-1E00-000018000000}" name="_x000a__x000a_November 2020_x000a_Number of surgeries performed, pandemic period" dataDxfId="931"/>
    <tableColumn id="25" xr3:uid="{00000000-0010-0000-1E00-000019000000}" name="_x000a__x000a_December 2020_x000a_Number of surgeries performed, pandemic period" dataDxfId="930"/>
    <tableColumn id="26" xr3:uid="{00000000-0010-0000-1E00-00001A000000}" name="_x000a__x000a_January 2021_x000a_Number of surgeries performed, pandemic period" dataDxfId="929"/>
    <tableColumn id="27" xr3:uid="{00000000-0010-0000-1E00-00001B000000}" name="_x000a__x000a_February 2021_x000a_Number of surgeries performed, pandemic period" dataDxfId="928"/>
    <tableColumn id="28" xr3:uid="{00000000-0010-0000-1E00-00001C000000}" name="_x000a__x000a_March 2021_x000a_Number of surgeries performed, pandemic period" dataDxfId="927"/>
    <tableColumn id="29" xr3:uid="{00000000-0010-0000-1E00-00001D000000}" name="_x000a__x000a_April 2021_x000a_Number of surgeries performed, pandemic period" dataDxfId="926"/>
    <tableColumn id="30" xr3:uid="{00000000-0010-0000-1E00-00001E000000}" name="_x000a__x000a_May 2021_x000a_Number of surgeries performed, pandemic period" dataDxfId="925"/>
    <tableColumn id="31" xr3:uid="{00000000-0010-0000-1E00-00001F000000}" name="_x000a__x000a_June 2021_x000a_Number of surgeries performed, pandemic period" dataDxfId="924"/>
    <tableColumn id="32" xr3:uid="{00000000-0010-0000-1E00-000020000000}" name="April 2020 to _x000a_June 2021 _x000a_(monthly average)_x000a_Number of surgeries performed, pandemic period" dataDxfId="923"/>
    <tableColumn id="33" xr3:uid="{00000000-0010-0000-1E00-000021000000}" name="_x000a_March 2019 to March 2020_x000a_Percentage change, pre-pandemic to pandemic period" dataDxfId="922"/>
    <tableColumn id="34" xr3:uid="{00000000-0010-0000-1E00-000022000000}" name="_x000a_April 2019 to April 2020_x000a_Percentage change, pre-pandemic to pandemic period" dataDxfId="921"/>
    <tableColumn id="35" xr3:uid="{00000000-0010-0000-1E00-000023000000}" name="_x000a_May 2019 to May 2020_x000a_Percentage change, pre-pandemic to pandemic period" dataDxfId="920"/>
    <tableColumn id="36" xr3:uid="{00000000-0010-0000-1E00-000024000000}" name="_x000a_June 2019 to June 2020_x000a_Percentage change, pre-pandemic to pandemic period" dataDxfId="919"/>
    <tableColumn id="37" xr3:uid="{00000000-0010-0000-1E00-000025000000}" name="_x000a_July 2019 to July 2020_x000a_Percentage change, pre-pandemic to pandemic period" dataDxfId="918"/>
    <tableColumn id="38" xr3:uid="{00000000-0010-0000-1E00-000026000000}" name="_x000a_August 2019 to August 2020_x000a_Percentage change, pre-pandemic to pandemic period" dataDxfId="917"/>
    <tableColumn id="39" xr3:uid="{00000000-0010-0000-1E00-000027000000}" name="_x000a_September 2019 to September 2020_x000a_Percentage change, pre-pandemic to pandemic period" dataDxfId="916"/>
    <tableColumn id="40" xr3:uid="{00000000-0010-0000-1E00-000028000000}" name="_x000a_October 2019 to October 2020_x000a_Percentage change, pre-pandemic to pandemic period" dataDxfId="915"/>
    <tableColumn id="41" xr3:uid="{00000000-0010-0000-1E00-000029000000}" name="_x000a_November 2019 to November 2020_x000a_Percentage change, pre-pandemic to pandemic period" dataDxfId="914"/>
    <tableColumn id="42" xr3:uid="{00000000-0010-0000-1E00-00002A000000}" name="_x000a_December 2019 to December 2020_x000a_Percentage change, pre-pandemic to pandemic period" dataDxfId="913"/>
    <tableColumn id="43" xr3:uid="{00000000-0010-0000-1E00-00002B000000}" name="_x000a_January 2019 to January 2021_x000a_Percentage change, pre-pandemic to pandemic period" dataDxfId="912"/>
    <tableColumn id="44" xr3:uid="{00000000-0010-0000-1E00-00002C000000}" name="_x000a_February 2019 to February 2021_x000a_Percentage change, pre-pandemic to pandemic period" dataDxfId="911"/>
    <tableColumn id="45" xr3:uid="{00000000-0010-0000-1E00-00002D000000}" name="_x000a_March 2019 to March 2021_x000a_Percentage change, pre-pandemic to pandemic period" dataDxfId="910"/>
    <tableColumn id="46" xr3:uid="{00000000-0010-0000-1E00-00002E000000}" name="_x000a_April 2019 to April 2021_x000a_Percentage change, pre-pandemic to pandemic period" dataDxfId="909"/>
    <tableColumn id="47" xr3:uid="{00000000-0010-0000-1E00-00002F000000}" name="_x000a_May 2019 to May 2021_x000a_Percentage change, pre-pandemic to pandemic period" dataDxfId="908"/>
    <tableColumn id="48" xr3:uid="{00000000-0010-0000-1E00-000030000000}" name="_x000a_June 2019 to June 2021_x000a_Percentage change, pre-pandemic to pandemic period" dataDxfId="90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F000000}" name="Table32" displayName="Table32" ref="A24:AU30" totalsRowShown="0" headerRowDxfId="902" dataDxfId="900" headerRowBorderDxfId="901" tableBorderDxfId="899" headerRowCellStyle="Header_row" dataCellStyle="Percent">
  <tableColumns count="47">
    <tableColumn id="1" xr3:uid="{00000000-0010-0000-1F00-000001000000}" name="Age group" dataDxfId="898" dataCellStyle="Header_row"/>
    <tableColumn id="2" xr3:uid="{00000000-0010-0000-1F00-000002000000}" name="_x000a__x000a_January 2019_x000a_Number of surgeries performed, pre-pandemic" dataDxfId="897"/>
    <tableColumn id="3" xr3:uid="{00000000-0010-0000-1F00-000003000000}" name="_x000a__x000a_February 2019_x000a_Number of surgeries performed, pre-pandemic" dataDxfId="896"/>
    <tableColumn id="4" xr3:uid="{00000000-0010-0000-1F00-000004000000}" name="_x000a__x000a_March 2019_x000a_Number of surgeries performed, pre-pandemic" dataDxfId="895"/>
    <tableColumn id="5" xr3:uid="{00000000-0010-0000-1F00-000005000000}" name="_x000a__x000a_April 2019 _x000a_Number of surgeries performed, pre-pandemic" dataDxfId="894"/>
    <tableColumn id="6" xr3:uid="{00000000-0010-0000-1F00-000006000000}" name="_x000a__x000a_May 2019 _x000a_Number of surgeries performed, pre-pandemic" dataDxfId="893"/>
    <tableColumn id="7" xr3:uid="{00000000-0010-0000-1F00-000007000000}" name="_x000a__x000a_June 2019_x000a_Number of surgeries performed, pre-pandemic" dataDxfId="892"/>
    <tableColumn id="8" xr3:uid="{00000000-0010-0000-1F00-000008000000}" name="_x000a__x000a_July 2019_x000a_Number of surgeries performed, pre-pandemic" dataDxfId="891"/>
    <tableColumn id="9" xr3:uid="{00000000-0010-0000-1F00-000009000000}" name="_x000a__x000a_August 2019_x000a_Number of surgeries performed, pre-pandemic" dataDxfId="890"/>
    <tableColumn id="10" xr3:uid="{00000000-0010-0000-1F00-00000A000000}" name="_x000a__x000a_September 2019_x000a_Number of surgeries performed, pre-pandemic" dataDxfId="889"/>
    <tableColumn id="11" xr3:uid="{00000000-0010-0000-1F00-00000B000000}" name="_x000a__x000a_October 2019_x000a_Number of surgeries performed, pre-pandemic" dataDxfId="888"/>
    <tableColumn id="12" xr3:uid="{00000000-0010-0000-1F00-00000C000000}" name="_x000a__x000a_November 2019_x000a_Number of surgeries performed, pre-pandemic" dataDxfId="887"/>
    <tableColumn id="13" xr3:uid="{00000000-0010-0000-1F00-00000D000000}" name="_x000a__x000a_December 2019_x000a_Number of surgeries performed, pre-pandemic" dataDxfId="886"/>
    <tableColumn id="14" xr3:uid="{00000000-0010-0000-1F00-00000E000000}" name="January to December 2019 (monthly average)_x000a_Number of surgeries performed, pre-pandemic" dataDxfId="885">
      <calculatedColumnFormula>AVERAGE(B25:M25)</calculatedColumnFormula>
    </tableColumn>
    <tableColumn id="15" xr3:uid="{00000000-0010-0000-1F00-00000F000000}" name="_x000a__x000a_March 2020_x000a_Number of surgeries performed, pandemic period" dataDxfId="884"/>
    <tableColumn id="16" xr3:uid="{00000000-0010-0000-1F00-000010000000}" name="_x000a__x000a_April 2020_x000a_Number of surgeries performed, pandemic period" dataDxfId="883"/>
    <tableColumn id="17" xr3:uid="{00000000-0010-0000-1F00-000011000000}" name="_x000a__x000a_May 2020_x000a_Number of surgeries performed, pandemic period" dataDxfId="882"/>
    <tableColumn id="18" xr3:uid="{00000000-0010-0000-1F00-000012000000}" name="_x000a__x000a_June 2020_x000a_Number of surgeries performed, pandemic period" dataDxfId="881"/>
    <tableColumn id="19" xr3:uid="{00000000-0010-0000-1F00-000013000000}" name="_x000a__x000a_July 2020_x000a_Number of surgeries performed, pandemic period" dataDxfId="880"/>
    <tableColumn id="20" xr3:uid="{00000000-0010-0000-1F00-000014000000}" name="_x000a__x000a_August 2020 _x000a_Number of surgeries performed, pandemic period" dataDxfId="879"/>
    <tableColumn id="21" xr3:uid="{00000000-0010-0000-1F00-000015000000}" name="_x000a__x000a_September 2020_x000a_Number of surgeries performed, pandemic period" dataDxfId="878"/>
    <tableColumn id="22" xr3:uid="{00000000-0010-0000-1F00-000016000000}" name="_x000a__x000a_October 2020_x000a_Number of surgeries performed, pandemic period" dataDxfId="877"/>
    <tableColumn id="23" xr3:uid="{00000000-0010-0000-1F00-000017000000}" name="_x000a__x000a_November 2020_x000a_Number of surgeries performed, pandemic period" dataDxfId="876"/>
    <tableColumn id="24" xr3:uid="{00000000-0010-0000-1F00-000018000000}" name="_x000a__x000a_December 2020_x000a_Number of surgeries performed, pandemic period" dataDxfId="875"/>
    <tableColumn id="25" xr3:uid="{00000000-0010-0000-1F00-000019000000}" name="_x000a__x000a_January 2021_x000a_Number of surgeries performed, pandemic period" dataDxfId="874"/>
    <tableColumn id="26" xr3:uid="{00000000-0010-0000-1F00-00001A000000}" name="_x000a__x000a_February 2021_x000a_Number of surgeries performed, pandemic period" dataDxfId="873"/>
    <tableColumn id="27" xr3:uid="{00000000-0010-0000-1F00-00001B000000}" name="_x000a__x000a_March 2021_x000a_Number of surgeries performed, pandemic period" dataDxfId="872"/>
    <tableColumn id="28" xr3:uid="{00000000-0010-0000-1F00-00001C000000}" name="_x000a__x000a_April 2021_x000a_Number of surgeries performed, pandemic period" dataDxfId="871"/>
    <tableColumn id="29" xr3:uid="{00000000-0010-0000-1F00-00001D000000}" name="_x000a__x000a_May 2021_x000a_Number of surgeries performed, pandemic period" dataDxfId="870"/>
    <tableColumn id="30" xr3:uid="{00000000-0010-0000-1F00-00001E000000}" name="_x000a__x000a_June 2021_x000a_Number of surgeries performed, pandemic period" dataDxfId="869"/>
    <tableColumn id="31" xr3:uid="{00000000-0010-0000-1F00-00001F000000}" name="March 2020 to June 2021 (monthly average)_x000a_Number of surgeries performed, pandemic period" dataDxfId="868">
      <calculatedColumnFormula>AVERAGE(O25:AD25)</calculatedColumnFormula>
    </tableColumn>
    <tableColumn id="32" xr3:uid="{00000000-0010-0000-1F00-000020000000}" name="_x000a_March 2019 to March 2020_x000a_Percentage change, pre-pandemic to pandemic period" dataDxfId="867" dataCellStyle="Percent"/>
    <tableColumn id="33" xr3:uid="{00000000-0010-0000-1F00-000021000000}" name="_x000a_April 2019 to April 2020_x000a_Percentage change, pre-pandemic to pandemic period" dataDxfId="866" dataCellStyle="Percent"/>
    <tableColumn id="34" xr3:uid="{00000000-0010-0000-1F00-000022000000}" name="_x000a_May 2019 to May 2020_x000a_Percentage change, pre-pandemic to pandemic period" dataDxfId="865" dataCellStyle="Percent"/>
    <tableColumn id="35" xr3:uid="{00000000-0010-0000-1F00-000023000000}" name="_x000a_June 2019 to June 2020_x000a_Percentage change, pre-pandemic to pandemic period" dataDxfId="864" dataCellStyle="Percent"/>
    <tableColumn id="36" xr3:uid="{00000000-0010-0000-1F00-000024000000}" name="_x000a_July 2019 to July 2020_x000a_Percentage change, pre-pandemic to pandemic period" dataDxfId="863" dataCellStyle="Percent"/>
    <tableColumn id="37" xr3:uid="{00000000-0010-0000-1F00-000025000000}" name="_x000a_August 2019 to August 2020_x000a_Percentage change, pre-pandemic to pandemic period" dataDxfId="862" dataCellStyle="Percent"/>
    <tableColumn id="38" xr3:uid="{00000000-0010-0000-1F00-000026000000}" name="_x000a_September 2019 to September 2020_x000a_Percentage change, pre-pandemic to pandemic period" dataDxfId="861" dataCellStyle="Percent"/>
    <tableColumn id="39" xr3:uid="{00000000-0010-0000-1F00-000027000000}" name="_x000a_October 2019 to October 2020_x000a_Percentage change, pre-pandemic to pandemic period" dataDxfId="860" dataCellStyle="Percent"/>
    <tableColumn id="40" xr3:uid="{00000000-0010-0000-1F00-000028000000}" name="_x000a_November 2019 to November 2020_x000a_Percentage change, pre-pandemic to pandemic period" dataDxfId="859" dataCellStyle="Percent"/>
    <tableColumn id="41" xr3:uid="{00000000-0010-0000-1F00-000029000000}" name="_x000a_December 2019 to December 2020_x000a_Percentage change, pre-pandemic to pandemic period" dataDxfId="858" dataCellStyle="Percent"/>
    <tableColumn id="42" xr3:uid="{00000000-0010-0000-1F00-00002A000000}" name="_x000a_January 2019 to January 2021_x000a_Percentage change, pre-pandemic to pandemic period" dataDxfId="857" dataCellStyle="Percent"/>
    <tableColumn id="43" xr3:uid="{00000000-0010-0000-1F00-00002B000000}" name="_x000a_February 2019 to February 2021_x000a_Percentage change, pre-pandemic to pandemic period" dataDxfId="856" dataCellStyle="Percent"/>
    <tableColumn id="44" xr3:uid="{00000000-0010-0000-1F00-00002C000000}" name="_x000a_March 2019 to March 2021_x000a_Percentage change, pre-pandemic to pandemic period" dataDxfId="855" dataCellStyle="Percent"/>
    <tableColumn id="45" xr3:uid="{00000000-0010-0000-1F00-00002D000000}" name="_x000a_April 2019 to April 2021_x000a_Percentage change, pre-pandemic to pandemic period" dataDxfId="854" dataCellStyle="Percent"/>
    <tableColumn id="46" xr3:uid="{00000000-0010-0000-1F00-00002E000000}" name="_x000a_May 2019 to May 2021_x000a_Percentage change, pre-pandemic to pandemic period" dataDxfId="853" dataCellStyle="Percent"/>
    <tableColumn id="47" xr3:uid="{00000000-0010-0000-1F00-00002F000000}" name="_x000a_June 2019 to June 2021_x000a_Percentage change, pre-pandemic to pandemic period" dataDxfId="852"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0000000}" name="Table31" displayName="Table31" ref="A5:AU11" totalsRowShown="0" headerRowDxfId="851" dataDxfId="849" headerRowBorderDxfId="850" tableBorderDxfId="848" headerRowCellStyle="Header_row" dataCellStyle="Percent">
  <tableColumns count="47">
    <tableColumn id="1" xr3:uid="{00000000-0010-0000-2000-000001000000}" name="Age group" dataDxfId="847" dataCellStyle="Header_row"/>
    <tableColumn id="2" xr3:uid="{00000000-0010-0000-2000-000002000000}" name="_x000a__x000a_January 2019_x000a_Number of surgeries performed, pre-pandemic" dataDxfId="846"/>
    <tableColumn id="3" xr3:uid="{00000000-0010-0000-2000-000003000000}" name="_x000a__x000a_February 2019_x000a_Number of surgeries performed, pre-pandemic" dataDxfId="845"/>
    <tableColumn id="4" xr3:uid="{00000000-0010-0000-2000-000004000000}" name="_x000a__x000a_March 2019_x000a_Number of surgeries performed, pre-pandemic" dataDxfId="844"/>
    <tableColumn id="5" xr3:uid="{00000000-0010-0000-2000-000005000000}" name="_x000a__x000a_April 2019 _x000a_Number of surgeries performed, pre-pandemic" dataDxfId="843"/>
    <tableColumn id="6" xr3:uid="{00000000-0010-0000-2000-000006000000}" name="_x000a__x000a_May 2019 _x000a_Number of surgeries performed, pre-pandemic" dataDxfId="842"/>
    <tableColumn id="7" xr3:uid="{00000000-0010-0000-2000-000007000000}" name="_x000a__x000a_June 2019_x000a_Number of surgeries performed, pre-pandemic" dataDxfId="841"/>
    <tableColumn id="8" xr3:uid="{00000000-0010-0000-2000-000008000000}" name="_x000a__x000a_July 2019_x000a_Number of surgeries performed, pre-pandemic" dataDxfId="840"/>
    <tableColumn id="9" xr3:uid="{00000000-0010-0000-2000-000009000000}" name="_x000a__x000a_August 2019_x000a_Number of surgeries performed, pre-pandemic" dataDxfId="839"/>
    <tableColumn id="10" xr3:uid="{00000000-0010-0000-2000-00000A000000}" name="_x000a__x000a_September 2019_x000a_Number of surgeries performed, pre-pandemic" dataDxfId="838"/>
    <tableColumn id="11" xr3:uid="{00000000-0010-0000-2000-00000B000000}" name="_x000a__x000a_October 2019_x000a_Number of surgeries performed, pre-pandemic" dataDxfId="837"/>
    <tableColumn id="12" xr3:uid="{00000000-0010-0000-2000-00000C000000}" name="_x000a__x000a_November 2019_x000a_Number of surgeries performed, pre-pandemic" dataDxfId="836"/>
    <tableColumn id="13" xr3:uid="{00000000-0010-0000-2000-00000D000000}" name="_x000a__x000a_December 2019_x000a_Number of surgeries performed, pre-pandemic" dataDxfId="835"/>
    <tableColumn id="14" xr3:uid="{00000000-0010-0000-2000-00000E000000}" name="January to December 2019 (monthly average)_x000a_Number of surgeries performed, pre-pandemic" dataDxfId="834">
      <calculatedColumnFormula>AVERAGE(B6:M6)</calculatedColumnFormula>
    </tableColumn>
    <tableColumn id="15" xr3:uid="{00000000-0010-0000-2000-00000F000000}" name="_x000a__x000a_March 2020_x000a_Number of surgeries performed, pandemic period" dataDxfId="833"/>
    <tableColumn id="16" xr3:uid="{00000000-0010-0000-2000-000010000000}" name="_x000a__x000a_April 2020_x000a_Number of surgeries performed, pandemic period" dataDxfId="832"/>
    <tableColumn id="17" xr3:uid="{00000000-0010-0000-2000-000011000000}" name="_x000a__x000a_May 2020_x000a_Number of surgeries performed, pandemic period" dataDxfId="831"/>
    <tableColumn id="18" xr3:uid="{00000000-0010-0000-2000-000012000000}" name="_x000a__x000a_June 2020_x000a_Number of surgeries performed, pandemic period" dataDxfId="830"/>
    <tableColumn id="19" xr3:uid="{00000000-0010-0000-2000-000013000000}" name="_x000a__x000a_July 2020_x000a_Number of surgeries performed, pandemic period" dataDxfId="829"/>
    <tableColumn id="20" xr3:uid="{00000000-0010-0000-2000-000014000000}" name="_x000a__x000a_August 2020 _x000a_Number of surgeries performed, pandemic period" dataDxfId="828"/>
    <tableColumn id="21" xr3:uid="{00000000-0010-0000-2000-000015000000}" name="_x000a__x000a_September 2020_x000a_Number of surgeries performed, pandemic period" dataDxfId="827"/>
    <tableColumn id="22" xr3:uid="{00000000-0010-0000-2000-000016000000}" name="_x000a__x000a_October 2020_x000a_Number of surgeries performed, pandemic period" dataDxfId="826"/>
    <tableColumn id="23" xr3:uid="{00000000-0010-0000-2000-000017000000}" name="_x000a__x000a_November 2020_x000a_Number of surgeries performed, pandemic period" dataDxfId="825"/>
    <tableColumn id="24" xr3:uid="{00000000-0010-0000-2000-000018000000}" name="_x000a__x000a_December 2020_x000a_Number of surgeries performed, pandemic period" dataDxfId="824"/>
    <tableColumn id="25" xr3:uid="{00000000-0010-0000-2000-000019000000}" name="_x000a__x000a_January 2021_x000a_Number of surgeries performed, pandemic period" dataDxfId="823"/>
    <tableColumn id="26" xr3:uid="{00000000-0010-0000-2000-00001A000000}" name="_x000a__x000a_February 2021_x000a_Number of surgeries performed, pandemic period" dataDxfId="822"/>
    <tableColumn id="27" xr3:uid="{00000000-0010-0000-2000-00001B000000}" name="_x000a__x000a_March 2021_x000a_Number of surgeries performed, pandemic period" dataDxfId="821"/>
    <tableColumn id="28" xr3:uid="{00000000-0010-0000-2000-00001C000000}" name="_x000a__x000a_April 2021_x000a_Number of surgeries performed, pandemic period" dataDxfId="820"/>
    <tableColumn id="29" xr3:uid="{00000000-0010-0000-2000-00001D000000}" name="_x000a__x000a_May 2021_x000a_Number of surgeries performed, pandemic period" dataDxfId="819"/>
    <tableColumn id="30" xr3:uid="{00000000-0010-0000-2000-00001E000000}" name="_x000a__x000a_June 2021_x000a_Number of surgeries performed, pandemic period" dataDxfId="818"/>
    <tableColumn id="31" xr3:uid="{00000000-0010-0000-2000-00001F000000}" name="March 2020 to June 2021 (monthly average)_x000a_Number of surgeries performed, pandemic period" dataDxfId="817">
      <calculatedColumnFormula>AVERAGE(O6:AD6)</calculatedColumnFormula>
    </tableColumn>
    <tableColumn id="32" xr3:uid="{00000000-0010-0000-2000-000020000000}" name="_x000a_March 2019 to March 2020_x000a_Percentage change, pre-pandemic to pandemic period" dataDxfId="816" dataCellStyle="Percent"/>
    <tableColumn id="33" xr3:uid="{00000000-0010-0000-2000-000021000000}" name="_x000a_April 2019 to April 2020_x000a_Percentage change, pre-pandemic to pandemic period" dataDxfId="815" dataCellStyle="Percent"/>
    <tableColumn id="34" xr3:uid="{00000000-0010-0000-2000-000022000000}" name="_x000a_May 2019 to May 2020_x000a_Percentage change, pre-pandemic to pandemic period" dataDxfId="814" dataCellStyle="Percent"/>
    <tableColumn id="35" xr3:uid="{00000000-0010-0000-2000-000023000000}" name="_x000a_June 2019 to June 2020_x000a_Percentage change, pre-pandemic to pandemic period" dataDxfId="813" dataCellStyle="Percent"/>
    <tableColumn id="36" xr3:uid="{00000000-0010-0000-2000-000024000000}" name="_x000a_July 2019 to July 2020_x000a_Percentage change, pre-pandemic to pandemic period" dataDxfId="812" dataCellStyle="Percent"/>
    <tableColumn id="37" xr3:uid="{00000000-0010-0000-2000-000025000000}" name="_x000a_August 2019 to August 2020_x000a_Percentage change, pre-pandemic to pandemic period" dataDxfId="811" dataCellStyle="Percent"/>
    <tableColumn id="38" xr3:uid="{00000000-0010-0000-2000-000026000000}" name="_x000a_September 2019 to September 2020_x000a_Percentage change, pre-pandemic to pandemic period" dataDxfId="810" dataCellStyle="Percent"/>
    <tableColumn id="39" xr3:uid="{00000000-0010-0000-2000-000027000000}" name="_x000a_October 2019 to October 2020_x000a_Percentage change, pre-pandemic to pandemic period" dataDxfId="809" dataCellStyle="Percent"/>
    <tableColumn id="40" xr3:uid="{00000000-0010-0000-2000-000028000000}" name="_x000a_November 2019 to November 2020_x000a_Percentage change, pre-pandemic to pandemic period" dataDxfId="808" dataCellStyle="Percent"/>
    <tableColumn id="41" xr3:uid="{00000000-0010-0000-2000-000029000000}" name="_x000a_December 2019 to December 2020_x000a_Percentage change, pre-pandemic to pandemic period" dataDxfId="807" dataCellStyle="Percent"/>
    <tableColumn id="42" xr3:uid="{00000000-0010-0000-2000-00002A000000}" name="_x000a_January 2019 to January 2021_x000a_Percentage change, pre-pandemic to pandemic period" dataDxfId="806" dataCellStyle="Percent"/>
    <tableColumn id="43" xr3:uid="{00000000-0010-0000-2000-00002B000000}" name="_x000a_February 2019 to February 2021_x000a_Percentage change, pre-pandemic to pandemic period" dataDxfId="805" dataCellStyle="Percent"/>
    <tableColumn id="44" xr3:uid="{00000000-0010-0000-2000-00002C000000}" name="_x000a_March 2019 to March 2021_x000a_Percentage change, pre-pandemic to pandemic period" dataDxfId="804" dataCellStyle="Percent"/>
    <tableColumn id="45" xr3:uid="{00000000-0010-0000-2000-00002D000000}" name="_x000a_April 2019 to April 2021_x000a_Percentage change, pre-pandemic to pandemic period" dataDxfId="803" dataCellStyle="Percent"/>
    <tableColumn id="46" xr3:uid="{00000000-0010-0000-2000-00002E000000}" name="_x000a_May 2019 to May 2021_x000a_Percentage change, pre-pandemic to pandemic period" dataDxfId="802" dataCellStyle="Percent"/>
    <tableColumn id="47" xr3:uid="{00000000-0010-0000-2000-00002F000000}" name="_x000a_June 2019 to June 2021_x000a_Percentage change, pre-pandemic to pandemic period" dataDxfId="801" dataCellStyle="Percent"/>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33" displayName="Table33" ref="A5:AH492" totalsRowShown="0" headerRowDxfId="753" headerRowBorderDxfId="752" tableBorderDxfId="751" headerRowCellStyle="Header_row">
  <autoFilter ref="A5:AH492" xr:uid="{00000000-0009-0000-0100-00001D000000}"/>
  <tableColumns count="34">
    <tableColumn id="1" xr3:uid="{00000000-0010-0000-2100-000001000000}" name="Date of occupancy*" dataDxfId="750"/>
    <tableColumn id="2" xr3:uid="{00000000-0010-0000-2100-000002000000}" name="N.L._x000a__x000a_Volume by province and territory, pre-pandemic" dataDxfId="749"/>
    <tableColumn id="3" xr3:uid="{00000000-0010-0000-2100-000003000000}" name="P.E.I._x000a__x000a_Volume by province and territory, pre-pandemic" dataDxfId="748"/>
    <tableColumn id="4" xr3:uid="{00000000-0010-0000-2100-000004000000}" name="N.S._x000a__x000a_Volume by province and territory, pre-pandemic" dataDxfId="747"/>
    <tableColumn id="5" xr3:uid="{00000000-0010-0000-2100-000005000000}" name="N.B._x000a__x000a_Volume by province and territory, pre-pandemic" dataDxfId="746"/>
    <tableColumn id="6" xr3:uid="{00000000-0010-0000-2100-000006000000}" name="Ont._x000a__x000a_Volume by province and territory, pre-pandemic" dataDxfId="745"/>
    <tableColumn id="7" xr3:uid="{00000000-0010-0000-2100-000007000000}" name="Man._x000a__x000a_Volume by province and territory, pre-pandemic" dataDxfId="0"/>
    <tableColumn id="8" xr3:uid="{00000000-0010-0000-2100-000008000000}" name="Sask._x000a__x000a_Volume by province and territory, pre-pandemic" dataDxfId="1"/>
    <tableColumn id="9" xr3:uid="{00000000-0010-0000-2100-000009000000}" name="Alta._x000a__x000a_Volume by province and territory, pre-pandemic" dataDxfId="744"/>
    <tableColumn id="10" xr3:uid="{00000000-0010-0000-2100-00000A000000}" name="B.C._x000a__x000a_Volume by province and territory, pre-pandemic" dataDxfId="743"/>
    <tableColumn id="11" xr3:uid="{00000000-0010-0000-2100-00000B000000}" name="Y.T._x000a__x000a_Volume by province and territory, pre-pandemic" dataDxfId="742"/>
    <tableColumn id="12" xr3:uid="{00000000-0010-0000-2100-00000C000000}" name="N.W.T._x000a__x000a_Volume by province and territory, pre-pandemic" dataDxfId="741"/>
    <tableColumn id="14" xr3:uid="{00000000-0010-0000-2100-00000E000000}" name="N.L._x000a__x000a_Volume by province and territory, pandemic period" dataDxfId="740"/>
    <tableColumn id="15" xr3:uid="{00000000-0010-0000-2100-00000F000000}" name="P.E.I._x000a__x000a_Volume by province and territory, pandemic period" dataDxfId="739"/>
    <tableColumn id="16" xr3:uid="{00000000-0010-0000-2100-000010000000}" name="N.S._x000a__x000a_Volume by province and territory, pandemic period" dataDxfId="738"/>
    <tableColumn id="17" xr3:uid="{00000000-0010-0000-2100-000011000000}" name="N.B._x000a__x000a_Volume by province and territory, pandemic period" dataDxfId="737"/>
    <tableColumn id="18" xr3:uid="{00000000-0010-0000-2100-000012000000}" name="Ont._x000a__x000a_Volume by province and territory, pandemic period" dataDxfId="736"/>
    <tableColumn id="19" xr3:uid="{00000000-0010-0000-2100-000013000000}" name="Man._x000a__x000a_Volume by province and territory, pandemic period" dataDxfId="735"/>
    <tableColumn id="20" xr3:uid="{00000000-0010-0000-2100-000014000000}" name="Sask._x000a__x000a_Volume by province and territory, pandemic period" dataDxfId="734"/>
    <tableColumn id="21" xr3:uid="{00000000-0010-0000-2100-000015000000}" name="Alta._x000a__x000a_Volume by province and territory, pandemic period" dataDxfId="733"/>
    <tableColumn id="22" xr3:uid="{00000000-0010-0000-2100-000016000000}" name="B.C._x000a__x000a_Volume by province and territory, pandemic period" dataDxfId="732"/>
    <tableColumn id="23" xr3:uid="{00000000-0010-0000-2100-000017000000}" name="Y.T._x000a__x000a_Volume by province and territory, pandemic period" dataDxfId="731"/>
    <tableColumn id="24" xr3:uid="{00000000-0010-0000-2100-000018000000}" name="N.W.T._x000a__x000a_Volume by province and territory, pandemic period" dataDxfId="730"/>
    <tableColumn id="26" xr3:uid="{00000000-0010-0000-2100-00001A000000}" name="N.L._x000a__x000a_Percentage change, pre-pandemic to pandemic period" dataDxfId="729"/>
    <tableColumn id="27" xr3:uid="{00000000-0010-0000-2100-00001B000000}" name="P.E.I._x000a__x000a_Percentage change, pre-pandemic to pandemic period" dataDxfId="728"/>
    <tableColumn id="28" xr3:uid="{00000000-0010-0000-2100-00001C000000}" name="N.S._x000a__x000a_Percentage change, pre-pandemic to pandemic period" dataDxfId="727"/>
    <tableColumn id="29" xr3:uid="{00000000-0010-0000-2100-00001D000000}" name="N.B._x000a__x000a_Percentage change, pre-pandemic to pandemic period" dataDxfId="726"/>
    <tableColumn id="30" xr3:uid="{00000000-0010-0000-2100-00001E000000}" name="Ont._x000a__x000a_Percentage change, pre-pandemic to pandemic period" dataDxfId="725"/>
    <tableColumn id="31" xr3:uid="{00000000-0010-0000-2100-00001F000000}" name="Man._x000a__x000a_Percentage change, pre-pandemic to pandemic period" dataDxfId="2"/>
    <tableColumn id="32" xr3:uid="{00000000-0010-0000-2100-000020000000}" name="Sask._x000a__x000a_Percentage change, pre-pandemic to pandemic period" dataDxfId="3"/>
    <tableColumn id="33" xr3:uid="{00000000-0010-0000-2100-000021000000}" name="Alta._x000a__x000a_Percentage change, pre-pandemic to pandemic period" dataDxfId="724"/>
    <tableColumn id="34" xr3:uid="{00000000-0010-0000-2100-000022000000}" name="B.C._x000a__x000a_Percentage change, pre-pandemic to pandemic period" dataDxfId="723"/>
    <tableColumn id="35" xr3:uid="{00000000-0010-0000-2100-000023000000}" name="Y.T._x000a__x000a_Percentage change, pre-pandemic to pandemic period" dataDxfId="722" dataCellStyle="Percent"/>
    <tableColumn id="36" xr3:uid="{00000000-0010-0000-2100-000024000000}" name="N.W.T._x000a__x000a_Percentage change, pre-pandemic to pandemic period" dataDxfId="721" dataCellStyle="Percent"/>
  </tableColumns>
  <tableStyleInfo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4" displayName="Table34" ref="A5:AB492" totalsRowShown="0" headerRowDxfId="675" dataDxfId="673" headerRowBorderDxfId="674" tableBorderDxfId="672" totalsRowBorderDxfId="671" headerRowCellStyle="Header_row" dataCellStyle="Percent">
  <autoFilter ref="A5:AB492" xr:uid="{00000000-0009-0000-0100-00001E000000}"/>
  <tableColumns count="28">
    <tableColumn id="1" xr3:uid="{00000000-0010-0000-2200-000001000000}" name="Date of occupancy*" dataDxfId="670"/>
    <tableColumn id="2" xr3:uid="{00000000-0010-0000-2200-000002000000}" name="N.L._x000a__x000a_Volume by province, pre-pandemic" dataDxfId="669"/>
    <tableColumn id="3" xr3:uid="{00000000-0010-0000-2200-000003000000}" name="P.E.I._x000a__x000a_Volume by province, pre-pandemic" dataDxfId="668"/>
    <tableColumn id="4" xr3:uid="{00000000-0010-0000-2200-000004000000}" name="N.S._x000a__x000a_Volume by province, pre-pandemic" dataDxfId="667"/>
    <tableColumn id="5" xr3:uid="{00000000-0010-0000-2200-000005000000}" name="N.B._x000a__x000a_Volume by province, pre-pandemic" dataDxfId="666"/>
    <tableColumn id="6" xr3:uid="{00000000-0010-0000-2200-000006000000}" name="Ont._x000a__x000a_Volume by province, pre-pandemic" dataDxfId="665"/>
    <tableColumn id="7" xr3:uid="{00000000-0010-0000-2200-000007000000}" name="Man._x000a__x000a_Volume by province, pre-pandemic" dataDxfId="664"/>
    <tableColumn id="8" xr3:uid="{00000000-0010-0000-2200-000008000000}" name="Sask._x000a__x000a_Volume by province, pre-pandemic" dataDxfId="663"/>
    <tableColumn id="9" xr3:uid="{00000000-0010-0000-2200-000009000000}" name="Alta._x000a__x000a_Volume by province, pre-pandemic" dataDxfId="662"/>
    <tableColumn id="10" xr3:uid="{00000000-0010-0000-2200-00000A000000}" name="B.C._x000a__x000a_Volume by province, pre-pandemic" dataDxfId="661"/>
    <tableColumn id="11" xr3:uid="{00000000-0010-0000-2200-00000B000000}" name="N.L._x000a__x000a_Volume by province, pandemic period" dataDxfId="660"/>
    <tableColumn id="12" xr3:uid="{00000000-0010-0000-2200-00000C000000}" name="P.E.I._x000a__x000a_Volume by province, pandemic period" dataDxfId="659"/>
    <tableColumn id="13" xr3:uid="{00000000-0010-0000-2200-00000D000000}" name="N.S._x000a__x000a_Volume by province, pandemic period" dataDxfId="658"/>
    <tableColumn id="14" xr3:uid="{00000000-0010-0000-2200-00000E000000}" name="N.B._x000a__x000a_Volume by province, pandemic period" dataDxfId="657"/>
    <tableColumn id="15" xr3:uid="{00000000-0010-0000-2200-00000F000000}" name="Ont._x000a__x000a_Volume by province, pandemic period" dataDxfId="656"/>
    <tableColumn id="16" xr3:uid="{00000000-0010-0000-2200-000010000000}" name="Man._x000a__x000a_Volume by province, pandemic period" dataDxfId="655"/>
    <tableColumn id="17" xr3:uid="{00000000-0010-0000-2200-000011000000}" name="Sask._x000a__x000a_Volume by province, pandemic period" dataDxfId="654"/>
    <tableColumn id="18" xr3:uid="{00000000-0010-0000-2200-000012000000}" name="Alta._x000a__x000a_Volume by province, pandemic period" dataDxfId="653"/>
    <tableColumn id="19" xr3:uid="{00000000-0010-0000-2200-000013000000}" name="B.C._x000a__x000a_Volume by province, pandemic period" dataDxfId="652"/>
    <tableColumn id="20" xr3:uid="{00000000-0010-0000-2200-000014000000}" name="N.L._x000a__x000a_Percentage change, pre-pandemic to pandemic period" dataDxfId="651" dataCellStyle="Percent"/>
    <tableColumn id="21" xr3:uid="{00000000-0010-0000-2200-000015000000}" name="P.E.I._x000a__x000a_Percentage change, pre-pandemic to pandemic period" dataDxfId="650" dataCellStyle="Percent"/>
    <tableColumn id="22" xr3:uid="{00000000-0010-0000-2200-000016000000}" name="N.S._x000a__x000a_Percentage change, pre-pandemic to pandemic period" dataDxfId="649" dataCellStyle="Percent"/>
    <tableColumn id="23" xr3:uid="{00000000-0010-0000-2200-000017000000}" name="N.B._x000a__x000a_Percentage change, pre-pandemic to pandemic period" dataDxfId="648" dataCellStyle="Percent"/>
    <tableColumn id="24" xr3:uid="{00000000-0010-0000-2200-000018000000}" name="Ont._x000a__x000a_Percentage change, pre-pandemic to pandemic period" dataDxfId="647" dataCellStyle="Percent"/>
    <tableColumn id="25" xr3:uid="{00000000-0010-0000-2200-000019000000}" name="Man._x000a__x000a_Percentage change, pre-pandemic to pandemic period" dataDxfId="646" dataCellStyle="Percent"/>
    <tableColumn id="26" xr3:uid="{00000000-0010-0000-2200-00001A000000}" name="Sask._x000a__x000a_Percentage change, pre-pandemic to pandemic period" dataDxfId="645" dataCellStyle="Percent"/>
    <tableColumn id="27" xr3:uid="{00000000-0010-0000-2200-00001B000000}" name="Alta._x000a__x000a_Percentage change, pre-pandemic to pandemic period" dataDxfId="644" dataCellStyle="Percent"/>
    <tableColumn id="28" xr3:uid="{00000000-0010-0000-2200-00001C000000}" name="B.C._x000a__x000a_Percentage change, pre-pandemic to pandemic period" dataDxfId="643" dataCellStyle="Percent"/>
  </tableColumns>
  <tableStyleInfo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3000000}" name="Table35" displayName="Table35" ref="A5:AV25" totalsRowShown="0" headerRowDxfId="624" dataDxfId="622" headerRowBorderDxfId="623" tableBorderDxfId="621" headerRowCellStyle="Header_row">
  <tableColumns count="48">
    <tableColumn id="1" xr3:uid="{00000000-0010-0000-2300-000001000000}" name="Admission category*" dataDxfId="620" dataCellStyle="Header_row"/>
    <tableColumn id="2" xr3:uid="{00000000-0010-0000-2300-000002000000}" name="Top ICU conditions" dataDxfId="619" dataCellStyle="Header_row"/>
    <tableColumn id="3" xr3:uid="{00000000-0010-0000-2300-000003000000}" name="_x000a__x000a_January 2019_x000a_Number of admissions, pre-pandemic" dataDxfId="618"/>
    <tableColumn id="4" xr3:uid="{00000000-0010-0000-2300-000004000000}" name="_x000a__x000a_February 2019_x000a_Number of admissions, pre-pandemic" dataDxfId="617"/>
    <tableColumn id="5" xr3:uid="{00000000-0010-0000-2300-000005000000}" name="_x000a__x000a_March 2019_x000a_Number of admissions, pre-pandemic" dataDxfId="616"/>
    <tableColumn id="6" xr3:uid="{00000000-0010-0000-2300-000006000000}" name="_x000a__x000a_April 2019 _x000a_Number of admissions, pre-pandemic" dataDxfId="615"/>
    <tableColumn id="7" xr3:uid="{00000000-0010-0000-2300-000007000000}" name="_x000a__x000a_May 2019 _x000a_Number of admissions, pre-pandemic" dataDxfId="614"/>
    <tableColumn id="8" xr3:uid="{00000000-0010-0000-2300-000008000000}" name="_x000a__x000a_June 2019_x000a_Number of admissions, pre-pandemic" dataDxfId="613"/>
    <tableColumn id="9" xr3:uid="{00000000-0010-0000-2300-000009000000}" name="_x000a__x000a_July 2019_x000a_Number of admissions, pre-pandemic" dataDxfId="612"/>
    <tableColumn id="10" xr3:uid="{00000000-0010-0000-2300-00000A000000}" name="_x000a__x000a_August 2019_x000a_Number of admissions, pre-pandemic" dataDxfId="611"/>
    <tableColumn id="11" xr3:uid="{00000000-0010-0000-2300-00000B000000}" name="_x000a__x000a_September 2019_x000a_Number of admissions, pre-pandemic" dataDxfId="610"/>
    <tableColumn id="12" xr3:uid="{00000000-0010-0000-2300-00000C000000}" name="_x000a__x000a_October 2019_x000a_Number of admissions, pre-pandemic" dataDxfId="609"/>
    <tableColumn id="13" xr3:uid="{00000000-0010-0000-2300-00000D000000}" name="_x000a__x000a_November 2019_x000a_Number of admissions, pre-pandemic" dataDxfId="608"/>
    <tableColumn id="14" xr3:uid="{00000000-0010-0000-2300-00000E000000}" name="_x000a__x000a_December 2019_x000a_Number of admissions, pre-pandemic" dataDxfId="607"/>
    <tableColumn id="15" xr3:uid="{00000000-0010-0000-2300-00000F000000}" name="January to December 2019 (monthly average)_x000a_Number of admissions, pre-pandemic" dataDxfId="606">
      <calculatedColumnFormula>(SUM(C6:N6))/12</calculatedColumnFormula>
    </tableColumn>
    <tableColumn id="16" xr3:uid="{00000000-0010-0000-2300-000010000000}" name="_x000a__x000a_March 2020_x000a_Number of admissions, pandemic period" dataDxfId="605"/>
    <tableColumn id="17" xr3:uid="{00000000-0010-0000-2300-000011000000}" name="_x000a__x000a_April 2020_x000a_Number of admissions, pandemic period" dataDxfId="604"/>
    <tableColumn id="18" xr3:uid="{00000000-0010-0000-2300-000012000000}" name="_x000a__x000a_May 2020_x000a_Number of admissions, pandemic period" dataDxfId="603"/>
    <tableColumn id="19" xr3:uid="{00000000-0010-0000-2300-000013000000}" name="_x000a__x000a_June 2020_x000a_Number of admissions, pandemic period" dataDxfId="602"/>
    <tableColumn id="20" xr3:uid="{00000000-0010-0000-2300-000014000000}" name="_x000a__x000a_July 2020_x000a_Number of admissions, pandemic period" dataDxfId="601"/>
    <tableColumn id="21" xr3:uid="{00000000-0010-0000-2300-000015000000}" name="_x000a__x000a_August 2020 _x000a_Number of admissions, pandemic period" dataDxfId="600"/>
    <tableColumn id="22" xr3:uid="{00000000-0010-0000-2300-000016000000}" name="_x000a__x000a_September 2020_x000a_Number of admissions, pandemic period" dataDxfId="599"/>
    <tableColumn id="23" xr3:uid="{00000000-0010-0000-2300-000017000000}" name="_x000a__x000a_October 2020_x000a_Number of admissions, pandemic period" dataDxfId="598"/>
    <tableColumn id="24" xr3:uid="{00000000-0010-0000-2300-000018000000}" name="_x000a__x000a_November 2020_x000a_Number of admissions, pandemic period" dataDxfId="597"/>
    <tableColumn id="25" xr3:uid="{00000000-0010-0000-2300-000019000000}" name="_x000a__x000a_December 2020_x000a_Number of admissions, pandemic period" dataDxfId="596"/>
    <tableColumn id="26" xr3:uid="{00000000-0010-0000-2300-00001A000000}" name="_x000a__x000a_January 2021_x000a_Number of admissions, pandemic period" dataDxfId="595"/>
    <tableColumn id="27" xr3:uid="{00000000-0010-0000-2300-00001B000000}" name="_x000a__x000a_February 2021_x000a_Number of admissions, pandemic period" dataDxfId="594"/>
    <tableColumn id="28" xr3:uid="{00000000-0010-0000-2300-00001C000000}" name="_x000a__x000a_March 2021_x000a_Number of admissions, pandemic period" dataDxfId="593"/>
    <tableColumn id="29" xr3:uid="{00000000-0010-0000-2300-00001D000000}" name="_x000a__x000a_April 2021_x000a_Number of admissions, pandemic period" dataDxfId="592"/>
    <tableColumn id="30" xr3:uid="{00000000-0010-0000-2300-00001E000000}" name="_x000a__x000a_May 2021_x000a_Number of admissions, pandemic period" dataDxfId="591"/>
    <tableColumn id="31" xr3:uid="{00000000-0010-0000-2300-00001F000000}" name="_x000a__x000a_June 2021_x000a_Number of admissions, pandemic period" dataDxfId="590"/>
    <tableColumn id="32" xr3:uid="{00000000-0010-0000-2300-000020000000}" name="March 2020 to June 2021 (monthly average)_x000a_Number of admissions, pandemic period" dataDxfId="589">
      <calculatedColumnFormula>SUM((P6:AE6))/16</calculatedColumnFormula>
    </tableColumn>
    <tableColumn id="33" xr3:uid="{00000000-0010-0000-2300-000021000000}" name="_x000a_March 2019 to March 2020_x000a_Percentage change, pre-pandemic to pandemic period" dataDxfId="588"/>
    <tableColumn id="34" xr3:uid="{00000000-0010-0000-2300-000022000000}" name="_x000a_April 2019 to April 2020_x000a_Percentage change, pre-pandemic to pandemic period" dataDxfId="587"/>
    <tableColumn id="35" xr3:uid="{00000000-0010-0000-2300-000023000000}" name="_x000a_May 2019 to May 2020_x000a_Percentage change, pre-pandemic to pandemic period" dataDxfId="586"/>
    <tableColumn id="36" xr3:uid="{00000000-0010-0000-2300-000024000000}" name="_x000a_June 2019 to June 2020_x000a_Percentage change, pre-pandemic to pandemic period" dataDxfId="585"/>
    <tableColumn id="37" xr3:uid="{00000000-0010-0000-2300-000025000000}" name="_x000a_July 2019 to _x000a_July 2020_x000a_Percentage change, pre-pandemic to pandemic period" dataDxfId="584"/>
    <tableColumn id="38" xr3:uid="{00000000-0010-0000-2300-000026000000}" name="_x000a_August 2019 to August 2020_x000a_Percentage change, pre-pandemic to pandemic period" dataDxfId="583"/>
    <tableColumn id="39" xr3:uid="{00000000-0010-0000-2300-000027000000}" name="_x000a_September 2019 to September 2020_x000a_Percentage change, pre-pandemic to pandemic period" dataDxfId="582"/>
    <tableColumn id="40" xr3:uid="{00000000-0010-0000-2300-000028000000}" name="_x000a_October 2019 to October 2020_x000a_Percentage change, pre-pandemic to pandemic period" dataDxfId="581"/>
    <tableColumn id="41" xr3:uid="{00000000-0010-0000-2300-000029000000}" name="_x000a_November 2019 to November 2020_x000a_Percentage change, pre-pandemic to pandemic period" dataDxfId="580"/>
    <tableColumn id="42" xr3:uid="{00000000-0010-0000-2300-00002A000000}" name="_x000a_December 2019 to December 2020_x000a_Percentage change, pre-pandemic to pandemic period" dataDxfId="579"/>
    <tableColumn id="43" xr3:uid="{00000000-0010-0000-2300-00002B000000}" name="_x000a_January 2019 to January 2021_x000a_Percentage change, pre-pandemic to pandemic period" dataDxfId="578"/>
    <tableColumn id="44" xr3:uid="{00000000-0010-0000-2300-00002C000000}" name="_x000a_February 2019 to February 2021_x000a_Percentage change, pre-pandemic to pandemic period" dataDxfId="577"/>
    <tableColumn id="45" xr3:uid="{00000000-0010-0000-2300-00002D000000}" name="_x000a_March 2019 to March 2021_x000a_Percentage change, pre-pandemic to pandemic period" dataDxfId="576"/>
    <tableColumn id="46" xr3:uid="{00000000-0010-0000-2300-00002E000000}" name="_x000a_April 2019 to April 2021_x000a_Percentage change, pre-pandemic to pandemic period" dataDxfId="575"/>
    <tableColumn id="47" xr3:uid="{00000000-0010-0000-2300-00002F000000}" name="_x000a_May 2019 to May 2021_x000a_Percentage change, pre-pandemic to pandemic period" dataDxfId="574"/>
    <tableColumn id="48" xr3:uid="{00000000-0010-0000-2300-000030000000}" name="_x000a_June 2019 to June 2021_x000a_Percentage change, pre-pandemic to pandemic period" dataDxfId="57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Table36" displayName="Table36" ref="A40:AV60" totalsRowShown="0" headerRowDxfId="572" dataDxfId="571" tableBorderDxfId="570" headerRowCellStyle="Header_row">
  <tableColumns count="48">
    <tableColumn id="1" xr3:uid="{00000000-0010-0000-2400-000001000000}" name="Admission category*" dataDxfId="569" dataCellStyle="Header_row"/>
    <tableColumn id="2" xr3:uid="{00000000-0010-0000-2400-000002000000}" name="Top ICU conditions" dataDxfId="568" dataCellStyle="Header_row"/>
    <tableColumn id="3" xr3:uid="{00000000-0010-0000-2400-000003000000}" name="_x000a__x000a_January 2019_x000a_Number of admissions, pre-pandemic" dataDxfId="567"/>
    <tableColumn id="4" xr3:uid="{00000000-0010-0000-2400-000004000000}" name="_x000a__x000a_February 2019_x000a_Number of admissions, pre-pandemic" dataDxfId="566"/>
    <tableColumn id="5" xr3:uid="{00000000-0010-0000-2400-000005000000}" name="_x000a__x000a_March 2019_x000a_Number of admissions, pre-pandemic" dataDxfId="565"/>
    <tableColumn id="6" xr3:uid="{00000000-0010-0000-2400-000006000000}" name="_x000a__x000a_April 2019 _x000a_Number of admissions, pre-pandemic" dataDxfId="564"/>
    <tableColumn id="7" xr3:uid="{00000000-0010-0000-2400-000007000000}" name="_x000a__x000a_May 2019 _x000a_Number of admissions, pre-pandemic" dataDxfId="563"/>
    <tableColumn id="8" xr3:uid="{00000000-0010-0000-2400-000008000000}" name="_x000a__x000a_June 2019_x000a_Number of admissions, pre-pandemic" dataDxfId="562"/>
    <tableColumn id="9" xr3:uid="{00000000-0010-0000-2400-000009000000}" name="_x000a__x000a_July 2019_x000a_Number of admissions, pre-pandemic" dataDxfId="561"/>
    <tableColumn id="10" xr3:uid="{00000000-0010-0000-2400-00000A000000}" name="_x000a__x000a_August 2019_x000a_Number of admissions, pre-pandemic" dataDxfId="560"/>
    <tableColumn id="11" xr3:uid="{00000000-0010-0000-2400-00000B000000}" name="_x000a__x000a_September 2019_x000a_Number of admissions, pre-pandemic" dataDxfId="559"/>
    <tableColumn id="12" xr3:uid="{00000000-0010-0000-2400-00000C000000}" name="_x000a__x000a_October 2019_x000a_Number of admissions, pre-pandemic" dataDxfId="558"/>
    <tableColumn id="13" xr3:uid="{00000000-0010-0000-2400-00000D000000}" name="_x000a__x000a_November 2019_x000a_Number of admissions, pre-pandemic" dataDxfId="557" dataCellStyle="Header_row"/>
    <tableColumn id="14" xr3:uid="{00000000-0010-0000-2400-00000E000000}" name="_x000a__x000a_December 2019_x000a_Number of admissions, pre-pandemic" dataDxfId="556"/>
    <tableColumn id="15" xr3:uid="{00000000-0010-0000-2400-00000F000000}" name="January to December 2019 (monthly average)_x000a_Number of admissions, pre-pandemic" dataDxfId="555" dataCellStyle="Header_row">
      <calculatedColumnFormula>(SUM(C41:N41))/12</calculatedColumnFormula>
    </tableColumn>
    <tableColumn id="16" xr3:uid="{00000000-0010-0000-2400-000010000000}" name="_x000a__x000a_March 2020_x000a_Number of admissions, pandemic period" dataDxfId="554"/>
    <tableColumn id="17" xr3:uid="{00000000-0010-0000-2400-000011000000}" name="_x000a__x000a_April 2020_x000a_Number of admissions, pandemic period" dataDxfId="553"/>
    <tableColumn id="18" xr3:uid="{00000000-0010-0000-2400-000012000000}" name="_x000a__x000a_May 2020_x000a_Number of admissions, pandemic period" dataDxfId="552"/>
    <tableColumn id="19" xr3:uid="{00000000-0010-0000-2400-000013000000}" name="_x000a__x000a_June 2020_x000a_Number of admissions, pandemic period" dataDxfId="551"/>
    <tableColumn id="20" xr3:uid="{00000000-0010-0000-2400-000014000000}" name="_x000a__x000a_July 2020_x000a_Number of admissions, pandemic period" dataDxfId="550"/>
    <tableColumn id="21" xr3:uid="{00000000-0010-0000-2400-000015000000}" name="_x000a__x000a_August 2020 _x000a_Number of admissions, pandemic period" dataDxfId="549"/>
    <tableColumn id="22" xr3:uid="{00000000-0010-0000-2400-000016000000}" name="_x000a__x000a_September 2020_x000a_Number of admissions, pandemic period" dataDxfId="548"/>
    <tableColumn id="23" xr3:uid="{00000000-0010-0000-2400-000017000000}" name="_x000a__x000a_October 2020_x000a_Number of admissions, pandemic period" dataDxfId="547"/>
    <tableColumn id="24" xr3:uid="{00000000-0010-0000-2400-000018000000}" name="_x000a__x000a_November 2020_x000a_Number of admissions, pandemic period" dataDxfId="546"/>
    <tableColumn id="25" xr3:uid="{00000000-0010-0000-2400-000019000000}" name="_x000a__x000a_December 2020_x000a_Number of admissions, pandemic period" dataDxfId="545"/>
    <tableColumn id="26" xr3:uid="{00000000-0010-0000-2400-00001A000000}" name="_x000a__x000a_January 2021_x000a_Number of admissions, pandemic period" dataDxfId="544"/>
    <tableColumn id="27" xr3:uid="{00000000-0010-0000-2400-00001B000000}" name="_x000a__x000a_February 2021_x000a_Number of admissions, pandemic period" dataDxfId="543"/>
    <tableColumn id="28" xr3:uid="{00000000-0010-0000-2400-00001C000000}" name="_x000a__x000a_March 2021_x000a_Number of admissions, pandemic period" dataDxfId="542"/>
    <tableColumn id="29" xr3:uid="{00000000-0010-0000-2400-00001D000000}" name="_x000a__x000a_April 2021_x000a_Number of admissions, pandemic period" dataDxfId="541"/>
    <tableColumn id="30" xr3:uid="{00000000-0010-0000-2400-00001E000000}" name="_x000a__x000a_May 2021_x000a_Number of admissions, pandemic period" dataDxfId="540"/>
    <tableColumn id="31" xr3:uid="{00000000-0010-0000-2400-00001F000000}" name="_x000a__x000a_June 2021_x000a_Number of admissions, pandemic period" dataDxfId="539"/>
    <tableColumn id="32" xr3:uid="{00000000-0010-0000-2400-000020000000}" name="March 2020 to June 2021 (monthly average)_x000a_Number of admissions, pandemic period" dataDxfId="538">
      <calculatedColumnFormula>(SUM(P41:AE41))/16</calculatedColumnFormula>
    </tableColumn>
    <tableColumn id="33" xr3:uid="{00000000-0010-0000-2400-000021000000}" name="_x000a_March 2019 to March 2020_x000a_Percentage change, pre-pandemic to pandemic period" dataDxfId="537"/>
    <tableColumn id="34" xr3:uid="{00000000-0010-0000-2400-000022000000}" name="_x000a_April 2019 to April 2020_x000a_Percentage change, pre-pandemic to pandemic period" dataDxfId="536"/>
    <tableColumn id="35" xr3:uid="{00000000-0010-0000-2400-000023000000}" name="_x000a_May 2019 to May 2020_x000a_Percentage change,  pre-pandemic to pandemic period" dataDxfId="535"/>
    <tableColumn id="36" xr3:uid="{00000000-0010-0000-2400-000024000000}" name="_x000a_June 2019 to June 2020_x000a_Percentage change,  pre-pandemic to pandemic period" dataDxfId="534"/>
    <tableColumn id="37" xr3:uid="{00000000-0010-0000-2400-000025000000}" name="_x000a_July 2019 to _x000a_July 2020_x000a_Percentage change, pre-pandemic to pandemic period" dataDxfId="533"/>
    <tableColumn id="38" xr3:uid="{00000000-0010-0000-2400-000026000000}" name="_x000a_August 2019 to August 2020_x000a_Percentage change,  pre-pandemic to pandemic period" dataDxfId="532"/>
    <tableColumn id="39" xr3:uid="{00000000-0010-0000-2400-000027000000}" name="_x000a_September 2019 to September 2020_x000a_Percentage change,  pre-pandemic to pandemic period" dataDxfId="531"/>
    <tableColumn id="40" xr3:uid="{00000000-0010-0000-2400-000028000000}" name="_x000a_October 2019 to October 2020_x000a_Percentage change,  pre-pandemic to pandemic period" dataDxfId="530"/>
    <tableColumn id="41" xr3:uid="{00000000-0010-0000-2400-000029000000}" name="_x000a_November 2019 to November 2020_x000a_Percentage change, pre-pandemic to pandemic period" dataDxfId="529"/>
    <tableColumn id="42" xr3:uid="{00000000-0010-0000-2400-00002A000000}" name="_x000a_December 2019 to December 2020_x000a_Percentage change,  pre-pandemic to pandemic period" dataDxfId="528"/>
    <tableColumn id="43" xr3:uid="{00000000-0010-0000-2400-00002B000000}" name="_x000a_January 2019 to January 2021_x000a_Percentage change,  pre-pandemic to pandemic period" dataDxfId="527"/>
    <tableColumn id="44" xr3:uid="{00000000-0010-0000-2400-00002C000000}" name="_x000a_February 2019 to February 2021_x000a_Percentage change,  pre-pandemic to pandemic period" dataDxfId="526"/>
    <tableColumn id="45" xr3:uid="{00000000-0010-0000-2400-00002D000000}" name="_x000a_March 2019 to March 2021_x000a_Percentage change,  pre-pandemic to pandemic period" dataDxfId="525"/>
    <tableColumn id="46" xr3:uid="{00000000-0010-0000-2400-00002E000000}" name="_x000a_April 2019 to April 2021_x000a_Percentage change, pre-pandemic to pandemic period" dataDxfId="524"/>
    <tableColumn id="47" xr3:uid="{00000000-0010-0000-2400-00002F000000}" name="_x000a_May 2019 to May 2021_x000a_Percentage change,  pre-pandemic to pandemic period" dataDxfId="523"/>
    <tableColumn id="48" xr3:uid="{00000000-0010-0000-2400-000030000000}" name="_x000a_June 2019 to June 2021_x000a_Percentage change, pre-pandemic to pandemic period" dataDxfId="5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5000000}" name="Table37" displayName="Table37" ref="A75:AU85" totalsRowShown="0" headerRowDxfId="521" dataDxfId="520" tableBorderDxfId="519" headerRowCellStyle="Header_row">
  <tableColumns count="47">
    <tableColumn id="1" xr3:uid="{00000000-0010-0000-2500-000001000000}" name="Top NICU conditions" dataDxfId="518"/>
    <tableColumn id="2" xr3:uid="{00000000-0010-0000-2500-000002000000}" name="_x000a__x000a_January 2019_x000a_Number of admissions, pre-pandemic" dataDxfId="517"/>
    <tableColumn id="3" xr3:uid="{00000000-0010-0000-2500-000003000000}" name="_x000a__x000a_February 2019_x000a_Number of admissions, pre-pandemic" dataDxfId="516"/>
    <tableColumn id="4" xr3:uid="{00000000-0010-0000-2500-000004000000}" name="_x000a__x000a_March 2019_x000a_Number of admissions, pre-pandemic" dataDxfId="515"/>
    <tableColumn id="5" xr3:uid="{00000000-0010-0000-2500-000005000000}" name="_x000a__x000a_April 2019 _x000a_Number of admissions, pre-pandemic" dataDxfId="514"/>
    <tableColumn id="6" xr3:uid="{00000000-0010-0000-2500-000006000000}" name="_x000a__x000a_May 2019 _x000a_Number of admissions, pre-pandemic" dataDxfId="513"/>
    <tableColumn id="7" xr3:uid="{00000000-0010-0000-2500-000007000000}" name="_x000a__x000a_June 2019_x000a_Number of admissions, pre-pandemic" dataDxfId="512"/>
    <tableColumn id="8" xr3:uid="{00000000-0010-0000-2500-000008000000}" name="_x000a__x000a_July 2019_x000a_Number of admissions, pre-pandemic" dataDxfId="511"/>
    <tableColumn id="9" xr3:uid="{00000000-0010-0000-2500-000009000000}" name="_x000a__x000a_August 2019_x000a_Number of admissions, pre-pandemic" dataDxfId="510"/>
    <tableColumn id="10" xr3:uid="{00000000-0010-0000-2500-00000A000000}" name="_x000a__x000a_September 2019_x000a_Number of admissions, pre-pandemic" dataDxfId="509"/>
    <tableColumn id="11" xr3:uid="{00000000-0010-0000-2500-00000B000000}" name="_x000a__x000a_October 2019_x000a_Number of admissions, pre-pandemic" dataDxfId="508"/>
    <tableColumn id="12" xr3:uid="{00000000-0010-0000-2500-00000C000000}" name="_x000a__x000a_November 2019_x000a_Number of admissions, pre-pandemic" dataDxfId="507" dataCellStyle="Header_row"/>
    <tableColumn id="13" xr3:uid="{00000000-0010-0000-2500-00000D000000}" name="_x000a__x000a_December 2019_x000a_Number of admissions, pre-pandemic" dataDxfId="506" dataCellStyle="Header_row"/>
    <tableColumn id="14" xr3:uid="{00000000-0010-0000-2500-00000E000000}" name="January to December 2019 (monthly average)_x000a_Number of admissions, pre-pandemic" dataDxfId="505" dataCellStyle="Header_row">
      <calculatedColumnFormula>(SUM(B76:M76))/12</calculatedColumnFormula>
    </tableColumn>
    <tableColumn id="15" xr3:uid="{00000000-0010-0000-2500-00000F000000}" name="_x000a__x000a_March 2020_x000a_Number of admissions, pandemic period" dataDxfId="504" dataCellStyle="Header_row"/>
    <tableColumn id="16" xr3:uid="{00000000-0010-0000-2500-000010000000}" name="_x000a__x000a_April 2020_x000a_Number of admissions, pandemic period" dataDxfId="503" dataCellStyle="Header_row"/>
    <tableColumn id="17" xr3:uid="{00000000-0010-0000-2500-000011000000}" name="_x000a__x000a_May 2020_x000a_Number of admissions, pandemic period" dataDxfId="502" dataCellStyle="Header_row"/>
    <tableColumn id="18" xr3:uid="{00000000-0010-0000-2500-000012000000}" name="_x000a__x000a_June 2020_x000a_Number of admissions, pandemic period" dataDxfId="501" dataCellStyle="Header_row"/>
    <tableColumn id="19" xr3:uid="{00000000-0010-0000-2500-000013000000}" name="_x000a__x000a_July 2020_x000a_Number of admissions, pandemic period" dataDxfId="500" dataCellStyle="Header_row"/>
    <tableColumn id="20" xr3:uid="{00000000-0010-0000-2500-000014000000}" name="_x000a__x000a_August 2020 _x000a_Number of admissions, pandemic period" dataDxfId="499" dataCellStyle="Header_row"/>
    <tableColumn id="21" xr3:uid="{00000000-0010-0000-2500-000015000000}" name="_x000a__x000a_September 2020_x000a_Number of admissions, pandemic period" dataDxfId="498" dataCellStyle="Header_row"/>
    <tableColumn id="22" xr3:uid="{00000000-0010-0000-2500-000016000000}" name="_x000a__x000a_October 2020_x000a_Number of admissions, pandemic period" dataDxfId="497" dataCellStyle="Header_row"/>
    <tableColumn id="23" xr3:uid="{00000000-0010-0000-2500-000017000000}" name="_x000a__x000a_November 2020_x000a_Number of admissions, pandemic period" dataDxfId="496" dataCellStyle="Header_row"/>
    <tableColumn id="24" xr3:uid="{00000000-0010-0000-2500-000018000000}" name="_x000a__x000a_December 2020_x000a_Number of admissions, pandemic period" dataDxfId="495"/>
    <tableColumn id="25" xr3:uid="{00000000-0010-0000-2500-000019000000}" name="_x000a__x000a_January 2021_x000a_Number of admissions, pandemic period" dataDxfId="494"/>
    <tableColumn id="26" xr3:uid="{00000000-0010-0000-2500-00001A000000}" name="_x000a__x000a_February 2021_x000a_Number of admissions, pandemic period" dataDxfId="493"/>
    <tableColumn id="27" xr3:uid="{00000000-0010-0000-2500-00001B000000}" name="_x000a__x000a_March 2021_x000a_Number of admissions, pandemic period" dataDxfId="492"/>
    <tableColumn id="28" xr3:uid="{00000000-0010-0000-2500-00001C000000}" name="_x000a__x000a_April 2021_x000a_Number of admissions, pandemic period" dataDxfId="491"/>
    <tableColumn id="29" xr3:uid="{00000000-0010-0000-2500-00001D000000}" name="_x000a__x000a_May 2021_x000a_Number of admissions, pandemic period" dataDxfId="490"/>
    <tableColumn id="30" xr3:uid="{00000000-0010-0000-2500-00001E000000}" name="_x000a__x000a_June 2021_x000a_Number of admissions, pandemic period" dataDxfId="489"/>
    <tableColumn id="31" xr3:uid="{00000000-0010-0000-2500-00001F000000}" name="March 2020 to June 2021 (monthly average)_x000a_Number of admissions, pandemic period" dataDxfId="488">
      <calculatedColumnFormula>(SUM(O76:AD76))/16</calculatedColumnFormula>
    </tableColumn>
    <tableColumn id="32" xr3:uid="{00000000-0010-0000-2500-000020000000}" name="_x000a_March 2019 to March 2020_x000a_Percentage change, pre-pandemic to pandemic period" dataDxfId="487"/>
    <tableColumn id="33" xr3:uid="{00000000-0010-0000-2500-000021000000}" name="_x000a_April 2019 to _x000a_April 2020_x000a_Percentage change, pre-pandemic to pandemic period" dataDxfId="486"/>
    <tableColumn id="34" xr3:uid="{00000000-0010-0000-2500-000022000000}" name="_x000a_May 2019 to May 2020_x000a_Percentage change,  pre-pandemic to pandemic period" dataDxfId="485"/>
    <tableColumn id="35" xr3:uid="{00000000-0010-0000-2500-000023000000}" name="_x000a_June 2019 to June 2020_x000a_Percentage change,  pre-pandemic to pandemic period" dataDxfId="484"/>
    <tableColumn id="36" xr3:uid="{00000000-0010-0000-2500-000024000000}" name="_x000a_July 2019 to July 2020_x000a_Percentage change, pre-pandemic to pandemic period" dataDxfId="483"/>
    <tableColumn id="37" xr3:uid="{00000000-0010-0000-2500-000025000000}" name="_x000a_August 2019 to August 2020_x000a_Percentage change,  pre-pandemic to pandemic period" dataDxfId="482"/>
    <tableColumn id="38" xr3:uid="{00000000-0010-0000-2500-000026000000}" name="_x000a_September 2019 to September 2020_x000a_Percentage change,  pre-pandemic to pandemic period" dataDxfId="481"/>
    <tableColumn id="39" xr3:uid="{00000000-0010-0000-2500-000027000000}" name="_x000a_October 2019 to October 2020_x000a_Percentage change,  pre-pandemic to pandemic period" dataDxfId="480"/>
    <tableColumn id="40" xr3:uid="{00000000-0010-0000-2500-000028000000}" name="_x000a_November 2019 to November 2020_x000a_Percentage change, pre-pandemic to pandemic period" dataDxfId="479"/>
    <tableColumn id="41" xr3:uid="{00000000-0010-0000-2500-000029000000}" name="_x000a_December 2019 to December 2020_x000a_Percentage change,  pre-pandemic to pandemic period" dataDxfId="478"/>
    <tableColumn id="42" xr3:uid="{00000000-0010-0000-2500-00002A000000}" name="_x000a_January 2019 to January 2021_x000a_Percentage change,  pre-pandemic to pandemic period" dataDxfId="477"/>
    <tableColumn id="43" xr3:uid="{00000000-0010-0000-2500-00002B000000}" name="_x000a_February 2019 to February 2021_x000a_Percentage change,  pre-pandemic to pandemic period" dataDxfId="476"/>
    <tableColumn id="44" xr3:uid="{00000000-0010-0000-2500-00002C000000}" name="_x000a_March 2019 to March 2021_x000a_Percentage change,  pre-pandemic to pandemic period" dataDxfId="475"/>
    <tableColumn id="45" xr3:uid="{00000000-0010-0000-2500-00002D000000}" name="_x000a_April 2019 to _x000a_April 2021_x000a_Percentage change, pre-pandemic to pandemic period" dataDxfId="474"/>
    <tableColumn id="46" xr3:uid="{00000000-0010-0000-2500-00002E000000}" name="_x000a_May 2019 to May 2021_x000a_Percentage change,  pre-pandemic to pandemic period" dataDxfId="473"/>
    <tableColumn id="47" xr3:uid="{00000000-0010-0000-2500-00002F000000}" name="_x000a_June 2019 to June 2021_x000a_Percentage change, pre-pandemic to pandemic period" dataDxfId="47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6000000}" name="Table38" displayName="Table38" ref="A5:AU12" totalsRowShown="0" headerRowDxfId="469" dataDxfId="468" tableBorderDxfId="467" headerRowCellStyle="Header_row" dataCellStyle="Percent">
  <tableColumns count="47">
    <tableColumn id="1" xr3:uid="{00000000-0010-0000-2600-000001000000}" name="Age group" dataDxfId="466" dataCellStyle="Header_row"/>
    <tableColumn id="2" xr3:uid="{00000000-0010-0000-2600-000002000000}" name="_x000a__x000a_January 2019_x000a_Number of ICU stays, pre-pandemic" dataDxfId="465"/>
    <tableColumn id="3" xr3:uid="{00000000-0010-0000-2600-000003000000}" name="_x000a__x000a_February 2019_x000a_Number of ICU stays, pre-pandemic" dataDxfId="464"/>
    <tableColumn id="4" xr3:uid="{00000000-0010-0000-2600-000004000000}" name="_x000a__x000a_March 2019_x000a_Number of ICU stays, pre-pandemic" dataDxfId="463"/>
    <tableColumn id="5" xr3:uid="{00000000-0010-0000-2600-000005000000}" name="_x000a__x000a_April 2019 _x000a_Number of ICU stays, pre-pandemic" dataDxfId="462"/>
    <tableColumn id="6" xr3:uid="{00000000-0010-0000-2600-000006000000}" name="_x000a__x000a_May 2019 _x000a_Number of ICU stays, pre-pandemic" dataDxfId="461"/>
    <tableColumn id="7" xr3:uid="{00000000-0010-0000-2600-000007000000}" name="_x000a__x000a_June 2019_x000a_Number of ICU stays, pre-pandemic" dataDxfId="460"/>
    <tableColumn id="8" xr3:uid="{00000000-0010-0000-2600-000008000000}" name="_x000a__x000a_July 2019_x000a_Number of ICU stays, pre-pandemic" dataDxfId="459"/>
    <tableColumn id="9" xr3:uid="{00000000-0010-0000-2600-000009000000}" name="_x000a__x000a_August 2019_x000a_Number of ICU stays, pre-pandemic" dataDxfId="458"/>
    <tableColumn id="10" xr3:uid="{00000000-0010-0000-2600-00000A000000}" name="_x000a__x000a_September 2019_x000a_Number of ICU stays, pre-pandemic" dataDxfId="457"/>
    <tableColumn id="11" xr3:uid="{00000000-0010-0000-2600-00000B000000}" name="_x000a__x000a_October 2019_x000a_Number of ICU stays, pre-pandemic" dataDxfId="456"/>
    <tableColumn id="12" xr3:uid="{00000000-0010-0000-2600-00000C000000}" name="_x000a__x000a_November 2019_x000a_Number of ICU stays, pre-pandemic" dataDxfId="455"/>
    <tableColumn id="13" xr3:uid="{00000000-0010-0000-2600-00000D000000}" name="_x000a__x000a_December 2019_x000a_Number of ICU stays, pre-pandemic" dataDxfId="454"/>
    <tableColumn id="14" xr3:uid="{00000000-0010-0000-2600-00000E000000}" name="January to December 2019 (monthly average)_x000a_Number of ICU stays, pre-pandemic" dataDxfId="453">
      <calculatedColumnFormula>AVERAGE(B6:M6)</calculatedColumnFormula>
    </tableColumn>
    <tableColumn id="15" xr3:uid="{00000000-0010-0000-2600-00000F000000}" name="_x000a__x000a_March 2020_x000a_Number of ICU stays, pandemic period" dataDxfId="452"/>
    <tableColumn id="16" xr3:uid="{00000000-0010-0000-2600-000010000000}" name="_x000a__x000a_April 2020_x000a_Number of ICU stays, pandemic period" dataDxfId="451"/>
    <tableColumn id="17" xr3:uid="{00000000-0010-0000-2600-000011000000}" name="_x000a__x000a_May 2020_x000a_Number of ICU stays, pandemic period" dataDxfId="450"/>
    <tableColumn id="18" xr3:uid="{00000000-0010-0000-2600-000012000000}" name="_x000a__x000a_June 2020_x000a_Number of ICU stays, pandemic period" dataDxfId="449"/>
    <tableColumn id="19" xr3:uid="{00000000-0010-0000-2600-000013000000}" name="_x000a__x000a_July 2020_x000a_Number of ICU stays, pandemic period" dataDxfId="448"/>
    <tableColumn id="20" xr3:uid="{00000000-0010-0000-2600-000014000000}" name="_x000a__x000a_August 2020 _x000a_Number of ICU stays, pandemic period" dataDxfId="447"/>
    <tableColumn id="21" xr3:uid="{00000000-0010-0000-2600-000015000000}" name="_x000a__x000a_September 2020_x000a_Number of ICU stays, pandemic period" dataDxfId="446"/>
    <tableColumn id="22" xr3:uid="{00000000-0010-0000-2600-000016000000}" name="_x000a__x000a_October 2020_x000a_Number of ICU stays, pandemic period" dataDxfId="445"/>
    <tableColumn id="23" xr3:uid="{00000000-0010-0000-2600-000017000000}" name="_x000a__x000a_November 2020_x000a_Number of ICU stays, pandemic period" dataDxfId="444"/>
    <tableColumn id="24" xr3:uid="{00000000-0010-0000-2600-000018000000}" name="_x000a__x000a_December 2020_x000a_Number of ICU stays, pandemic period" dataDxfId="443"/>
    <tableColumn id="25" xr3:uid="{00000000-0010-0000-2600-000019000000}" name="_x000a__x000a_January 2021_x000a_Number of ICU stays, pandemic period" dataDxfId="442"/>
    <tableColumn id="26" xr3:uid="{00000000-0010-0000-2600-00001A000000}" name="_x000a__x000a_February 2021_x000a_Number of ICU stays, pandemic period" dataDxfId="441"/>
    <tableColumn id="27" xr3:uid="{00000000-0010-0000-2600-00001B000000}" name="_x000a__x000a_March 2021_x000a_Number of ICU stays, pandemic period" dataDxfId="440"/>
    <tableColumn id="28" xr3:uid="{00000000-0010-0000-2600-00001C000000}" name="_x000a__x000a_April 2021_x000a_Number of ICU stays, pandemic period" dataDxfId="439"/>
    <tableColumn id="29" xr3:uid="{00000000-0010-0000-2600-00001D000000}" name="_x000a__x000a_May 2021_x000a_Number of ICU stays, pandemic period" dataDxfId="438"/>
    <tableColumn id="30" xr3:uid="{00000000-0010-0000-2600-00001E000000}" name="_x000a__x000a_June 2021_x000a_Number of ICU stays, pandemic period" dataDxfId="437"/>
    <tableColumn id="31" xr3:uid="{00000000-0010-0000-2600-00001F000000}" name="March 2020 to June 2021 (monthly average)_x000a_Number of ICU stays, pandemic period" dataDxfId="436">
      <calculatedColumnFormula>AVERAGE(O6:AD6)</calculatedColumnFormula>
    </tableColumn>
    <tableColumn id="32" xr3:uid="{00000000-0010-0000-2600-000020000000}" name="_x000a_March 2019 to March 2020_x000a_Percentage change, pre-pandemic to pandemic period" dataDxfId="435" dataCellStyle="Percent"/>
    <tableColumn id="33" xr3:uid="{00000000-0010-0000-2600-000021000000}" name="_x000a_April 2019 to April 2020_x000a_Percentage change, pre-pandemic to pandemic period" dataDxfId="434" dataCellStyle="Percent"/>
    <tableColumn id="34" xr3:uid="{00000000-0010-0000-2600-000022000000}" name="_x000a_May 2019 to May 2020_x000a_Percentage change, pre-pandemic to pandemic period" dataDxfId="433" dataCellStyle="Percent"/>
    <tableColumn id="35" xr3:uid="{00000000-0010-0000-2600-000023000000}" name="_x000a_June 2019 to June 2020_x000a_Percentage change, pre-pandemic to pandemic period" dataDxfId="432" dataCellStyle="Percent"/>
    <tableColumn id="36" xr3:uid="{00000000-0010-0000-2600-000024000000}" name="_x000a_July 2019 to July 2020_x000a_Percentage change, pre-pandemic to pandemic period" dataDxfId="431" dataCellStyle="Percent"/>
    <tableColumn id="37" xr3:uid="{00000000-0010-0000-2600-000025000000}" name="_x000a_August 2019 to August 2020_x000a_Percentage change, pre-pandemic to pandemic period" dataDxfId="430" dataCellStyle="Percent"/>
    <tableColumn id="38" xr3:uid="{00000000-0010-0000-2600-000026000000}" name="_x000a_September 2019 to September 2020_x000a_Percentage change, pre-pandemic to pandemic period" dataDxfId="429" dataCellStyle="Percent"/>
    <tableColumn id="39" xr3:uid="{00000000-0010-0000-2600-000027000000}" name="_x000a_October 2019 to October 2020_x000a_Percentage change, pre-pandemic to pandemic period" dataDxfId="428" dataCellStyle="Percent"/>
    <tableColumn id="40" xr3:uid="{00000000-0010-0000-2600-000028000000}" name="_x000a_November 2019 to November 2020_x000a_Percentage change, pre-pandemic to pandemic period" dataDxfId="427" dataCellStyle="Percent"/>
    <tableColumn id="41" xr3:uid="{00000000-0010-0000-2600-000029000000}" name="_x000a_December 2019 to December 2020_x000a_Percentage change, pre-pandemic to pandemic period" dataDxfId="426" dataCellStyle="Percent"/>
    <tableColumn id="42" xr3:uid="{00000000-0010-0000-2600-00002A000000}" name="_x000a_January 2019 to January 2021_x000a_Percentage change, pre-pandemic to pandemic period" dataDxfId="425" dataCellStyle="Percent"/>
    <tableColumn id="43" xr3:uid="{00000000-0010-0000-2600-00002B000000}" name="_x000a_February 2019 to February 2021_x000a_Percentage change, pre-pandemic to pandemic period" dataDxfId="424" dataCellStyle="Percent"/>
    <tableColumn id="44" xr3:uid="{00000000-0010-0000-2600-00002C000000}" name="_x000a_March 2019 to March 2021_x000a_Percentage change, pre-pandemic to pandemic period" dataDxfId="423" dataCellStyle="Percent"/>
    <tableColumn id="45" xr3:uid="{00000000-0010-0000-2600-00002D000000}" name="_x000a_April 2019 to April 2021_x000a_Percentage change, pre-pandemic to pandemic period" dataDxfId="422" dataCellStyle="Percent"/>
    <tableColumn id="46" xr3:uid="{00000000-0010-0000-2600-00002E000000}" name="_x000a_May 2019 to May 2021_x000a_Percentage change, pre-pandemic to pandemic period" dataDxfId="421" dataCellStyle="Percent"/>
    <tableColumn id="47" xr3:uid="{00000000-0010-0000-2600-00002F000000}" name="_x000a_June 2019 to June 2021_x000a_Percentage change, pre-pandemic to pandemic period" dataDxfId="420" dataCellStyle="Percent"/>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4" displayName="Table4" ref="A5:AK492" totalsRowShown="0" headerRowDxfId="2617" dataDxfId="2615" headerRowBorderDxfId="2616" tableBorderDxfId="2614" totalsRowBorderDxfId="2613" headerRowCellStyle="Header_row" dataCellStyle="Percent">
  <autoFilter ref="A5:AK492" xr:uid="{00000000-0009-0000-0100-000001000000}"/>
  <tableColumns count="37">
    <tableColumn id="1" xr3:uid="{00000000-0010-0000-0300-000001000000}" name="Date of occupancy*" dataDxfId="2612"/>
    <tableColumn id="2" xr3:uid="{00000000-0010-0000-0300-000002000000}" name="N.L._x000a__x000a_Volume by province and territory, pre-pandemic" dataDxfId="2611"/>
    <tableColumn id="3" xr3:uid="{00000000-0010-0000-0300-000003000000}" name="P.E.I._x000a__x000a_Volume by province and territory, pre-pandemic" dataDxfId="2610"/>
    <tableColumn id="4" xr3:uid="{00000000-0010-0000-0300-000004000000}" name="N.S._x000a__x000a_Volume by province and territory, pre-pandemic" dataDxfId="2609"/>
    <tableColumn id="5" xr3:uid="{00000000-0010-0000-0300-000005000000}" name="N.B._x000a__x000a_Volume by province and territory, pre-pandemic" dataDxfId="2608"/>
    <tableColumn id="6" xr3:uid="{00000000-0010-0000-0300-000006000000}" name="Ont._x000a__x000a_Volume by province and territory, pre-pandemic" dataDxfId="2607"/>
    <tableColumn id="7" xr3:uid="{00000000-0010-0000-0300-000007000000}" name="Man._x000a__x000a_Volume by province and territory, pre-pandemic" dataDxfId="2606"/>
    <tableColumn id="8" xr3:uid="{00000000-0010-0000-0300-000008000000}" name="Sask._x000a__x000a_Volume by province and territory, pre-pandemic" dataDxfId="2605"/>
    <tableColumn id="9" xr3:uid="{00000000-0010-0000-0300-000009000000}" name="Alta._x000a__x000a_Volume by province and territory, pre-pandemic" dataDxfId="2604"/>
    <tableColumn id="10" xr3:uid="{00000000-0010-0000-0300-00000A000000}" name="B.C._x000a__x000a_Volume by province and territory, pre-pandemic" dataDxfId="2603"/>
    <tableColumn id="11" xr3:uid="{00000000-0010-0000-0300-00000B000000}" name="Y.T._x000a__x000a_Volume by province and territory, pre-pandemic" dataDxfId="2602"/>
    <tableColumn id="12" xr3:uid="{00000000-0010-0000-0300-00000C000000}" name="N.W.T._x000a__x000a_Volume by province and territory, pre-pandemic" dataDxfId="2601"/>
    <tableColumn id="13" xr3:uid="{00000000-0010-0000-0300-00000D000000}" name="Nun._x000a__x000a_Volume by province and territory, pre-pandemic" dataDxfId="2600"/>
    <tableColumn id="14" xr3:uid="{00000000-0010-0000-0300-00000E000000}" name="N.L._x000a__x000a_Volume by province and territory, pandemic period" dataDxfId="2599"/>
    <tableColumn id="15" xr3:uid="{00000000-0010-0000-0300-00000F000000}" name="P.E.I._x000a__x000a_Volume by province and territory, pandemic period" dataDxfId="2598"/>
    <tableColumn id="16" xr3:uid="{00000000-0010-0000-0300-000010000000}" name="N.S._x000a__x000a_Volume by province and territory, pandemic period" dataDxfId="2597"/>
    <tableColumn id="17" xr3:uid="{00000000-0010-0000-0300-000011000000}" name="N.B._x000a__x000a_Volume by province and territory, pandemic period" dataDxfId="2596"/>
    <tableColumn id="18" xr3:uid="{00000000-0010-0000-0300-000012000000}" name="Ont._x000a__x000a_Volume by province and territory, pandemic period" dataDxfId="2595"/>
    <tableColumn id="19" xr3:uid="{00000000-0010-0000-0300-000013000000}" name="Man._x000a__x000a_Volume by province and territory, pandemic period" dataDxfId="2594"/>
    <tableColumn id="20" xr3:uid="{00000000-0010-0000-0300-000014000000}" name="Sask._x000a__x000a_Volume by province and territory, pandemic period" dataDxfId="2593"/>
    <tableColumn id="21" xr3:uid="{00000000-0010-0000-0300-000015000000}" name="Alta._x000a__x000a_Volume by province and territory, pandemic period" dataDxfId="2592"/>
    <tableColumn id="22" xr3:uid="{00000000-0010-0000-0300-000016000000}" name="B.C._x000a__x000a_Volume by province and territory, pandemic period" dataDxfId="2591"/>
    <tableColumn id="23" xr3:uid="{00000000-0010-0000-0300-000017000000}" name="Y.T._x000a__x000a_Volume by province and territory, pandemic period" dataDxfId="2590"/>
    <tableColumn id="24" xr3:uid="{00000000-0010-0000-0300-000018000000}" name="N.W.T._x000a__x000a_Volume by province and territory, pandemic period" dataDxfId="2589"/>
    <tableColumn id="25" xr3:uid="{00000000-0010-0000-0300-000019000000}" name="Nun._x000a__x000a_Volume by province and territory, pandemic period" dataDxfId="2588"/>
    <tableColumn id="26" xr3:uid="{00000000-0010-0000-0300-00001A000000}" name="N.L._x000a__x000a_Percentage change, pre-pandemic to pandemic period" dataDxfId="2587" dataCellStyle="Percent"/>
    <tableColumn id="27" xr3:uid="{00000000-0010-0000-0300-00001B000000}" name="P.E.I._x000a__x000a_Percentage change, pre-pandemic to pandemic period" dataDxfId="2586" dataCellStyle="Percent"/>
    <tableColumn id="28" xr3:uid="{00000000-0010-0000-0300-00001C000000}" name="N.S._x000a__x000a_Percentage change, pre-pandemic to pandemic period" dataDxfId="2585" dataCellStyle="Percent"/>
    <tableColumn id="29" xr3:uid="{00000000-0010-0000-0300-00001D000000}" name="N.B._x000a__x000a_Percentage change, pre-pandemic to pandemic period" dataDxfId="2584" dataCellStyle="Percent"/>
    <tableColumn id="30" xr3:uid="{00000000-0010-0000-0300-00001E000000}" name="Ont._x000a__x000a_Percentage change, pre-pandemic to pandemic period" dataDxfId="2583" dataCellStyle="Percent"/>
    <tableColumn id="31" xr3:uid="{00000000-0010-0000-0300-00001F000000}" name="Man._x000a__x000a_Percentage change, pre-pandemic to pandemic period" dataDxfId="2582" dataCellStyle="Percent"/>
    <tableColumn id="32" xr3:uid="{00000000-0010-0000-0300-000020000000}" name="Sask._x000a__x000a_Percentage change, pre-pandemic to pandemic period" dataDxfId="2581" dataCellStyle="Percent"/>
    <tableColumn id="33" xr3:uid="{00000000-0010-0000-0300-000021000000}" name="Alta._x000a__x000a_Percentage change, pre-pandemic to pandemic period" dataDxfId="2580" dataCellStyle="Percent"/>
    <tableColumn id="34" xr3:uid="{00000000-0010-0000-0300-000022000000}" name="B.C._x000a__x000a_Percentage change, pre-pandemic to pandemic period" dataDxfId="2579" dataCellStyle="Percent"/>
    <tableColumn id="35" xr3:uid="{00000000-0010-0000-0300-000023000000}" name="Y.T._x000a__x000a_Percentage change, pre-pandemic to pandemic period" dataDxfId="2578" dataCellStyle="Percent"/>
    <tableColumn id="36" xr3:uid="{00000000-0010-0000-0300-000024000000}" name="N.W.T._x000a__x000a_Percentage change, pre-pandemic to pandemic period" dataDxfId="2577" dataCellStyle="Percent"/>
    <tableColumn id="37" xr3:uid="{00000000-0010-0000-0300-000025000000}" name="Nun._x000a__x000a_Percentage change, pre-pandemic to pandemic period" dataDxfId="2576" dataCellStyle="Percen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7000000}" name="Table39" displayName="Table39" ref="A25:AU32" totalsRowShown="0" headerRowDxfId="419" dataDxfId="418" tableBorderDxfId="417" headerRowCellStyle="Header_row" dataCellStyle="Percent">
  <tableColumns count="47">
    <tableColumn id="1" xr3:uid="{00000000-0010-0000-2700-000001000000}" name="Age group" dataDxfId="416" dataCellStyle="Header_row"/>
    <tableColumn id="2" xr3:uid="{00000000-0010-0000-2700-000002000000}" name="_x000a__x000a_January 2019_x000a_Number of ICU stays, pre-pandemic" dataDxfId="415"/>
    <tableColumn id="3" xr3:uid="{00000000-0010-0000-2700-000003000000}" name="_x000a__x000a_February 2019_x000a_Number of ICU stays, pre-pandemic" dataDxfId="414"/>
    <tableColumn id="4" xr3:uid="{00000000-0010-0000-2700-000004000000}" name="_x000a__x000a_March 2019_x000a_Number of ICU stays, pre-pandemic" dataDxfId="413"/>
    <tableColumn id="5" xr3:uid="{00000000-0010-0000-2700-000005000000}" name="_x000a__x000a_April 2019 _x000a_Number of ICU stays, pre-pandemic" dataDxfId="412"/>
    <tableColumn id="6" xr3:uid="{00000000-0010-0000-2700-000006000000}" name="_x000a__x000a_May 2019 _x000a_Number of ICU stays, pre-pandemic" dataDxfId="411"/>
    <tableColumn id="7" xr3:uid="{00000000-0010-0000-2700-000007000000}" name="_x000a__x000a_June 2019_x000a_Number of ICU stays, pre-pandemic" dataDxfId="410"/>
    <tableColumn id="8" xr3:uid="{00000000-0010-0000-2700-000008000000}" name="_x000a__x000a_July 2019_x000a_Number of ICU stays, pre-pandemic" dataDxfId="409"/>
    <tableColumn id="9" xr3:uid="{00000000-0010-0000-2700-000009000000}" name="_x000a__x000a_August 2019_x000a_Number of ICU stays, pre-pandemic" dataDxfId="408"/>
    <tableColumn id="10" xr3:uid="{00000000-0010-0000-2700-00000A000000}" name="_x000a__x000a_September 2019_x000a_Number of ICU stays, pre-pandemic" dataDxfId="407"/>
    <tableColumn id="11" xr3:uid="{00000000-0010-0000-2700-00000B000000}" name="_x000a__x000a_October 2019_x000a_Number of ICU stays, pre-pandemic" dataDxfId="406"/>
    <tableColumn id="12" xr3:uid="{00000000-0010-0000-2700-00000C000000}" name="_x000a__x000a_November 2019_x000a_Number of ICU stays, pre-pandemic" dataDxfId="405"/>
    <tableColumn id="13" xr3:uid="{00000000-0010-0000-2700-00000D000000}" name="_x000a__x000a_December 2019_x000a_Number of ICU stays, pre-pandemic" dataDxfId="404"/>
    <tableColumn id="14" xr3:uid="{00000000-0010-0000-2700-00000E000000}" name="January to December 2019 (monthly average)_x000a_Number of ICU stays, pre-pandemic" dataDxfId="403">
      <calculatedColumnFormula>AVERAGE(B26:M26)</calculatedColumnFormula>
    </tableColumn>
    <tableColumn id="15" xr3:uid="{00000000-0010-0000-2700-00000F000000}" name="_x000a__x000a_March 2020_x000a_Number of ICU stays, pandemic period" dataDxfId="402"/>
    <tableColumn id="16" xr3:uid="{00000000-0010-0000-2700-000010000000}" name="_x000a__x000a_April 2020_x000a_Number of ICU stays, pandemic period" dataDxfId="401"/>
    <tableColumn id="17" xr3:uid="{00000000-0010-0000-2700-000011000000}" name="_x000a__x000a_May 2020_x000a_Number of ICU stays, pandemic period" dataDxfId="400"/>
    <tableColumn id="18" xr3:uid="{00000000-0010-0000-2700-000012000000}" name="_x000a__x000a_June 2020_x000a_Number of ICU stays, pandemic period" dataDxfId="399"/>
    <tableColumn id="19" xr3:uid="{00000000-0010-0000-2700-000013000000}" name="_x000a__x000a_July 2020_x000a_Number of ICU stays, pandemic period" dataDxfId="398"/>
    <tableColumn id="20" xr3:uid="{00000000-0010-0000-2700-000014000000}" name="_x000a__x000a_August 2020 _x000a_Number of ICU stays, pandemic period" dataDxfId="397"/>
    <tableColumn id="21" xr3:uid="{00000000-0010-0000-2700-000015000000}" name="_x000a__x000a_September 2020_x000a_Number of ICU stays, pandemic period" dataDxfId="396"/>
    <tableColumn id="22" xr3:uid="{00000000-0010-0000-2700-000016000000}" name="_x000a__x000a_October 2020_x000a_Number of ICU stays, pandemic period" dataDxfId="395"/>
    <tableColumn id="23" xr3:uid="{00000000-0010-0000-2700-000017000000}" name="_x000a__x000a_November 2020_x000a_Number of ICU stays, pandemic period" dataDxfId="394"/>
    <tableColumn id="24" xr3:uid="{00000000-0010-0000-2700-000018000000}" name="_x000a__x000a_December 2020_x000a_Number of ICU stays, pandemic period" dataDxfId="393"/>
    <tableColumn id="25" xr3:uid="{00000000-0010-0000-2700-000019000000}" name="_x000a__x000a_January 2021_x000a_Number of ICU stays, pandemic period" dataDxfId="392"/>
    <tableColumn id="26" xr3:uid="{00000000-0010-0000-2700-00001A000000}" name="_x000a__x000a_February 2021_x000a_Number of ICU stays, pandemic period" dataDxfId="391"/>
    <tableColumn id="27" xr3:uid="{00000000-0010-0000-2700-00001B000000}" name="_x000a__x000a_March 2021_x000a_Number of ICU stays, pandemic period" dataDxfId="390"/>
    <tableColumn id="28" xr3:uid="{00000000-0010-0000-2700-00001C000000}" name="_x000a__x000a_April 2021_x000a_Number of ICU stays, pandemic period" dataDxfId="389"/>
    <tableColumn id="29" xr3:uid="{00000000-0010-0000-2700-00001D000000}" name="_x000a__x000a_May 2021_x000a_Number of ICU stays, pandemic period" dataDxfId="388"/>
    <tableColumn id="30" xr3:uid="{00000000-0010-0000-2700-00001E000000}" name="_x000a__x000a_June 2021_x000a_Number of ICU stays, pandemic period" dataDxfId="387"/>
    <tableColumn id="31" xr3:uid="{00000000-0010-0000-2700-00001F000000}" name="March 2020 to June 2021 (monthly average)_x000a_Number of ICU stays, pandemic period" dataDxfId="386">
      <calculatedColumnFormula>AVERAGE(O26:AD26)</calculatedColumnFormula>
    </tableColumn>
    <tableColumn id="32" xr3:uid="{00000000-0010-0000-2700-000020000000}" name="_x000a_March 2019 to March 2020_x000a_Percentage change, pre-pandemic to pandemic period" dataDxfId="385" dataCellStyle="Percent"/>
    <tableColumn id="33" xr3:uid="{00000000-0010-0000-2700-000021000000}" name="_x000a_April 2019 to April 2020_x000a_Percentage change, pre-pandemic to pandemic period" dataDxfId="384" dataCellStyle="Percent"/>
    <tableColumn id="34" xr3:uid="{00000000-0010-0000-2700-000022000000}" name="_x000a_May 2019 to May 2020_x000a_Percentage change, pre-pandemic to pandemic period" dataDxfId="383" dataCellStyle="Percent"/>
    <tableColumn id="35" xr3:uid="{00000000-0010-0000-2700-000023000000}" name="_x000a_June 2019 to June 2020_x000a_Percentage change, pre-pandemic to pandemic period" dataDxfId="382" dataCellStyle="Percent"/>
    <tableColumn id="36" xr3:uid="{00000000-0010-0000-2700-000024000000}" name="_x000a_July 2019 to July 2020_x000a_Percentage change, pre-pandemic to pandemic period" dataDxfId="381" dataCellStyle="Percent"/>
    <tableColumn id="37" xr3:uid="{00000000-0010-0000-2700-000025000000}" name="_x000a_August 2019 to August 2020_x000a_Percentage change, pre-pandemic to pandemic period" dataDxfId="380" dataCellStyle="Percent"/>
    <tableColumn id="38" xr3:uid="{00000000-0010-0000-2700-000026000000}" name="_x000a_September 2019 to September 2020_x000a_Percentage change, pre-pandemic to pandemic period" dataDxfId="379" dataCellStyle="Percent"/>
    <tableColumn id="39" xr3:uid="{00000000-0010-0000-2700-000027000000}" name="_x000a_October 2019 to October 2020_x000a_Percentage change, pre-pandemic to pandemic period" dataDxfId="378" dataCellStyle="Percent"/>
    <tableColumn id="40" xr3:uid="{00000000-0010-0000-2700-000028000000}" name="_x000a_November 2019 to November 2020_x000a_Percentage change, pre-pandemic to pandemic period" dataDxfId="377" dataCellStyle="Percent"/>
    <tableColumn id="41" xr3:uid="{00000000-0010-0000-2700-000029000000}" name="_x000a_December 2019 to December 2020_x000a_Percentage change, pre-pandemic to pandemic period" dataDxfId="376" dataCellStyle="Percent"/>
    <tableColumn id="42" xr3:uid="{00000000-0010-0000-2700-00002A000000}" name="_x000a_January 2019 to January 2021_x000a_Percentage change, pre-pandemic to pandemic period" dataDxfId="375" dataCellStyle="Percent"/>
    <tableColumn id="43" xr3:uid="{00000000-0010-0000-2700-00002B000000}" name="_x000a_February 2019 to February 2021_x000a_Percentage change, pre-pandemic to pandemic period" dataDxfId="374" dataCellStyle="Percent"/>
    <tableColumn id="44" xr3:uid="{00000000-0010-0000-2700-00002C000000}" name="_x000a_March 2019 to March 2021_x000a_Percentage change, pre-pandemic to pandemic period" dataDxfId="373" dataCellStyle="Percent"/>
    <tableColumn id="45" xr3:uid="{00000000-0010-0000-2700-00002D000000}" name="_x000a_April 2019 to April 2021_x000a_Percentage change, pre-pandemic to pandemic period" dataDxfId="372" dataCellStyle="Percent"/>
    <tableColumn id="46" xr3:uid="{00000000-0010-0000-2700-00002E000000}" name="_x000a_May 2019 to May 2021_x000a_Percentage change, pre-pandemic to pandemic period" dataDxfId="371" dataCellStyle="Percent"/>
    <tableColumn id="47" xr3:uid="{00000000-0010-0000-2700-00002F000000}" name="_x000a_June 2019 to June 2021_x000a_Percentage change, pre-pandemic to pandemic period" dataDxfId="370" dataCellStyle="Percent"/>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8000000}" name="Table40" displayName="Table40" ref="A5:AV38" totalsRowShown="0" headerRowDxfId="335" dataDxfId="334" tableBorderDxfId="333" headerRowCellStyle="Header_row">
  <tableColumns count="48">
    <tableColumn id="1" xr3:uid="{00000000-0010-0000-2800-000001000000}" name="Province/territory" dataDxfId="332"/>
    <tableColumn id="2" xr3:uid="{00000000-0010-0000-2800-000002000000}" name="Type of ventilation" dataDxfId="331"/>
    <tableColumn id="3" xr3:uid="{00000000-0010-0000-2800-000003000000}" name="_x000a__x000a_January 2019_x000a_Number of ventilations, pre-pandemic" dataDxfId="330"/>
    <tableColumn id="4" xr3:uid="{00000000-0010-0000-2800-000004000000}" name="_x000a__x000a_February 2019_x000a_Number of ventilations, pre-pandemic" dataDxfId="329"/>
    <tableColumn id="5" xr3:uid="{00000000-0010-0000-2800-000005000000}" name="_x000a__x000a_March 2019_x000a_Number of ventilations, pre-pandemic" dataDxfId="328"/>
    <tableColumn id="6" xr3:uid="{00000000-0010-0000-2800-000006000000}" name="_x000a__x000a_April 2019 _x000a_Number of ventilations, pre-pandemic" dataDxfId="327"/>
    <tableColumn id="7" xr3:uid="{00000000-0010-0000-2800-000007000000}" name="_x000a__x000a_May 2019 _x000a_Number of ventilations, pre-pandemic" dataDxfId="326"/>
    <tableColumn id="8" xr3:uid="{00000000-0010-0000-2800-000008000000}" name="_x000a__x000a_June 2019_x000a_Number of ventilations, pre-pandemic" dataDxfId="325"/>
    <tableColumn id="9" xr3:uid="{00000000-0010-0000-2800-000009000000}" name="_x000a__x000a_July 2019_x000a_Number of ventilations, pre-pandemic" dataDxfId="324"/>
    <tableColumn id="10" xr3:uid="{00000000-0010-0000-2800-00000A000000}" name="_x000a__x000a_August 2019_x000a_Number of ventilations, pre-pandemic" dataDxfId="323"/>
    <tableColumn id="11" xr3:uid="{00000000-0010-0000-2800-00000B000000}" name="_x000a__x000a_September 2019_x000a_Number of ventilations, pre-pandemic" dataDxfId="322"/>
    <tableColumn id="12" xr3:uid="{00000000-0010-0000-2800-00000C000000}" name="_x000a__x000a_October 2019_x000a_Number of ventilations, pre-pandemic" dataDxfId="321"/>
    <tableColumn id="13" xr3:uid="{00000000-0010-0000-2800-00000D000000}" name="_x000a__x000a_November 2019_x000a_Number of ventilations, pre-pandemic" dataDxfId="320"/>
    <tableColumn id="14" xr3:uid="{00000000-0010-0000-2800-00000E000000}" name="_x000a__x000a_December 2019_x000a_Number of ventilations, pre-pandemic" dataDxfId="319"/>
    <tableColumn id="15" xr3:uid="{00000000-0010-0000-2800-00000F000000}" name="January to December 2019 (monthly average)_x000a_Number of ventilations, pre-pandemic" dataDxfId="318"/>
    <tableColumn id="16" xr3:uid="{00000000-0010-0000-2800-000010000000}" name="_x000a__x000a_March 2020_x000a_Number of ventilations, pandemic period" dataDxfId="317"/>
    <tableColumn id="17" xr3:uid="{00000000-0010-0000-2800-000011000000}" name="_x000a__x000a_April 2020_x000a_Number of ventilations, pandemic period" dataDxfId="316"/>
    <tableColumn id="18" xr3:uid="{00000000-0010-0000-2800-000012000000}" name="_x000a__x000a_May 2020_x000a_Number of ventilations, pandemic period" dataDxfId="315"/>
    <tableColumn id="19" xr3:uid="{00000000-0010-0000-2800-000013000000}" name="_x000a__x000a_June 2020_x000a_Number of ventilations, pandemic period" dataDxfId="314"/>
    <tableColumn id="20" xr3:uid="{00000000-0010-0000-2800-000014000000}" name="_x000a__x000a_July 2020_x000a_Number of ventilations, pandemic period" dataDxfId="313"/>
    <tableColumn id="21" xr3:uid="{00000000-0010-0000-2800-000015000000}" name="_x000a__x000a_August 2020 _x000a_Number of ventilations, pandemic period" dataDxfId="312"/>
    <tableColumn id="22" xr3:uid="{00000000-0010-0000-2800-000016000000}" name="_x000a__x000a_September 2020_x000a_Number of ventilations, pandemic period" dataDxfId="311"/>
    <tableColumn id="23" xr3:uid="{00000000-0010-0000-2800-000017000000}" name="_x000a__x000a_October 2020_x000a_Number of ventilations, pandemic period" dataDxfId="310"/>
    <tableColumn id="24" xr3:uid="{00000000-0010-0000-2800-000018000000}" name="_x000a__x000a_November 2020_x000a_Number of ventilations, pandemic period" dataDxfId="309"/>
    <tableColumn id="25" xr3:uid="{00000000-0010-0000-2800-000019000000}" name="_x000a__x000a_December 2020_x000a_Number of ventilations, pandemic period" dataDxfId="308"/>
    <tableColumn id="26" xr3:uid="{00000000-0010-0000-2800-00001A000000}" name="_x000a__x000a_January 2021_x000a_Number of ventilations, pandemic period" dataDxfId="307"/>
    <tableColumn id="27" xr3:uid="{00000000-0010-0000-2800-00001B000000}" name="_x000a__x000a_February 2021_x000a_Number of ventilations, pandemic period" dataDxfId="306"/>
    <tableColumn id="28" xr3:uid="{00000000-0010-0000-2800-00001C000000}" name="_x000a__x000a_March 2021_x000a_Number of ventilations, pandemic period" dataDxfId="305"/>
    <tableColumn id="29" xr3:uid="{00000000-0010-0000-2800-00001D000000}" name="_x000a__x000a_April 2021_x000a_Number of ventilations, pandemic period" dataDxfId="304"/>
    <tableColumn id="30" xr3:uid="{00000000-0010-0000-2800-00001E000000}" name="_x000a__x000a_May 2021_x000a_Number of ventilations, pandemic period" dataDxfId="303"/>
    <tableColumn id="31" xr3:uid="{00000000-0010-0000-2800-00001F000000}" name="_x000a__x000a_June 2021_x000a_Number of ventilations, pandemic period" dataDxfId="302"/>
    <tableColumn id="32" xr3:uid="{00000000-0010-0000-2800-000020000000}" name="March 2020 to June 2021 (monthly average)_x000a_Number of ventilations, pandemic period" dataDxfId="301"/>
    <tableColumn id="33" xr3:uid="{00000000-0010-0000-2800-000021000000}" name="_x000a_March 2019 to March 2020_x000a_Percentage change, pre-pandemic to pandemic period" dataDxfId="300"/>
    <tableColumn id="34" xr3:uid="{00000000-0010-0000-2800-000022000000}" name="_x000a_April 2019 to April 2020_x000a_Percentage change, pre-pandemic to pandemic period" dataDxfId="299"/>
    <tableColumn id="35" xr3:uid="{00000000-0010-0000-2800-000023000000}" name="_x000a_May 2019 to May 2020_x000a_Percentage change, pre-pandemic to pandemic period" dataDxfId="298"/>
    <tableColumn id="36" xr3:uid="{00000000-0010-0000-2800-000024000000}" name="_x000a_June 2019 to June 2020_x000a_Percentage change, pre-pandemic to pandemic period" dataDxfId="297"/>
    <tableColumn id="37" xr3:uid="{00000000-0010-0000-2800-000025000000}" name="_x000a_July 2019 to July 2020_x000a_Percentage change, pre-pandemic to pandemic period" dataDxfId="296"/>
    <tableColumn id="38" xr3:uid="{00000000-0010-0000-2800-000026000000}" name="_x000a_August 2019 to August 2020_x000a_Percentage change, pre-pandemic to pandemic period" dataDxfId="295"/>
    <tableColumn id="39" xr3:uid="{00000000-0010-0000-2800-000027000000}" name="_x000a_September 2019 to September 2020_x000a_Percentage change, pre-pandemic to pandemic period" dataDxfId="294"/>
    <tableColumn id="40" xr3:uid="{00000000-0010-0000-2800-000028000000}" name="_x000a_October 2019 to October 2020_x000a_Percentage change, pre-pandemic to pandemic period" dataDxfId="293"/>
    <tableColumn id="41" xr3:uid="{00000000-0010-0000-2800-000029000000}" name="_x000a_November 2019 to November 2020_x000a_Percentage change, pre-pandemic to pandemic period" dataDxfId="292"/>
    <tableColumn id="42" xr3:uid="{00000000-0010-0000-2800-00002A000000}" name="_x000a_December 2019 to December 2020_x000a_Percentage change, pre-pandemic to pandemic period" dataDxfId="291"/>
    <tableColumn id="43" xr3:uid="{00000000-0010-0000-2800-00002B000000}" name="_x000a_January 2019 to January 2021_x000a_Percentage change, pre-pandemic to pandemic period" dataDxfId="290"/>
    <tableColumn id="44" xr3:uid="{00000000-0010-0000-2800-00002C000000}" name="_x000a_February 2019 to February 2021_x000a_Percentage change, pre-pandemic to pandemic period" dataDxfId="289"/>
    <tableColumn id="45" xr3:uid="{00000000-0010-0000-2800-00002D000000}" name="_x000a_March 2019 to March 2021_x000a_Percentage change, pre-pandemic to pandemic period" dataDxfId="288"/>
    <tableColumn id="46" xr3:uid="{00000000-0010-0000-2800-00002E000000}" name="_x000a_April 2019 to April 2021_x000a_Percentage change, pre-pandemic to pandemic period" dataDxfId="287"/>
    <tableColumn id="47" xr3:uid="{00000000-0010-0000-2800-00002F000000}" name="_x000a_May 2019 to May 2021_x000a_Percentage change, pre-pandemic to pandemic period" dataDxfId="286"/>
    <tableColumn id="48" xr3:uid="{00000000-0010-0000-2800-000030000000}" name="_x000a_June 2019 to June 2021_x000a_Percentage change, pre-pandemic to pandemic period" dataDxfId="28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9000000}" name="Table41" displayName="Table41" ref="A5:AH15" totalsRowShown="0" headerRowDxfId="282" dataDxfId="281" headerRowCellStyle="Header_row" dataCellStyle="Percent">
  <autoFilter ref="A5:AH15" xr:uid="{00000000-0009-0000-0100-00002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autoFilter>
  <tableColumns count="34">
    <tableColumn id="1" xr3:uid="{00000000-0010-0000-2900-000001000000}" name="Top medical conditions" dataDxfId="280" dataCellStyle="Body_text"/>
    <tableColumn id="2" xr3:uid="{00000000-0010-0000-2900-000002000000}" name="_x000a__x000a_January 2019_x000a_Number of ventilations, pre-pandemic" dataDxfId="279"/>
    <tableColumn id="3" xr3:uid="{00000000-0010-0000-2900-000003000000}" name="_x000a__x000a_February 2019_x000a_Number of ventilations, pre-pandemic" dataDxfId="278" dataCellStyle="Comma"/>
    <tableColumn id="4" xr3:uid="{00000000-0010-0000-2900-000004000000}" name="_x000a__x000a_March 2019_x000a_Number of ventilations, pre-pandemic" dataDxfId="277" dataCellStyle="Comma"/>
    <tableColumn id="5" xr3:uid="{00000000-0010-0000-2900-000005000000}" name="_x000a__x000a_April 2019 _x000a_Number of ventilations, pre-pandemic" dataDxfId="276" dataCellStyle="Comma"/>
    <tableColumn id="6" xr3:uid="{00000000-0010-0000-2900-000006000000}" name="_x000a__x000a_May 2019 _x000a_Number of ventilations, pre-pandemic" dataDxfId="275" dataCellStyle="Comma"/>
    <tableColumn id="7" xr3:uid="{00000000-0010-0000-2900-000007000000}" name="_x000a__x000a_June 2019_x000a_Number of ventilations, pre-pandemic" dataDxfId="274" dataCellStyle="Comma"/>
    <tableColumn id="8" xr3:uid="{00000000-0010-0000-2900-000008000000}" name="_x000a__x000a_July 2019_x000a_Number of ventilations, pre-pandemic" dataDxfId="273" dataCellStyle="Comma"/>
    <tableColumn id="9" xr3:uid="{00000000-0010-0000-2900-000009000000}" name="_x000a__x000a_August 2019_x000a_Number of ventilations, pre-pandemic" dataDxfId="272" dataCellStyle="Comma"/>
    <tableColumn id="10" xr3:uid="{00000000-0010-0000-2900-00000A000000}" name="_x000a__x000a_September 2019_x000a_Number of ventilations, pre-pandemic" dataDxfId="271" dataCellStyle="Comma"/>
    <tableColumn id="11" xr3:uid="{00000000-0010-0000-2900-00000B000000}" name="_x000a__x000a_October 2019_x000a_Number of ventilations, pre-pandemic" dataDxfId="270" dataCellStyle="Comma"/>
    <tableColumn id="12" xr3:uid="{00000000-0010-0000-2900-00000C000000}" name="_x000a__x000a_November 2019_x000a_Number of ventilations, pre-pandemic" dataDxfId="269" dataCellStyle="Percent"/>
    <tableColumn id="13" xr3:uid="{00000000-0010-0000-2900-00000D000000}" name="_x000a__x000a_December 2019_x000a_Number of ventilations, pre-pandemic" dataDxfId="268" dataCellStyle="Comma"/>
    <tableColumn id="14" xr3:uid="{00000000-0010-0000-2900-00000E000000}" name="January to December 2019 (monthly average)_x000a_Number of ventilations, pre-pandemic" dataDxfId="267" dataCellStyle="Comma">
      <calculatedColumnFormula>AVERAGE(B6:M6)</calculatedColumnFormula>
    </tableColumn>
    <tableColumn id="15" xr3:uid="{00000000-0010-0000-2900-00000F000000}" name="_x000a__x000a_March 2020_x000a_Number of ventilations, pandemic period" dataDxfId="266" dataCellStyle="Comma"/>
    <tableColumn id="16" xr3:uid="{00000000-0010-0000-2900-000010000000}" name="_x000a__x000a_April 2020_x000a_Number of ventilations, pandemic period" dataDxfId="265" dataCellStyle="Comma"/>
    <tableColumn id="17" xr3:uid="{00000000-0010-0000-2900-000011000000}" name="_x000a__x000a_May 2020_x000a_Number of ventilations, pandemic period" dataDxfId="264" dataCellStyle="Comma"/>
    <tableColumn id="18" xr3:uid="{00000000-0010-0000-2900-000012000000}" name="_x000a__x000a_June 2020_x000a_Number of ventilations, pandemic period" dataDxfId="263" dataCellStyle="Comma"/>
    <tableColumn id="19" xr3:uid="{00000000-0010-0000-2900-000013000000}" name="_x000a__x000a_July 2020_x000a_Number of ventilations, pandemic period" dataDxfId="262" dataCellStyle="Comma"/>
    <tableColumn id="20" xr3:uid="{00000000-0010-0000-2900-000014000000}" name="_x000a__x000a_August 2020 _x000a_Number of ventilations, pandemic period" dataDxfId="261" dataCellStyle="Comma"/>
    <tableColumn id="21" xr3:uid="{00000000-0010-0000-2900-000015000000}" name="_x000a__x000a_September 2020_x000a_Number of ventilations, pandemic period" dataDxfId="260" dataCellStyle="Comma"/>
    <tableColumn id="22" xr3:uid="{00000000-0010-0000-2900-000016000000}" name="_x000a__x000a_October 2020_x000a_Number of ventilations, pandemic period" dataDxfId="259" dataCellStyle="Comma"/>
    <tableColumn id="23" xr3:uid="{00000000-0010-0000-2900-000017000000}" name="_x000a__x000a_November 2020_x000a_Number of ventilations, pandemic period" dataDxfId="258" dataCellStyle="Percent"/>
    <tableColumn id="24" xr3:uid="{00000000-0010-0000-2900-000018000000}" name="_x000a__x000a_December 2020_x000a_Number of ventilations, pandemic period" dataDxfId="257" dataCellStyle="Percent"/>
    <tableColumn id="25" xr3:uid="{00000000-0010-0000-2900-000019000000}" name="_x000a__x000a_January 2021_x000a_Number of ventilations, pandemic period" dataDxfId="256" dataCellStyle="Percent"/>
    <tableColumn id="26" xr3:uid="{00000000-0010-0000-2900-00001A000000}" name="_x000a__x000a_February 2021_x000a_Number of ventilations, pandemic period" dataDxfId="255" dataCellStyle="Percent"/>
    <tableColumn id="27" xr3:uid="{00000000-0010-0000-2900-00001B000000}" name="_x000a__x000a_March 2021_x000a_Number of ventilations, pandemic period" dataDxfId="254" dataCellStyle="Percent"/>
    <tableColumn id="28" xr3:uid="{00000000-0010-0000-2900-00001C000000}" name="_x000a__x000a_April 2021_x000a_Number of ventilations, pandemic period" dataDxfId="253" dataCellStyle="Percent"/>
    <tableColumn id="29" xr3:uid="{00000000-0010-0000-2900-00001D000000}" name="_x000a__x000a_May 2021_x000a_Number of ventilations, pandemic period" dataDxfId="252" dataCellStyle="Percent"/>
    <tableColumn id="30" xr3:uid="{00000000-0010-0000-2900-00001E000000}" name="_x000a__x000a_June 2021_x000a_Number of ventilations, pandemic period" dataDxfId="251" dataCellStyle="Percent"/>
    <tableColumn id="31" xr3:uid="{00000000-0010-0000-2900-00001F000000}" name="March 2020 to June 2021 (monthly average)_x000a_Number of ventilations, pandemic period" dataDxfId="250" dataCellStyle="Percent">
      <calculatedColumnFormula>AVERAGE(O6:AD6)</calculatedColumnFormula>
    </tableColumn>
    <tableColumn id="32" xr3:uid="{00000000-0010-0000-2900-000020000000}" name="_x000a_March 2019 to March 2020_x000a_Percentage change, pre-pandemic to pandemic period" dataDxfId="249" dataCellStyle="Percent"/>
    <tableColumn id="33" xr3:uid="{00000000-0010-0000-2900-000021000000}" name="_x000a_April 2019 to April 2020_x000a_Percentage change, pre-pandemic to pandemic period" dataDxfId="248" dataCellStyle="Percent"/>
    <tableColumn id="34" xr3:uid="{00000000-0010-0000-2900-000022000000}" name="_x000a_May 2019 to May 2020_x000a_Percentage change, pre-pandemic to pandemic period" dataDxfId="247" dataCellStyle="Percent"/>
  </tableColumns>
  <tableStyleInfo showFirstColumn="0"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Table42" displayName="Table42" ref="A29:AH39" totalsRowShown="0" headerRowDxfId="246" dataDxfId="244" headerRowBorderDxfId="245" headerRowCellStyle="Header_row" dataCellStyle="Percent">
  <autoFilter ref="A29:AH39" xr:uid="{00000000-0009-0000-0100-00002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autoFilter>
  <tableColumns count="34">
    <tableColumn id="1" xr3:uid="{00000000-0010-0000-2A00-000001000000}" name="Top surgical interventions" dataDxfId="243" dataCellStyle="Body_text"/>
    <tableColumn id="2" xr3:uid="{00000000-0010-0000-2A00-000002000000}" name="_x000a__x000a_January 2019_x000a_Number of ventilations, pre-pandemic" dataDxfId="242" dataCellStyle="Comma"/>
    <tableColumn id="3" xr3:uid="{00000000-0010-0000-2A00-000003000000}" name="_x000a__x000a_February 2019_x000a_Number of ventilations, pre-pandemic" dataDxfId="241" dataCellStyle="Comma"/>
    <tableColumn id="4" xr3:uid="{00000000-0010-0000-2A00-000004000000}" name="_x000a__x000a_March 2019_x000a_Number of ventilations, pre-pandemic" dataDxfId="240" dataCellStyle="Comma"/>
    <tableColumn id="5" xr3:uid="{00000000-0010-0000-2A00-000005000000}" name="_x000a__x000a_April 2019 _x000a_Number of ventilations, pre-pandemic" dataDxfId="239" dataCellStyle="Comma"/>
    <tableColumn id="6" xr3:uid="{00000000-0010-0000-2A00-000006000000}" name="_x000a__x000a_May 2019 _x000a_Number of ventilations, pre-pandemic" dataDxfId="238" dataCellStyle="Comma"/>
    <tableColumn id="7" xr3:uid="{00000000-0010-0000-2A00-000007000000}" name="_x000a__x000a_June 2019_x000a_Number of ventilations, pre-pandemic" dataDxfId="237" dataCellStyle="Comma"/>
    <tableColumn id="8" xr3:uid="{00000000-0010-0000-2A00-000008000000}" name="_x000a__x000a_July 2019_x000a_Number of ventilations, pre-pandemic" dataDxfId="236" dataCellStyle="Comma"/>
    <tableColumn id="9" xr3:uid="{00000000-0010-0000-2A00-000009000000}" name="_x000a__x000a_August 2019_x000a_Number of ventilations, pre-pandemic" dataDxfId="235" dataCellStyle="Comma"/>
    <tableColumn id="10" xr3:uid="{00000000-0010-0000-2A00-00000A000000}" name="_x000a__x000a_September 2019_x000a_Number of ventilations, pre-pandemic" dataDxfId="234" dataCellStyle="Comma"/>
    <tableColumn id="11" xr3:uid="{00000000-0010-0000-2A00-00000B000000}" name="_x000a__x000a_October 2019_x000a_Number of ventilations, pre-pandemic" dataDxfId="233" dataCellStyle="Comma"/>
    <tableColumn id="12" xr3:uid="{00000000-0010-0000-2A00-00000C000000}" name="_x000a__x000a_November 2019_x000a_Number of ventilations, pre-pandemic" dataDxfId="232" dataCellStyle="Percent"/>
    <tableColumn id="13" xr3:uid="{00000000-0010-0000-2A00-00000D000000}" name="_x000a__x000a_December 2019_x000a_Number of ventilations, pre-pandemic" dataDxfId="231" dataCellStyle="Comma"/>
    <tableColumn id="14" xr3:uid="{00000000-0010-0000-2A00-00000E000000}" name="January to December 2019 (monthly average)_x000a_Number of ventilations, pre-pandemic" dataDxfId="230" dataCellStyle="Comma">
      <calculatedColumnFormula>AVERAGE(B30:M30)</calculatedColumnFormula>
    </tableColumn>
    <tableColumn id="15" xr3:uid="{00000000-0010-0000-2A00-00000F000000}" name="_x000a__x000a_March 2020_x000a_Number of ventilations, pandemic period" dataDxfId="229" dataCellStyle="Comma"/>
    <tableColumn id="16" xr3:uid="{00000000-0010-0000-2A00-000010000000}" name="_x000a__x000a_April 2020_x000a_Number of ventilations, pandemic period" dataDxfId="228" dataCellStyle="Comma"/>
    <tableColumn id="17" xr3:uid="{00000000-0010-0000-2A00-000011000000}" name="_x000a__x000a_May 2020_x000a_Number of ventilations, pandemic period" dataDxfId="227" dataCellStyle="Comma"/>
    <tableColumn id="18" xr3:uid="{00000000-0010-0000-2A00-000012000000}" name="_x000a__x000a_June 2020_x000a_Number of ventilations, pandemic period" dataDxfId="226" dataCellStyle="Comma"/>
    <tableColumn id="19" xr3:uid="{00000000-0010-0000-2A00-000013000000}" name="_x000a__x000a_July 2020_x000a_Number of ventilations, pandemic period" dataDxfId="225" dataCellStyle="Comma"/>
    <tableColumn id="20" xr3:uid="{00000000-0010-0000-2A00-000014000000}" name="_x000a__x000a_August 2020 _x000a_Number of ventilations, pandemic period" dataDxfId="224" dataCellStyle="Comma"/>
    <tableColumn id="21" xr3:uid="{00000000-0010-0000-2A00-000015000000}" name="_x000a__x000a_September 2020_x000a_Number of ventilations, pandemic period" dataDxfId="223" dataCellStyle="Comma"/>
    <tableColumn id="22" xr3:uid="{00000000-0010-0000-2A00-000016000000}" name="_x000a__x000a_October 2020_x000a_Number of ventilations, pandemic period" dataDxfId="222" dataCellStyle="Comma"/>
    <tableColumn id="23" xr3:uid="{00000000-0010-0000-2A00-000017000000}" name="_x000a__x000a_November 2020_x000a_Number of ventilations, pandemic period" dataDxfId="221" dataCellStyle="Percent"/>
    <tableColumn id="24" xr3:uid="{00000000-0010-0000-2A00-000018000000}" name="_x000a__x000a_December 2020_x000a_Number of ventilations, pandemic period" dataDxfId="220" dataCellStyle="Percent"/>
    <tableColumn id="25" xr3:uid="{00000000-0010-0000-2A00-000019000000}" name="_x000a__x000a_January 2021_x000a_Number of ventilations, pandemic period" dataDxfId="219" dataCellStyle="Percent"/>
    <tableColumn id="26" xr3:uid="{00000000-0010-0000-2A00-00001A000000}" name="_x000a__x000a_February 2021_x000a_Number of ventilations, pandemic period" dataDxfId="218" dataCellStyle="Percent"/>
    <tableColumn id="27" xr3:uid="{00000000-0010-0000-2A00-00001B000000}" name="_x000a__x000a_March 2021_x000a_Number of ventilations, pandemic period" dataDxfId="217" dataCellStyle="Percent"/>
    <tableColumn id="28" xr3:uid="{00000000-0010-0000-2A00-00001C000000}" name="_x000a__x000a_April 2021_x000a_Number of ventilations, pandemic period" dataDxfId="216" dataCellStyle="Percent"/>
    <tableColumn id="29" xr3:uid="{00000000-0010-0000-2A00-00001D000000}" name="_x000a__x000a_May 2021_x000a_Number of ventilations, pandemic period" dataDxfId="215" dataCellStyle="Percent"/>
    <tableColumn id="30" xr3:uid="{00000000-0010-0000-2A00-00001E000000}" name="_x000a__x000a_June 2021_x000a_Number of ventilations, pandemic period" dataDxfId="214" dataCellStyle="Percent"/>
    <tableColumn id="31" xr3:uid="{00000000-0010-0000-2A00-00001F000000}" name="March 2020 to June 2021 (monthly average)_x000a_Number of ventilations, pandemic period" dataDxfId="213" dataCellStyle="Percent">
      <calculatedColumnFormula>AVERAGE(O30:AD30)</calculatedColumnFormula>
    </tableColumn>
    <tableColumn id="32" xr3:uid="{00000000-0010-0000-2A00-000020000000}" name="_x000a_March 2019 to March 2020_x000a_Percentage change, pre-pandemic to pandemic period" dataDxfId="212" dataCellStyle="Percent"/>
    <tableColumn id="33" xr3:uid="{00000000-0010-0000-2A00-000021000000}" name="_x000a_April 2019 to April 2020_x000a_Percentage change, pre-pandemic to pandemic period" dataDxfId="211" dataCellStyle="Percent"/>
    <tableColumn id="34" xr3:uid="{00000000-0010-0000-2A00-000022000000}" name="_x000a_May 2019 to May 2020_x000a_Percentage change, pre-pandemic to pandemic period" dataDxfId="210" dataCellStyle="Percent"/>
  </tableColumns>
  <tableStyleInfo showFirstColumn="0" showLastColumn="0" showRowStripes="0"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B000000}" name="Table43" displayName="Table43" ref="A5:AU12" totalsRowShown="0" headerRowDxfId="207" dataDxfId="205" headerRowBorderDxfId="206" tableBorderDxfId="204" headerRowCellStyle="Header_row" dataCellStyle="Percent">
  <tableColumns count="47">
    <tableColumn id="1" xr3:uid="{00000000-0010-0000-2B00-000001000000}" name="Age group" dataDxfId="203" dataCellStyle="Header_row"/>
    <tableColumn id="2" xr3:uid="{00000000-0010-0000-2B00-000002000000}" name="_x000a__x000a_January 2019_x000a_Number of ventilations, pre-pandemic" dataDxfId="202"/>
    <tableColumn id="3" xr3:uid="{00000000-0010-0000-2B00-000003000000}" name="_x000a__x000a_February 2019_x000a_Number of ventilations, pre-pandemic" dataDxfId="201"/>
    <tableColumn id="4" xr3:uid="{00000000-0010-0000-2B00-000004000000}" name="_x000a__x000a_March 2019_x000a_Number of ventilations, pre-pandemic" dataDxfId="200"/>
    <tableColumn id="5" xr3:uid="{00000000-0010-0000-2B00-000005000000}" name="_x000a__x000a_April 2019 _x000a_Number of ventilations, pre-pandemic" dataDxfId="199"/>
    <tableColumn id="6" xr3:uid="{00000000-0010-0000-2B00-000006000000}" name="_x000a__x000a_May 2019 _x000a_Number of ventilations, pre-pandemic" dataDxfId="198"/>
    <tableColumn id="7" xr3:uid="{00000000-0010-0000-2B00-000007000000}" name="_x000a__x000a_June 2019_x000a_Number of ventilations, pre-pandemic" dataDxfId="197"/>
    <tableColumn id="8" xr3:uid="{00000000-0010-0000-2B00-000008000000}" name="_x000a__x000a_July 2019_x000a_Number of ventilations, pre-pandemic" dataDxfId="196"/>
    <tableColumn id="9" xr3:uid="{00000000-0010-0000-2B00-000009000000}" name="_x000a__x000a_August 2019_x000a_Number of ventilations, pre-pandemic" dataDxfId="195"/>
    <tableColumn id="10" xr3:uid="{00000000-0010-0000-2B00-00000A000000}" name="_x000a__x000a_September 2019_x000a_Number of ventilations, pre-pandemic" dataDxfId="194"/>
    <tableColumn id="11" xr3:uid="{00000000-0010-0000-2B00-00000B000000}" name="_x000a__x000a_October 2019_x000a_Number of ventilations, pre-pandemic" dataDxfId="193"/>
    <tableColumn id="12" xr3:uid="{00000000-0010-0000-2B00-00000C000000}" name="_x000a__x000a_November 2019_x000a_Number of ventilations, pre-pandemic" dataDxfId="192"/>
    <tableColumn id="13" xr3:uid="{00000000-0010-0000-2B00-00000D000000}" name="_x000a__x000a_December 2019_x000a_Number of ventilations, pre-pandemic" dataDxfId="191"/>
    <tableColumn id="14" xr3:uid="{00000000-0010-0000-2B00-00000E000000}" name="January to December 2019 (monthly average)_x000a_Number of ventilations, pre-pandemic" dataDxfId="190">
      <calculatedColumnFormula>AVERAGE(B6:M6)</calculatedColumnFormula>
    </tableColumn>
    <tableColumn id="15" xr3:uid="{00000000-0010-0000-2B00-00000F000000}" name="_x000a__x000a_March 2020_x000a_Number of ventilations, pandemic period" dataDxfId="189"/>
    <tableColumn id="16" xr3:uid="{00000000-0010-0000-2B00-000010000000}" name="_x000a__x000a_April 2020_x000a_Number of ventilations, pandemic period" dataDxfId="188"/>
    <tableColumn id="17" xr3:uid="{00000000-0010-0000-2B00-000011000000}" name="_x000a__x000a_May 2020_x000a_Number of ventilations, pandemic period" dataDxfId="187"/>
    <tableColumn id="18" xr3:uid="{00000000-0010-0000-2B00-000012000000}" name="_x000a__x000a_June 2020_x000a_Number of ventilations, pandemic period" dataDxfId="186"/>
    <tableColumn id="19" xr3:uid="{00000000-0010-0000-2B00-000013000000}" name="_x000a__x000a_July 2020_x000a_Number of ventilations, pandemic period" dataDxfId="185"/>
    <tableColumn id="20" xr3:uid="{00000000-0010-0000-2B00-000014000000}" name="_x000a__x000a_August 2020 _x000a_Number of ventilations, pandemic period" dataDxfId="184"/>
    <tableColumn id="21" xr3:uid="{00000000-0010-0000-2B00-000015000000}" name="_x000a__x000a_September 2020_x000a_Number of ventilations, pandemic period" dataDxfId="183"/>
    <tableColumn id="22" xr3:uid="{00000000-0010-0000-2B00-000016000000}" name="_x000a__x000a_October 2020_x000a_Number of ventilations, pandemic period" dataDxfId="182"/>
    <tableColumn id="23" xr3:uid="{00000000-0010-0000-2B00-000017000000}" name="_x000a__x000a_November 2020_x000a_Number of ventilations, pandemic period" dataDxfId="181"/>
    <tableColumn id="24" xr3:uid="{00000000-0010-0000-2B00-000018000000}" name="_x000a__x000a_December 2020_x000a_Number of ventilations, pandemic period" dataDxfId="180"/>
    <tableColumn id="25" xr3:uid="{00000000-0010-0000-2B00-000019000000}" name="_x000a__x000a_January 2021_x000a_Number of ventilations, pandemic period" dataDxfId="179"/>
    <tableColumn id="26" xr3:uid="{00000000-0010-0000-2B00-00001A000000}" name="_x000a__x000a_February 2021_x000a_Number of ventilations, pandemic period" dataDxfId="178"/>
    <tableColumn id="27" xr3:uid="{00000000-0010-0000-2B00-00001B000000}" name="_x000a__x000a_March 2021_x000a_Number of ventilations, pandemic period" dataDxfId="177"/>
    <tableColumn id="28" xr3:uid="{00000000-0010-0000-2B00-00001C000000}" name="_x000a__x000a_April 2021_x000a_Number of ventilations, pandemic period" dataDxfId="176"/>
    <tableColumn id="29" xr3:uid="{00000000-0010-0000-2B00-00001D000000}" name="_x000a__x000a_May 2021_x000a_Number of ventilations, pandemic period" dataDxfId="175"/>
    <tableColumn id="30" xr3:uid="{00000000-0010-0000-2B00-00001E000000}" name="_x000a__x000a_June 2021_x000a_Number of ventilations, pandemic period" dataDxfId="174"/>
    <tableColumn id="31" xr3:uid="{00000000-0010-0000-2B00-00001F000000}" name="March 2020 to June 2021 (monthly average)_x000a_Number of ventilations, pandemic period" dataDxfId="173">
      <calculatedColumnFormula>AVERAGE(O6:AD6)</calculatedColumnFormula>
    </tableColumn>
    <tableColumn id="32" xr3:uid="{00000000-0010-0000-2B00-000020000000}" name="_x000a_March 2019 to March 2020_x000a_Percentage change, pre-pandemic to pandemic period" dataDxfId="172" dataCellStyle="Percent"/>
    <tableColumn id="33" xr3:uid="{00000000-0010-0000-2B00-000021000000}" name="_x000a_April 2019 to April 2020_x000a_Percentage change, pre-pandemic to pandemic period" dataDxfId="171" dataCellStyle="Percent"/>
    <tableColumn id="34" xr3:uid="{00000000-0010-0000-2B00-000022000000}" name="_x000a_May 2019 to May 2020_x000a_Percentage change, pre-pandemic to pandemic period" dataDxfId="170" dataCellStyle="Percent"/>
    <tableColumn id="35" xr3:uid="{00000000-0010-0000-2B00-000023000000}" name="_x000a_June 2019 to June 2020_x000a_Percentage change, pre-pandemic to pandemic period" dataDxfId="169" dataCellStyle="Percent"/>
    <tableColumn id="36" xr3:uid="{00000000-0010-0000-2B00-000024000000}" name="_x000a_July 2019 to July 2020_x000a_Percentage change, pre-pandemic to pandemic period" dataDxfId="168" dataCellStyle="Percent"/>
    <tableColumn id="37" xr3:uid="{00000000-0010-0000-2B00-000025000000}" name="_x000a_August 2019 to August 2020_x000a_Percentage change, pre-pandemic to pandemic period" dataDxfId="167" dataCellStyle="Percent"/>
    <tableColumn id="38" xr3:uid="{00000000-0010-0000-2B00-000026000000}" name="_x000a_September 2019 to September 2020_x000a_Percentage change, pre-pandemic to pandemic period" dataDxfId="166" dataCellStyle="Percent"/>
    <tableColumn id="39" xr3:uid="{00000000-0010-0000-2B00-000027000000}" name="_x000a_October 2019 to October 2020_x000a_Percentage change, pre-pandemic to pandemic period" dataDxfId="165" dataCellStyle="Percent"/>
    <tableColumn id="40" xr3:uid="{00000000-0010-0000-2B00-000028000000}" name="_x000a_November 2019 to November 2020_x000a_Percentage change, pre-pandemic to pandemic period" dataDxfId="164" dataCellStyle="Percent"/>
    <tableColumn id="41" xr3:uid="{00000000-0010-0000-2B00-000029000000}" name="_x000a_December 2019 to December 2020_x000a_Percentage change, pre-pandemic to pandemic period" dataDxfId="163" dataCellStyle="Percent"/>
    <tableColumn id="42" xr3:uid="{00000000-0010-0000-2B00-00002A000000}" name="_x000a_January 2019 to January 2021_x000a_Percentage change, pre-pandemic to pandemic period" dataDxfId="162" dataCellStyle="Percent"/>
    <tableColumn id="43" xr3:uid="{00000000-0010-0000-2B00-00002B000000}" name="_x000a_February 2019 to February 2021_x000a_Percentage change, pre-pandemic to pandemic period" dataDxfId="161" dataCellStyle="Percent"/>
    <tableColumn id="44" xr3:uid="{00000000-0010-0000-2B00-00002C000000}" name="_x000a_March 2019 to March 2021_x000a_Percentage change, pre-pandemic to pandemic period" dataDxfId="160" dataCellStyle="Percent"/>
    <tableColumn id="45" xr3:uid="{00000000-0010-0000-2B00-00002D000000}" name="_x000a_April 2019 to April 2021_x000a_Percentage change, pre-pandemic to pandemic period" dataDxfId="159" dataCellStyle="Percent"/>
    <tableColumn id="46" xr3:uid="{00000000-0010-0000-2B00-00002E000000}" name="_x000a_May 2019 to May 2021_x000a_Percentage change, pre-pandemic to pandemic period" dataDxfId="158" dataCellStyle="Percent"/>
    <tableColumn id="47" xr3:uid="{00000000-0010-0000-2B00-00002F000000}" name="_x000a_June 2019 to June 2021_x000a_Percentage change, pre-pandemic to pandemic period" dataDxfId="157" dataCellStyle="Percent"/>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00000}" name="Table44" displayName="Table44" ref="A25:AU32" totalsRowShown="0" headerRowDxfId="156" dataDxfId="154" headerRowBorderDxfId="155" tableBorderDxfId="153" headerRowCellStyle="Header_row" dataCellStyle="Percent">
  <tableColumns count="47">
    <tableColumn id="1" xr3:uid="{00000000-0010-0000-2C00-000001000000}" name="Age group" dataDxfId="152" dataCellStyle="Header_row"/>
    <tableColumn id="2" xr3:uid="{00000000-0010-0000-2C00-000002000000}" name="_x000a__x000a_January 2019_x000a_Number of ventilations, pre-pandemic" dataDxfId="151"/>
    <tableColumn id="3" xr3:uid="{00000000-0010-0000-2C00-000003000000}" name="_x000a__x000a_February 2019_x000a_Number of ventilations, pre-pandemic" dataDxfId="150"/>
    <tableColumn id="4" xr3:uid="{00000000-0010-0000-2C00-000004000000}" name="_x000a__x000a_March 2019_x000a_Number of ventilations, pre-pandemic" dataDxfId="149"/>
    <tableColumn id="5" xr3:uid="{00000000-0010-0000-2C00-000005000000}" name="_x000a__x000a_April 2019 _x000a_Number of ventilations, pre-pandemic" dataDxfId="148"/>
    <tableColumn id="6" xr3:uid="{00000000-0010-0000-2C00-000006000000}" name="_x000a__x000a_May 2019 _x000a_Number of ventilations, pre-pandemic" dataDxfId="147"/>
    <tableColumn id="7" xr3:uid="{00000000-0010-0000-2C00-000007000000}" name="_x000a__x000a_June 2019_x000a_Number of ventilations, pre-pandemic" dataDxfId="146"/>
    <tableColumn id="8" xr3:uid="{00000000-0010-0000-2C00-000008000000}" name="_x000a__x000a_July 2019_x000a_Number of ventilations, pre-pandemic" dataDxfId="145"/>
    <tableColumn id="9" xr3:uid="{00000000-0010-0000-2C00-000009000000}" name="_x000a__x000a_August 2019_x000a_Number of ventilations, pre-pandemic" dataDxfId="144"/>
    <tableColumn id="10" xr3:uid="{00000000-0010-0000-2C00-00000A000000}" name="_x000a__x000a_September 2019_x000a_Number of ventilations, pre-pandemic" dataDxfId="143"/>
    <tableColumn id="11" xr3:uid="{00000000-0010-0000-2C00-00000B000000}" name="_x000a__x000a_October 2019_x000a_Number of ventilations, pre-pandemic" dataDxfId="142"/>
    <tableColumn id="12" xr3:uid="{00000000-0010-0000-2C00-00000C000000}" name="_x000a__x000a_November 2019_x000a_Number of ventilations, pre-pandemic" dataDxfId="141"/>
    <tableColumn id="13" xr3:uid="{00000000-0010-0000-2C00-00000D000000}" name="_x000a__x000a_December 2019_x000a_Number of ventilations, pre-pandemic" dataDxfId="140"/>
    <tableColumn id="14" xr3:uid="{00000000-0010-0000-2C00-00000E000000}" name="January to December 2019 (monthly average)_x000a_Number of ventilations, pre-pandemic" dataDxfId="139">
      <calculatedColumnFormula>AVERAGE(B26:M26)</calculatedColumnFormula>
    </tableColumn>
    <tableColumn id="15" xr3:uid="{00000000-0010-0000-2C00-00000F000000}" name="_x000a__x000a_March 2020_x000a_Number of ventilations, pandemic period" dataDxfId="138"/>
    <tableColumn id="16" xr3:uid="{00000000-0010-0000-2C00-000010000000}" name="_x000a__x000a_April 2020_x000a_Number of ventilations, pandemic period" dataDxfId="137"/>
    <tableColumn id="17" xr3:uid="{00000000-0010-0000-2C00-000011000000}" name="_x000a__x000a_May 2020_x000a_Number of ventilations, pandemic period" dataDxfId="136"/>
    <tableColumn id="18" xr3:uid="{00000000-0010-0000-2C00-000012000000}" name="_x000a__x000a_June 2020_x000a_Number of ventilations, pandemic period" dataDxfId="135"/>
    <tableColumn id="19" xr3:uid="{00000000-0010-0000-2C00-000013000000}" name="_x000a__x000a_July 2020_x000a_Number of ventilations, pandemic period" dataDxfId="134"/>
    <tableColumn id="20" xr3:uid="{00000000-0010-0000-2C00-000014000000}" name="_x000a__x000a_August 2020 _x000a_Number of ventilations, pandemic period" dataDxfId="133"/>
    <tableColumn id="21" xr3:uid="{00000000-0010-0000-2C00-000015000000}" name="_x000a__x000a_September 2020_x000a_Number of ventilations, pandemic period" dataDxfId="132"/>
    <tableColumn id="22" xr3:uid="{00000000-0010-0000-2C00-000016000000}" name="_x000a__x000a_October 2020_x000a_Number of ventilations, pandemic period" dataDxfId="131"/>
    <tableColumn id="23" xr3:uid="{00000000-0010-0000-2C00-000017000000}" name="_x000a__x000a_November 2020_x000a_Number of ventilations, pandemic period" dataDxfId="130"/>
    <tableColumn id="24" xr3:uid="{00000000-0010-0000-2C00-000018000000}" name="_x000a__x000a_December 2020_x000a_Number of ventilations, pandemic period" dataDxfId="129"/>
    <tableColumn id="25" xr3:uid="{00000000-0010-0000-2C00-000019000000}" name="_x000a__x000a_January 2021_x000a_Number of ventilations, pandemic period" dataDxfId="128"/>
    <tableColumn id="26" xr3:uid="{00000000-0010-0000-2C00-00001A000000}" name="_x000a__x000a_February 2021_x000a_Number of ventilations, pandemic period" dataDxfId="127"/>
    <tableColumn id="27" xr3:uid="{00000000-0010-0000-2C00-00001B000000}" name="_x000a__x000a_March 2021_x000a_Number of ventilations, pandemic period" dataDxfId="126"/>
    <tableColumn id="28" xr3:uid="{00000000-0010-0000-2C00-00001C000000}" name="_x000a__x000a_April 2021_x000a_Number of ventilations, pandemic period" dataDxfId="125"/>
    <tableColumn id="29" xr3:uid="{00000000-0010-0000-2C00-00001D000000}" name="_x000a__x000a_May 2021_x000a_Number of ventilations, pandemic period" dataDxfId="124"/>
    <tableColumn id="30" xr3:uid="{00000000-0010-0000-2C00-00001E000000}" name="_x000a__x000a_June 2021_x000a_Number of ventilations, pandemic period" dataDxfId="123"/>
    <tableColumn id="31" xr3:uid="{00000000-0010-0000-2C00-00001F000000}" name="March 2020 to June 2021 (monthly average)_x000a_Number of ventilations, pandemic period" dataDxfId="122">
      <calculatedColumnFormula>AVERAGE(O26:AD26)</calculatedColumnFormula>
    </tableColumn>
    <tableColumn id="32" xr3:uid="{00000000-0010-0000-2C00-000020000000}" name="_x000a_March 2019 to March 2020_x000a_Percentage change, pre-pandemic to pandemic period" dataDxfId="121" dataCellStyle="Percent"/>
    <tableColumn id="33" xr3:uid="{00000000-0010-0000-2C00-000021000000}" name="_x000a_April 2019 to April 2020_x000a_Percentage change, pre-pandemic to pandemic period" dataDxfId="120" dataCellStyle="Percent"/>
    <tableColumn id="34" xr3:uid="{00000000-0010-0000-2C00-000022000000}" name="_x000a_May 2019 to May 2020_x000a_Percentage change, pre-pandemic to pandemic period" dataDxfId="119" dataCellStyle="Percent"/>
    <tableColumn id="35" xr3:uid="{00000000-0010-0000-2C00-000023000000}" name="_x000a_June 2019 to June 2020_x000a_Percentage change, pre-pandemic to pandemic period" dataDxfId="118" dataCellStyle="Percent"/>
    <tableColumn id="36" xr3:uid="{00000000-0010-0000-2C00-000024000000}" name="_x000a_July 2019 to July 2020_x000a_Percentage change, pre-pandemic to pandemic period" dataDxfId="117" dataCellStyle="Percent"/>
    <tableColumn id="37" xr3:uid="{00000000-0010-0000-2C00-000025000000}" name="_x000a_August 2019 to August 2020_x000a_Percentage change, pre-pandemic to pandemic period" dataDxfId="116" dataCellStyle="Percent"/>
    <tableColumn id="38" xr3:uid="{00000000-0010-0000-2C00-000026000000}" name="_x000a_September 2019 to September 2020_x000a_Percentage change, pre-pandemic to pandemic period" dataDxfId="115" dataCellStyle="Percent"/>
    <tableColumn id="39" xr3:uid="{00000000-0010-0000-2C00-000027000000}" name="_x000a_October 2019 to October 2020_x000a_Percentage change, pre-pandemic to pandemic period" dataDxfId="114" dataCellStyle="Percent"/>
    <tableColumn id="40" xr3:uid="{00000000-0010-0000-2C00-000028000000}" name="_x000a_November 2019 to November 2020_x000a_Percentage change, pre-pandemic to pandemic period" dataDxfId="113" dataCellStyle="Percent"/>
    <tableColumn id="41" xr3:uid="{00000000-0010-0000-2C00-000029000000}" name="_x000a_December 2019 to December 2020_x000a_Percentage change, pre-pandemic to pandemic period" dataDxfId="112" dataCellStyle="Percent"/>
    <tableColumn id="42" xr3:uid="{00000000-0010-0000-2C00-00002A000000}" name="_x000a_January 2019 to January 2021_x000a_Percentage change, pre-pandemic to pandemic period" dataDxfId="111" dataCellStyle="Percent"/>
    <tableColumn id="43" xr3:uid="{00000000-0010-0000-2C00-00002B000000}" name="_x000a_February 2019 to February 2021_x000a_Percentage change, pre-pandemic to pandemic period" dataDxfId="110" dataCellStyle="Percent"/>
    <tableColumn id="44" xr3:uid="{00000000-0010-0000-2C00-00002C000000}" name="_x000a_March 2019 to March 2021_x000a_Percentage change, pre-pandemic to pandemic period" dataDxfId="109" dataCellStyle="Percent"/>
    <tableColumn id="45" xr3:uid="{00000000-0010-0000-2C00-00002D000000}" name="_x000a_April 2019 to April 2021_x000a_Percentage change, pre-pandemic to pandemic period" dataDxfId="108" dataCellStyle="Percent"/>
    <tableColumn id="46" xr3:uid="{00000000-0010-0000-2C00-00002E000000}" name="_x000a_May 2019 to May 2021_x000a_Percentage change, pre-pandemic to pandemic period" dataDxfId="107" dataCellStyle="Percent"/>
    <tableColumn id="47" xr3:uid="{00000000-0010-0000-2C00-00002F000000}" name="_x000a_June 2019 to June 2021_x000a_Percentage change, pre-pandemic to pandemic period" dataDxfId="106" dataCellStyle="Percent"/>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D000000}" name="Table45" displayName="Table45" ref="A45:AU52" totalsRowShown="0" headerRowDxfId="105" dataDxfId="103" headerRowBorderDxfId="104" tableBorderDxfId="102" headerRowCellStyle="Header_row" dataCellStyle="Percent">
  <tableColumns count="47">
    <tableColumn id="1" xr3:uid="{00000000-0010-0000-2D00-000001000000}" name="Age group" dataDxfId="101" dataCellStyle="Header_row"/>
    <tableColumn id="2" xr3:uid="{00000000-0010-0000-2D00-000002000000}" name="_x000a__x000a_January 2019_x000a_Number of ventilations, pre-pandemic" dataDxfId="100"/>
    <tableColumn id="3" xr3:uid="{00000000-0010-0000-2D00-000003000000}" name="_x000a__x000a_February 2019_x000a_Number of ventilations, pre-pandemic" dataDxfId="99"/>
    <tableColumn id="4" xr3:uid="{00000000-0010-0000-2D00-000004000000}" name="_x000a__x000a_March 2019_x000a_Number of ventilations, pre-pandemic" dataDxfId="98"/>
    <tableColumn id="5" xr3:uid="{00000000-0010-0000-2D00-000005000000}" name="_x000a__x000a_April 2019 _x000a_Number of ventilations, pre-pandemic" dataDxfId="97"/>
    <tableColumn id="6" xr3:uid="{00000000-0010-0000-2D00-000006000000}" name="_x000a__x000a_May 2019 _x000a_Number of ventilations, pre-pandemic" dataDxfId="96"/>
    <tableColumn id="7" xr3:uid="{00000000-0010-0000-2D00-000007000000}" name="_x000a__x000a_June 2019_x000a_Number of ventilations, pre-pandemic" dataDxfId="95"/>
    <tableColumn id="8" xr3:uid="{00000000-0010-0000-2D00-000008000000}" name="_x000a__x000a_July 2019_x000a_Number of ventilations, pre-pandemic" dataDxfId="94"/>
    <tableColumn id="9" xr3:uid="{00000000-0010-0000-2D00-000009000000}" name="_x000a__x000a_August 2019_x000a_Number of ventilations, pre-pandemic" dataDxfId="93"/>
    <tableColumn id="10" xr3:uid="{00000000-0010-0000-2D00-00000A000000}" name="_x000a__x000a_September 2019_x000a_Number of ventilations, pre-pandemic" dataDxfId="92"/>
    <tableColumn id="11" xr3:uid="{00000000-0010-0000-2D00-00000B000000}" name="_x000a__x000a_October 2019_x000a_Number of ventilations, pre-pandemic" dataDxfId="91"/>
    <tableColumn id="12" xr3:uid="{00000000-0010-0000-2D00-00000C000000}" name="_x000a__x000a_November 2019_x000a_Number of ventilations, pre-pandemic" dataDxfId="90"/>
    <tableColumn id="13" xr3:uid="{00000000-0010-0000-2D00-00000D000000}" name="_x000a__x000a_December 2019_x000a_Number of ventilations, pre-pandemic" dataDxfId="89"/>
    <tableColumn id="14" xr3:uid="{00000000-0010-0000-2D00-00000E000000}" name="January to December 2019 (monthly average)_x000a_Number of ventilations, pre-pandemic" dataDxfId="88">
      <calculatedColumnFormula>AVERAGE(B46:M46)</calculatedColumnFormula>
    </tableColumn>
    <tableColumn id="15" xr3:uid="{00000000-0010-0000-2D00-00000F000000}" name="_x000a__x000a_March 2020_x000a_Number of ventilations, pandemic period" dataDxfId="87"/>
    <tableColumn id="16" xr3:uid="{00000000-0010-0000-2D00-000010000000}" name="_x000a__x000a_April 2020_x000a_Number of ventilations, pandemic period" dataDxfId="86"/>
    <tableColumn id="17" xr3:uid="{00000000-0010-0000-2D00-000011000000}" name="_x000a__x000a_May 2020_x000a_Number of ventilations, pandemic period" dataDxfId="85"/>
    <tableColumn id="18" xr3:uid="{00000000-0010-0000-2D00-000012000000}" name="_x000a__x000a_June 2020_x000a_Number of ventilations, pandemic period" dataDxfId="84"/>
    <tableColumn id="19" xr3:uid="{00000000-0010-0000-2D00-000013000000}" name="_x000a__x000a_July 2020_x000a_Number of ventilations, pandemic period" dataDxfId="83"/>
    <tableColumn id="20" xr3:uid="{00000000-0010-0000-2D00-000014000000}" name="_x000a__x000a_August 2020 _x000a_Number of ventilations, pandemic period" dataDxfId="82"/>
    <tableColumn id="21" xr3:uid="{00000000-0010-0000-2D00-000015000000}" name="_x000a__x000a_September 2020_x000a_Number of ventilations, pandemic period" dataDxfId="81"/>
    <tableColumn id="22" xr3:uid="{00000000-0010-0000-2D00-000016000000}" name="_x000a__x000a_October 2020_x000a_Number of ventilations, pandemic period" dataDxfId="80"/>
    <tableColumn id="23" xr3:uid="{00000000-0010-0000-2D00-000017000000}" name="_x000a__x000a_November 2020_x000a_Number of ventilations, pandemic period" dataDxfId="79"/>
    <tableColumn id="24" xr3:uid="{00000000-0010-0000-2D00-000018000000}" name="_x000a__x000a_December 2020_x000a_Number of ventilations, pandemic period" dataDxfId="78"/>
    <tableColumn id="25" xr3:uid="{00000000-0010-0000-2D00-000019000000}" name="_x000a__x000a_January 2021_x000a_Number of ventilations, pandemic period" dataDxfId="77"/>
    <tableColumn id="26" xr3:uid="{00000000-0010-0000-2D00-00001A000000}" name="_x000a__x000a_February 2021_x000a_Number of ventilations, pandemic period" dataDxfId="76"/>
    <tableColumn id="27" xr3:uid="{00000000-0010-0000-2D00-00001B000000}" name="_x000a__x000a_March 2021_x000a_Number of ventilations, pandemic period" dataDxfId="75"/>
    <tableColumn id="28" xr3:uid="{00000000-0010-0000-2D00-00001C000000}" name="_x000a__x000a_April 2021_x000a_Number of ventilations, pandemic period" dataDxfId="74"/>
    <tableColumn id="29" xr3:uid="{00000000-0010-0000-2D00-00001D000000}" name="_x000a__x000a_May 2021_x000a_Number of ventilations, pandemic period" dataDxfId="73"/>
    <tableColumn id="30" xr3:uid="{00000000-0010-0000-2D00-00001E000000}" name="_x000a__x000a_June 2021_x000a_Number of ventilations, pandemic period" dataDxfId="72"/>
    <tableColumn id="31" xr3:uid="{00000000-0010-0000-2D00-00001F000000}" name="March 2020 to June 2021 (monthly average)_x000a_Number of ventilations, pandemic period" dataDxfId="71">
      <calculatedColumnFormula>AVERAGE(O46:AD46)</calculatedColumnFormula>
    </tableColumn>
    <tableColumn id="32" xr3:uid="{00000000-0010-0000-2D00-000020000000}" name="_x000a_March 2019 to March 2020_x000a_Percentage change, pre-pandemic to pandemic period" dataDxfId="70" dataCellStyle="Percent"/>
    <tableColumn id="33" xr3:uid="{00000000-0010-0000-2D00-000021000000}" name="_x000a_April 2019 to April 2020_x000a_Percentage change, pre-pandemic to pandemic period" dataDxfId="69" dataCellStyle="Percent"/>
    <tableColumn id="34" xr3:uid="{00000000-0010-0000-2D00-000022000000}" name="_x000a_May 2019 to May 2020_x000a_Percentage change, pre-pandemic to pandemic period" dataDxfId="68" dataCellStyle="Percent"/>
    <tableColumn id="35" xr3:uid="{00000000-0010-0000-2D00-000023000000}" name="_x000a_June 2019 to June 2020_x000a_Percentage change, pre-pandemic to pandemic period" dataDxfId="67" dataCellStyle="Percent"/>
    <tableColumn id="36" xr3:uid="{00000000-0010-0000-2D00-000024000000}" name="_x000a_July 2019 to July 2020_x000a_Percentage change, pre-pandemic to pandemic period" dataDxfId="66" dataCellStyle="Percent"/>
    <tableColumn id="37" xr3:uid="{00000000-0010-0000-2D00-000025000000}" name="_x000a_August 2019 to August 2020_x000a_Percentage change, pre-pandemic to pandemic period" dataDxfId="65" dataCellStyle="Percent"/>
    <tableColumn id="38" xr3:uid="{00000000-0010-0000-2D00-000026000000}" name="_x000a_September 2019 to September 2020_x000a_Percentage change, pre-pandemic to pandemic period" dataDxfId="64" dataCellStyle="Percent"/>
    <tableColumn id="39" xr3:uid="{00000000-0010-0000-2D00-000027000000}" name="_x000a_October 2019 to October 2020_x000a_Percentage change, pre-pandemic to pandemic period" dataDxfId="63" dataCellStyle="Percent"/>
    <tableColumn id="40" xr3:uid="{00000000-0010-0000-2D00-000028000000}" name="_x000a_November 2019 to November 2020_x000a_Percentage change, pre-pandemic to pandemic period" dataDxfId="62" dataCellStyle="Percent"/>
    <tableColumn id="41" xr3:uid="{00000000-0010-0000-2D00-000029000000}" name="_x000a_December 2019 to December 2020_x000a_Percentage change, pre-pandemic to pandemic period" dataDxfId="61" dataCellStyle="Percent"/>
    <tableColumn id="42" xr3:uid="{00000000-0010-0000-2D00-00002A000000}" name="_x000a_January 2019 to January 2021_x000a_Percentage change, pre-pandemic to pandemic period" dataDxfId="60" dataCellStyle="Percent"/>
    <tableColumn id="43" xr3:uid="{00000000-0010-0000-2D00-00002B000000}" name="_x000a_February 2019 to February 2021_x000a_Percentage change, pre-pandemic to pandemic period" dataDxfId="59" dataCellStyle="Percent"/>
    <tableColumn id="44" xr3:uid="{00000000-0010-0000-2D00-00002C000000}" name="_x000a_March 2019 to March 2021_x000a_Percentage change, pre-pandemic to pandemic period" dataDxfId="58" dataCellStyle="Percent"/>
    <tableColumn id="45" xr3:uid="{00000000-0010-0000-2D00-00002D000000}" name="_x000a_April 2019 to April 2021_x000a_Percentage change, pre-pandemic to pandemic period" dataDxfId="57" dataCellStyle="Percent"/>
    <tableColumn id="46" xr3:uid="{00000000-0010-0000-2D00-00002E000000}" name="_x000a_May 2019 to May 2021_x000a_Percentage change, pre-pandemic to pandemic period" dataDxfId="56" dataCellStyle="Percent"/>
    <tableColumn id="47" xr3:uid="{00000000-0010-0000-2D00-00002F000000}" name="_x000a_June 2019 to June 2021_x000a_Percentage change, pre-pandemic to pandemic period" dataDxfId="55" dataCellStyle="Percent"/>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E000000}" name="Table46" displayName="Table46" ref="A65:AU72" totalsRowShown="0" headerRowDxfId="54" dataDxfId="52" headerRowBorderDxfId="53" tableBorderDxfId="51" headerRowCellStyle="Header_row" dataCellStyle="Percent">
  <tableColumns count="47">
    <tableColumn id="1" xr3:uid="{00000000-0010-0000-2E00-000001000000}" name="Age group" dataDxfId="50" dataCellStyle="Header_row"/>
    <tableColumn id="2" xr3:uid="{00000000-0010-0000-2E00-000002000000}" name="_x000a__x000a_January 2019_x000a_Number of ventilations, pre-pandemic" dataDxfId="49"/>
    <tableColumn id="3" xr3:uid="{00000000-0010-0000-2E00-000003000000}" name="_x000a__x000a_February 2019_x000a_Number of ventilations, pre-pandemic" dataDxfId="48"/>
    <tableColumn id="4" xr3:uid="{00000000-0010-0000-2E00-000004000000}" name="_x000a__x000a_March 2019_x000a_Number of ventilations, pre-pandemic" dataDxfId="47"/>
    <tableColumn id="5" xr3:uid="{00000000-0010-0000-2E00-000005000000}" name="_x000a__x000a_April 2019 _x000a_Number of ventilations, pre-pandemic" dataDxfId="46"/>
    <tableColumn id="6" xr3:uid="{00000000-0010-0000-2E00-000006000000}" name="_x000a__x000a_May 2019 _x000a_Number of ventilations, pre-pandemic" dataDxfId="45"/>
    <tableColumn id="7" xr3:uid="{00000000-0010-0000-2E00-000007000000}" name="_x000a__x000a_June 2019_x000a_Number of ventilations, pre-pandemic" dataDxfId="44"/>
    <tableColumn id="8" xr3:uid="{00000000-0010-0000-2E00-000008000000}" name="_x000a__x000a_July 2019_x000a_Number of ventilations, pre-pandemic" dataDxfId="43"/>
    <tableColumn id="9" xr3:uid="{00000000-0010-0000-2E00-000009000000}" name="_x000a__x000a_August 2019_x000a_Number of ventilations, pre-pandemic" dataDxfId="42"/>
    <tableColumn id="10" xr3:uid="{00000000-0010-0000-2E00-00000A000000}" name="_x000a__x000a_September 2019_x000a_Number of ventilations, pre-pandemic" dataDxfId="41"/>
    <tableColumn id="11" xr3:uid="{00000000-0010-0000-2E00-00000B000000}" name="_x000a__x000a_October 2019_x000a_Number of ventilations, pre-pandemic" dataDxfId="40"/>
    <tableColumn id="12" xr3:uid="{00000000-0010-0000-2E00-00000C000000}" name="_x000a__x000a_November 2019_x000a_Number of ventilations, pre-pandemic" dataDxfId="39"/>
    <tableColumn id="13" xr3:uid="{00000000-0010-0000-2E00-00000D000000}" name="_x000a__x000a_December 2019_x000a_Number of ventilations, pre-pandemic" dataDxfId="38"/>
    <tableColumn id="14" xr3:uid="{00000000-0010-0000-2E00-00000E000000}" name="January to December 2019 (monthly average)_x000a_Number of ventilations, pre-pandemic" dataDxfId="37">
      <calculatedColumnFormula>AVERAGE(B66:M66)</calculatedColumnFormula>
    </tableColumn>
    <tableColumn id="15" xr3:uid="{00000000-0010-0000-2E00-00000F000000}" name="_x000a__x000a_March 2020_x000a_Number of ventilations, pandemic period" dataDxfId="36"/>
    <tableColumn id="16" xr3:uid="{00000000-0010-0000-2E00-000010000000}" name="_x000a__x000a_April 2020_x000a_Number of ventilations, pandemic period" dataDxfId="35"/>
    <tableColumn id="17" xr3:uid="{00000000-0010-0000-2E00-000011000000}" name="_x000a__x000a_May 2020_x000a_Number of ventilations, pandemic period" dataDxfId="34"/>
    <tableColumn id="18" xr3:uid="{00000000-0010-0000-2E00-000012000000}" name="_x000a__x000a_June 2020_x000a_Number of ventilations, pandemic period" dataDxfId="33"/>
    <tableColumn id="19" xr3:uid="{00000000-0010-0000-2E00-000013000000}" name="_x000a__x000a_July 2020_x000a_Number of ventilations, pandemic period" dataDxfId="32"/>
    <tableColumn id="20" xr3:uid="{00000000-0010-0000-2E00-000014000000}" name="_x000a__x000a_August 2020 _x000a_Number of ventilations, pandemic period" dataDxfId="31"/>
    <tableColumn id="21" xr3:uid="{00000000-0010-0000-2E00-000015000000}" name="_x000a__x000a_September 2020_x000a_Number of ventilations, pandemic period" dataDxfId="30"/>
    <tableColumn id="22" xr3:uid="{00000000-0010-0000-2E00-000016000000}" name="_x000a__x000a_October 2020_x000a_Number of ventilations, pandemic period" dataDxfId="29"/>
    <tableColumn id="23" xr3:uid="{00000000-0010-0000-2E00-000017000000}" name="_x000a__x000a_November 2020_x000a_Number of ventilations, pandemic period" dataDxfId="28"/>
    <tableColumn id="24" xr3:uid="{00000000-0010-0000-2E00-000018000000}" name="_x000a__x000a_December 2020_x000a_Number of ventilations, pandemic period" dataDxfId="27"/>
    <tableColumn id="25" xr3:uid="{00000000-0010-0000-2E00-000019000000}" name="_x000a__x000a_January 2021_x000a_Number of ventilations, pandemic period" dataDxfId="26"/>
    <tableColumn id="26" xr3:uid="{00000000-0010-0000-2E00-00001A000000}" name="_x000a__x000a_February 2021_x000a_Number of ventilations, pandemic period" dataDxfId="25"/>
    <tableColumn id="27" xr3:uid="{00000000-0010-0000-2E00-00001B000000}" name="_x000a__x000a_March 2021_x000a_Number of ventilations, pandemic period" dataDxfId="24"/>
    <tableColumn id="28" xr3:uid="{00000000-0010-0000-2E00-00001C000000}" name="_x000a__x000a_April 2021_x000a_Number of ventilations, pandemic period" dataDxfId="23"/>
    <tableColumn id="29" xr3:uid="{00000000-0010-0000-2E00-00001D000000}" name="_x000a__x000a_May 2021_x000a_Number of ventilations, pandemic period" dataDxfId="22"/>
    <tableColumn id="30" xr3:uid="{00000000-0010-0000-2E00-00001E000000}" name="_x000a__x000a_June 2021_x000a_Number of ventilations, pandemic period" dataDxfId="21"/>
    <tableColumn id="31" xr3:uid="{00000000-0010-0000-2E00-00001F000000}" name="March 2020 to June 2021 (monthly average)_x000a_Number of ventilations, pandemic period" dataDxfId="20">
      <calculatedColumnFormula>AVERAGE(O66:AD66)</calculatedColumnFormula>
    </tableColumn>
    <tableColumn id="32" xr3:uid="{00000000-0010-0000-2E00-000020000000}" name="_x000a_March 2019 to March 2020_x000a_Percentage change, pre-pandemic to pandemic period" dataDxfId="19" dataCellStyle="Percent"/>
    <tableColumn id="33" xr3:uid="{00000000-0010-0000-2E00-000021000000}" name="_x000a_April 2019 to April 2020_x000a_Percentage change, pre-pandemic to pandemic period" dataDxfId="18" dataCellStyle="Percent"/>
    <tableColumn id="34" xr3:uid="{00000000-0010-0000-2E00-000022000000}" name="_x000a_May 2019 to May 2020_x000a_Percentage change, pre-pandemic to pandemic period" dataDxfId="17" dataCellStyle="Percent"/>
    <tableColumn id="35" xr3:uid="{00000000-0010-0000-2E00-000023000000}" name="_x000a_June 2019 to June 2020_x000a_Percentage change, pre-pandemic to pandemic period" dataDxfId="16" dataCellStyle="Percent"/>
    <tableColumn id="36" xr3:uid="{00000000-0010-0000-2E00-000024000000}" name="_x000a_July 2019 to July 2020_x000a_Percentage change, pre-pandemic to pandemic period" dataDxfId="15" dataCellStyle="Percent"/>
    <tableColumn id="37" xr3:uid="{00000000-0010-0000-2E00-000025000000}" name="_x000a_August 2019 to August 2020_x000a_Percentage change, pre-pandemic to pandemic period" dataDxfId="14" dataCellStyle="Percent"/>
    <tableColumn id="38" xr3:uid="{00000000-0010-0000-2E00-000026000000}" name="_x000a_September 2019 to September 2020_x000a_Percentage change, pre-pandemic to pandemic period" dataDxfId="13" dataCellStyle="Percent"/>
    <tableColumn id="39" xr3:uid="{00000000-0010-0000-2E00-000027000000}" name="_x000a_October 2019 to October 2020_x000a_Percentage change, pre-pandemic to pandemic period" dataDxfId="12" dataCellStyle="Percent"/>
    <tableColumn id="40" xr3:uid="{00000000-0010-0000-2E00-000028000000}" name="_x000a_November 2019 to November 2020_x000a_Percentage change, pre-pandemic to pandemic period" dataDxfId="11" dataCellStyle="Percent"/>
    <tableColumn id="41" xr3:uid="{00000000-0010-0000-2E00-000029000000}" name="_x000a_December 2019 to December 2020_x000a_Percentage change, pre-pandemic to pandemic period" dataDxfId="10" dataCellStyle="Percent"/>
    <tableColumn id="42" xr3:uid="{00000000-0010-0000-2E00-00002A000000}" name="_x000a_January 2019 to January 2021_x000a_Percentage change, pre-pandemic to pandemic period" dataDxfId="9" dataCellStyle="Percent"/>
    <tableColumn id="43" xr3:uid="{00000000-0010-0000-2E00-00002B000000}" name="_x000a_February 2019 to February 2021_x000a_Percentage change, pre-pandemic to pandemic period" dataDxfId="8" dataCellStyle="Percent"/>
    <tableColumn id="44" xr3:uid="{00000000-0010-0000-2E00-00002C000000}" name="_x000a_March 2019 to March 2021_x000a_Percentage change, pre-pandemic to pandemic period" dataDxfId="7" dataCellStyle="Percent"/>
    <tableColumn id="45" xr3:uid="{00000000-0010-0000-2E00-00002D000000}" name="_x000a_April 2019 to April 2021_x000a_Percentage change, pre-pandemic to pandemic period" dataDxfId="6" dataCellStyle="Percent"/>
    <tableColumn id="46" xr3:uid="{00000000-0010-0000-2E00-00002E000000}" name="_x000a_May 2019 to May 2021_x000a_Percentage change, pre-pandemic to pandemic period" dataDxfId="5" dataCellStyle="Percent"/>
    <tableColumn id="47" xr3:uid="{00000000-0010-0000-2E00-00002F000000}" name="_x000a_June 2019 to June 2021_x000a_Percentage change, pre-pandemic to pandemic period" dataDxfId="4" dataCellStyle="Percent"/>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5" displayName="Table5" ref="A5:AU11" totalsRowShown="0" headerRowDxfId="2571" dataDxfId="2570" tableBorderDxfId="2569" headerRowCellStyle="Header_row" dataCellStyle="Percent">
  <tableColumns count="47">
    <tableColumn id="1" xr3:uid="{00000000-0010-0000-0400-000001000000}" name="Age group" dataDxfId="2568" dataCellStyle="Header_row"/>
    <tableColumn id="2" xr3:uid="{00000000-0010-0000-0400-000002000000}" name="_x000a__x000a_January 2019_x000a_Number of admissions, pre-pandemic" dataDxfId="2567" dataCellStyle="Comma"/>
    <tableColumn id="3" xr3:uid="{00000000-0010-0000-0400-000003000000}" name="_x000a__x000a_February 2019_x000a_Number of admissions, pre-pandemic" dataDxfId="2566" dataCellStyle="Comma"/>
    <tableColumn id="4" xr3:uid="{00000000-0010-0000-0400-000004000000}" name="_x000a__x000a_March 2019_x000a_Number of admissions, pre-pandemic" dataDxfId="2565" dataCellStyle="Comma"/>
    <tableColumn id="5" xr3:uid="{00000000-0010-0000-0400-000005000000}" name="_x000a__x000a_April 2019 _x000a_Number of admissions, pre-pandemic" dataDxfId="2564" dataCellStyle="Comma"/>
    <tableColumn id="6" xr3:uid="{00000000-0010-0000-0400-000006000000}" name="_x000a__x000a_May 2019 _x000a_Number of admissions, pre-pandemic" dataDxfId="2563" dataCellStyle="Comma"/>
    <tableColumn id="7" xr3:uid="{00000000-0010-0000-0400-000007000000}" name="_x000a__x000a_June 2019_x000a_Number of admissions, pre-pandemic" dataDxfId="2562" dataCellStyle="Comma"/>
    <tableColumn id="8" xr3:uid="{00000000-0010-0000-0400-000008000000}" name="_x000a__x000a_July 2019_x000a_Number of admissions, pre-pandemic" dataDxfId="2561" dataCellStyle="Comma"/>
    <tableColumn id="9" xr3:uid="{00000000-0010-0000-0400-000009000000}" name="_x000a__x000a_August 2019_x000a_Number of admissions, pre-pandemic" dataDxfId="2560" dataCellStyle="Comma"/>
    <tableColumn id="10" xr3:uid="{00000000-0010-0000-0400-00000A000000}" name="_x000a__x000a_September 2019_x000a_Number of admissions, pre-pandemic" dataDxfId="2559" dataCellStyle="Comma"/>
    <tableColumn id="11" xr3:uid="{00000000-0010-0000-0400-00000B000000}" name="_x000a__x000a_October 2019_x000a_Number of admissions, pre-pandemic" dataDxfId="2558" dataCellStyle="Comma"/>
    <tableColumn id="12" xr3:uid="{00000000-0010-0000-0400-00000C000000}" name="_x000a__x000a_November 2019_x000a_Number of admissions, pre-pandemic" dataDxfId="2557" dataCellStyle="Comma"/>
    <tableColumn id="13" xr3:uid="{00000000-0010-0000-0400-00000D000000}" name="_x000a__x000a_December 2019_x000a_Number of admissions, pre-pandemic" dataDxfId="2556" dataCellStyle="Comma"/>
    <tableColumn id="14" xr3:uid="{00000000-0010-0000-0400-00000E000000}" name="January to December 2019 (monthly average)_x000a_Number of admissions, pre-pandemic" dataDxfId="2555" dataCellStyle="Comma">
      <calculatedColumnFormula>AVERAGE(B6:M6)</calculatedColumnFormula>
    </tableColumn>
    <tableColumn id="15" xr3:uid="{00000000-0010-0000-0400-00000F000000}" name="_x000a__x000a_March 2020_x000a_Number of admissions, pandemic period" dataDxfId="2554" dataCellStyle="Comma"/>
    <tableColumn id="16" xr3:uid="{00000000-0010-0000-0400-000010000000}" name="_x000a__x000a_April 2020_x000a_Number of admissions, pandemic period" dataDxfId="2553" dataCellStyle="Comma"/>
    <tableColumn id="17" xr3:uid="{00000000-0010-0000-0400-000011000000}" name="_x000a__x000a_May 2020_x000a_Number of admissions, pandemic period" dataDxfId="2552" dataCellStyle="Comma"/>
    <tableColumn id="18" xr3:uid="{00000000-0010-0000-0400-000012000000}" name="_x000a__x000a_June 2020_x000a_Number of admissions, pandemic period" dataDxfId="2551" dataCellStyle="Comma"/>
    <tableColumn id="19" xr3:uid="{00000000-0010-0000-0400-000013000000}" name="_x000a__x000a_July 2020_x000a_Number of admissions, pandemic period" dataDxfId="2550" dataCellStyle="Comma"/>
    <tableColumn id="20" xr3:uid="{00000000-0010-0000-0400-000014000000}" name="_x000a__x000a_August 2020 _x000a_Number of admissions, pandemic period" dataDxfId="2549" dataCellStyle="Comma"/>
    <tableColumn id="21" xr3:uid="{00000000-0010-0000-0400-000015000000}" name="_x000a__x000a_September 2020_x000a_Number of admissions, pandemic period" dataDxfId="2548" dataCellStyle="Comma"/>
    <tableColumn id="22" xr3:uid="{00000000-0010-0000-0400-000016000000}" name="_x000a__x000a_October 2020_x000a_Number of admissions, pandemic period" dataDxfId="2547" dataCellStyle="Comma"/>
    <tableColumn id="23" xr3:uid="{00000000-0010-0000-0400-000017000000}" name="_x000a__x000a_November 2020_x000a_Number of admissions, pandemic period" dataDxfId="2546" dataCellStyle="Comma"/>
    <tableColumn id="24" xr3:uid="{00000000-0010-0000-0400-000018000000}" name="_x000a__x000a_December 2020_x000a_Number of admissions, pandemic period" dataDxfId="2545" dataCellStyle="Comma"/>
    <tableColumn id="25" xr3:uid="{00000000-0010-0000-0400-000019000000}" name="_x000a__x000a_January 2021_x000a_Number of admissions, pandemic period" dataDxfId="2544" dataCellStyle="Comma"/>
    <tableColumn id="26" xr3:uid="{00000000-0010-0000-0400-00001A000000}" name="_x000a__x000a_February 2021_x000a_Number of admissions, pandemic period" dataDxfId="2543" dataCellStyle="Comma"/>
    <tableColumn id="27" xr3:uid="{00000000-0010-0000-0400-00001B000000}" name="_x000a__x000a_March 2021_x000a_Number of admissions, pandemic period" dataDxfId="2542" dataCellStyle="Comma"/>
    <tableColumn id="28" xr3:uid="{00000000-0010-0000-0400-00001C000000}" name="_x000a__x000a_April 2021_x000a_Number of admissions, pandemic period" dataDxfId="2541" dataCellStyle="Comma"/>
    <tableColumn id="29" xr3:uid="{00000000-0010-0000-0400-00001D000000}" name="_x000a__x000a_May 2021_x000a_Number of admissions, pandemic period" dataDxfId="2540" dataCellStyle="Comma"/>
    <tableColumn id="30" xr3:uid="{00000000-0010-0000-0400-00001E000000}" name="_x000a__x000a_June 2021_x000a_Number of admissions, pandemic period" dataDxfId="2539" dataCellStyle="Comma"/>
    <tableColumn id="31" xr3:uid="{00000000-0010-0000-0400-00001F000000}" name="March 2020 to June 2021 (monthly average)_x000a_Number of admissions, pandemic period" dataDxfId="2538" dataCellStyle="Comma">
      <calculatedColumnFormula>AVERAGE(O6:AD6)</calculatedColumnFormula>
    </tableColumn>
    <tableColumn id="32" xr3:uid="{00000000-0010-0000-0400-000020000000}" name="_x000a_March 2019 to March 2020_x000a_Percentage change, pre-pandemic to pandemic period" dataDxfId="2537" dataCellStyle="Percent"/>
    <tableColumn id="33" xr3:uid="{00000000-0010-0000-0400-000021000000}" name="_x000a_April 2019 to April 2020_x000a_Percentage change, pre-pandemic to pandemic period" dataDxfId="2536" dataCellStyle="Percent"/>
    <tableColumn id="34" xr3:uid="{00000000-0010-0000-0400-000022000000}" name="_x000a_May 2019 to May 2020_x000a_Percentage change, pre-pandemic to pandemic period" dataDxfId="2535" dataCellStyle="Percent"/>
    <tableColumn id="35" xr3:uid="{00000000-0010-0000-0400-000023000000}" name="_x000a_June 2019 to June 2020_x000a_Percentage change, pre-pandemic to pandemic period" dataDxfId="2534" dataCellStyle="Percent"/>
    <tableColumn id="36" xr3:uid="{00000000-0010-0000-0400-000024000000}" name="_x000a_July 2019 to July 2020_x000a_Percentage change, pre-pandemic to pandemic period" dataDxfId="2533" dataCellStyle="Percent"/>
    <tableColumn id="37" xr3:uid="{00000000-0010-0000-0400-000025000000}" name="_x000a_August 2019 to August 2020_x000a_Percentage change, pre-pandemic to pandemic period" dataDxfId="2532" dataCellStyle="Percent"/>
    <tableColumn id="38" xr3:uid="{00000000-0010-0000-0400-000026000000}" name="_x000a_September 2019 to September 2020_x000a_Percentage change, pre-pandemic to pandemic period" dataDxfId="2531" dataCellStyle="Percent"/>
    <tableColumn id="39" xr3:uid="{00000000-0010-0000-0400-000027000000}" name="_x000a_October 2019 to October 2020_x000a_Percentage change, pre-pandemic to pandemic period" dataDxfId="2530" dataCellStyle="Percent"/>
    <tableColumn id="40" xr3:uid="{00000000-0010-0000-0400-000028000000}" name="_x000a_November 2019 to November 2020_x000a_Percentage change, pre-pandemic to pandemic period" dataDxfId="2529" dataCellStyle="Percent"/>
    <tableColumn id="41" xr3:uid="{00000000-0010-0000-0400-000029000000}" name="_x000a_December 2019 to December 2020_x000a_Percentage change, pre-pandemic to pandemic period" dataDxfId="2528" dataCellStyle="Percent"/>
    <tableColumn id="42" xr3:uid="{00000000-0010-0000-0400-00002A000000}" name="_x000a_January 2019 to January 2021_x000a_Percentage change, pre-pandemic to pandemic period" dataDxfId="2527" dataCellStyle="Percent"/>
    <tableColumn id="43" xr3:uid="{00000000-0010-0000-0400-00002B000000}" name="_x000a_February 2019 to February 2021_x000a_Percentage change, pre-pandemic to pandemic period" dataDxfId="2526" dataCellStyle="Percent"/>
    <tableColumn id="44" xr3:uid="{00000000-0010-0000-0400-00002C000000}" name="_x000a_March 2019 to March 2021_x000a_Percentage change, pre-pandemic to pandemic period" dataDxfId="2525" dataCellStyle="Percent"/>
    <tableColumn id="45" xr3:uid="{00000000-0010-0000-0400-00002D000000}" name="_x000a_April 2019 to April 2021_x000a_Percentage change, pre-pandemic to pandemic period" dataDxfId="2524" dataCellStyle="Percent"/>
    <tableColumn id="46" xr3:uid="{00000000-0010-0000-0400-00002E000000}" name="_x000a_May 2019 to May 2021_x000a_Percentage change, pre-pandemic to pandemic period" dataDxfId="2523" dataCellStyle="Percent"/>
    <tableColumn id="47" xr3:uid="{00000000-0010-0000-0400-00002F000000}" name="_x000a_June 2019 to June 2021_x000a_Percentage change, pre-pandemic to pandemic period" dataDxfId="2522"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0:AU26" totalsRowShown="0" headerRowDxfId="2521" dataDxfId="2520" tableBorderDxfId="2519" headerRowCellStyle="Header_row" dataCellStyle="Percent">
  <tableColumns count="47">
    <tableColumn id="1" xr3:uid="{00000000-0010-0000-0500-000001000000}" name="Age group" dataDxfId="2518" dataCellStyle="Header_row"/>
    <tableColumn id="2" xr3:uid="{00000000-0010-0000-0500-000002000000}" name="_x000a__x000a_January 2019_x000a_Number of admissions, pre-pandemic" dataDxfId="2517" dataCellStyle="Comma"/>
    <tableColumn id="3" xr3:uid="{00000000-0010-0000-0500-000003000000}" name="_x000a__x000a_February 2019_x000a_Number of admissions, pre-pandemic" dataDxfId="2516" dataCellStyle="Comma"/>
    <tableColumn id="4" xr3:uid="{00000000-0010-0000-0500-000004000000}" name="_x000a__x000a_March 2019_x000a_Number of admissions, pre-pandemic" dataDxfId="2515" dataCellStyle="Comma"/>
    <tableColumn id="5" xr3:uid="{00000000-0010-0000-0500-000005000000}" name="_x000a__x000a_April 2019 _x000a_Number of admissions, pre-pandemic" dataDxfId="2514" dataCellStyle="Comma"/>
    <tableColumn id="6" xr3:uid="{00000000-0010-0000-0500-000006000000}" name="_x000a__x000a_May 2019 _x000a_Number of admissions, pre-pandemic" dataDxfId="2513" dataCellStyle="Comma"/>
    <tableColumn id="7" xr3:uid="{00000000-0010-0000-0500-000007000000}" name="_x000a__x000a_June 2019_x000a_Number of admissions, pre-pandemic" dataDxfId="2512" dataCellStyle="Comma"/>
    <tableColumn id="8" xr3:uid="{00000000-0010-0000-0500-000008000000}" name="_x000a__x000a_July 2019_x000a_Number of admissions, pre-pandemic" dataDxfId="2511" dataCellStyle="Comma"/>
    <tableColumn id="9" xr3:uid="{00000000-0010-0000-0500-000009000000}" name="_x000a__x000a_August 2019_x000a_Number of admissions, pre-pandemic" dataDxfId="2510" dataCellStyle="Comma"/>
    <tableColumn id="10" xr3:uid="{00000000-0010-0000-0500-00000A000000}" name="_x000a__x000a_September 2019_x000a_Number of admissions, pre-pandemic" dataDxfId="2509" dataCellStyle="Comma"/>
    <tableColumn id="11" xr3:uid="{00000000-0010-0000-0500-00000B000000}" name="_x000a__x000a_October 2019_x000a_Number of admissions, pre-pandemic" dataDxfId="2508" dataCellStyle="Comma"/>
    <tableColumn id="12" xr3:uid="{00000000-0010-0000-0500-00000C000000}" name="_x000a__x000a_November 2019_x000a_Number of admissions, pre-pandemic" dataDxfId="2507" dataCellStyle="Comma"/>
    <tableColumn id="13" xr3:uid="{00000000-0010-0000-0500-00000D000000}" name="_x000a__x000a_December 2019_x000a_Number of admissions, pre-pandemic" dataDxfId="2506" dataCellStyle="Comma"/>
    <tableColumn id="14" xr3:uid="{00000000-0010-0000-0500-00000E000000}" name="January to December 2019 (monthly average)_x000a_Number of admissions, pre-pandemic" dataDxfId="2505" dataCellStyle="Comma">
      <calculatedColumnFormula>AVERAGE(B21:M21)</calculatedColumnFormula>
    </tableColumn>
    <tableColumn id="15" xr3:uid="{00000000-0010-0000-0500-00000F000000}" name="_x000a__x000a_March 2020_x000a_Number of admissions, pandemic period" dataDxfId="2504" dataCellStyle="Comma"/>
    <tableColumn id="16" xr3:uid="{00000000-0010-0000-0500-000010000000}" name="_x000a__x000a_April 2020_x000a_Number of admissions, pandemic period" dataDxfId="2503" dataCellStyle="Comma"/>
    <tableColumn id="17" xr3:uid="{00000000-0010-0000-0500-000011000000}" name="_x000a__x000a_May 2020_x000a_Number of admissions, pandemic period" dataDxfId="2502" dataCellStyle="Comma"/>
    <tableColumn id="18" xr3:uid="{00000000-0010-0000-0500-000012000000}" name="_x000a__x000a_June 2020_x000a_Number of admissions, pandemic period" dataDxfId="2501" dataCellStyle="Comma"/>
    <tableColumn id="19" xr3:uid="{00000000-0010-0000-0500-000013000000}" name="_x000a__x000a_July 2020_x000a_Number of admissions, pandemic period" dataDxfId="2500" dataCellStyle="Comma"/>
    <tableColumn id="20" xr3:uid="{00000000-0010-0000-0500-000014000000}" name="_x000a__x000a_August 2020 _x000a_Number of admissions, pandemic period" dataDxfId="2499" dataCellStyle="Comma"/>
    <tableColumn id="21" xr3:uid="{00000000-0010-0000-0500-000015000000}" name="_x000a__x000a_September 2020_x000a_Number of admissions, pandemic period" dataDxfId="2498" dataCellStyle="Comma"/>
    <tableColumn id="22" xr3:uid="{00000000-0010-0000-0500-000016000000}" name="_x000a__x000a_October 2020_x000a_Number of admissions, pandemic period" dataDxfId="2497" dataCellStyle="Comma"/>
    <tableColumn id="23" xr3:uid="{00000000-0010-0000-0500-000017000000}" name="_x000a__x000a_November 2020_x000a_Number of admissions, pandemic period" dataDxfId="2496" dataCellStyle="Comma"/>
    <tableColumn id="24" xr3:uid="{00000000-0010-0000-0500-000018000000}" name="_x000a__x000a_December 2020_x000a_Number of admissions, pandemic period" dataDxfId="2495" dataCellStyle="Comma"/>
    <tableColumn id="25" xr3:uid="{00000000-0010-0000-0500-000019000000}" name="_x000a__x000a_January 2021_x000a_Number of admissions, pandemic period" dataDxfId="2494" dataCellStyle="Comma"/>
    <tableColumn id="26" xr3:uid="{00000000-0010-0000-0500-00001A000000}" name="_x000a__x000a_February 2021_x000a_Number of admissions, pandemic period" dataDxfId="2493" dataCellStyle="Comma"/>
    <tableColumn id="27" xr3:uid="{00000000-0010-0000-0500-00001B000000}" name="_x000a__x000a_March 2021_x000a_Number of admissions, pandemic period" dataDxfId="2492" dataCellStyle="Comma"/>
    <tableColumn id="28" xr3:uid="{00000000-0010-0000-0500-00001C000000}" name="_x000a__x000a_April 2021_x000a_Number of admissions, pandemic period" dataDxfId="2491" dataCellStyle="Comma"/>
    <tableColumn id="29" xr3:uid="{00000000-0010-0000-0500-00001D000000}" name="_x000a__x000a_May 2021_x000a_Number of admissions, pandemic period" dataDxfId="2490" dataCellStyle="Comma"/>
    <tableColumn id="30" xr3:uid="{00000000-0010-0000-0500-00001E000000}" name="_x000a__x000a_June 2021_x000a_Number of admissions, pandemic period" dataDxfId="2489" dataCellStyle="Comma"/>
    <tableColumn id="31" xr3:uid="{00000000-0010-0000-0500-00001F000000}" name="March 2020 to June 2021 (monthly average)_x000a_Number of admissions, pandemic period" dataDxfId="2488" dataCellStyle="Comma">
      <calculatedColumnFormula>AVERAGE(O21:AD21)</calculatedColumnFormula>
    </tableColumn>
    <tableColumn id="32" xr3:uid="{00000000-0010-0000-0500-000020000000}" name="_x000a_March 2019 to March 2020_x000a_Percentage change, pre-pandemic to pandemic period" dataDxfId="2487" dataCellStyle="Percent"/>
    <tableColumn id="33" xr3:uid="{00000000-0010-0000-0500-000021000000}" name="_x000a_April 2019 to April 2020_x000a_Percentage change, pre-pandemic to pandemic period" dataDxfId="2486" dataCellStyle="Percent"/>
    <tableColumn id="34" xr3:uid="{00000000-0010-0000-0500-000022000000}" name="_x000a_May 2019 to May 2020_x000a_Percentage change, pre-pandemic to pandemic period" dataDxfId="2485" dataCellStyle="Percent"/>
    <tableColumn id="35" xr3:uid="{00000000-0010-0000-0500-000023000000}" name="_x000a_June 2019 to June 2020_x000a_Percentage change, pre-pandemic to pandemic period" dataDxfId="2484" dataCellStyle="Percent"/>
    <tableColumn id="36" xr3:uid="{00000000-0010-0000-0500-000024000000}" name="_x000a_July 2019 to July 2020_x000a_Percentage change, pre-pandemic to pandemic period" dataDxfId="2483" dataCellStyle="Percent"/>
    <tableColumn id="37" xr3:uid="{00000000-0010-0000-0500-000025000000}" name="_x000a_August 2019 to August 2020_x000a_Percentage change, pre-pandemic to pandemic period" dataDxfId="2482" dataCellStyle="Percent"/>
    <tableColumn id="38" xr3:uid="{00000000-0010-0000-0500-000026000000}" name="_x000a_September 2019 to September 2020_x000a_Percentage change, pre-pandemic to pandemic period" dataDxfId="2481" dataCellStyle="Percent"/>
    <tableColumn id="39" xr3:uid="{00000000-0010-0000-0500-000027000000}" name="_x000a_October 2019 to October 2020_x000a_Percentage change, pre-pandemic to pandemic period" dataDxfId="2480" dataCellStyle="Percent"/>
    <tableColumn id="40" xr3:uid="{00000000-0010-0000-0500-000028000000}" name="_x000a_November 2019 to November 2020_x000a_Percentage change, pre-pandemic to pandemic period" dataDxfId="2479" dataCellStyle="Percent"/>
    <tableColumn id="41" xr3:uid="{00000000-0010-0000-0500-000029000000}" name="_x000a_December 2019 to December 2020_x000a_Percentage change, pre-pandemic to pandemic period" dataDxfId="2478" dataCellStyle="Percent"/>
    <tableColumn id="42" xr3:uid="{00000000-0010-0000-0500-00002A000000}" name="_x000a_January 2019 to January 2021_x000a_Percentage change, pre-pandemic to pandemic period" dataDxfId="2477" dataCellStyle="Percent"/>
    <tableColumn id="43" xr3:uid="{00000000-0010-0000-0500-00002B000000}" name="_x000a_February 2019 to February 2021_x000a_Percentage change, pre-pandemic to pandemic period" dataDxfId="2476" dataCellStyle="Percent"/>
    <tableColumn id="44" xr3:uid="{00000000-0010-0000-0500-00002C000000}" name="_x000a_March 2019 to March 2021_x000a_Percentage change, pre-pandemic to pandemic period" dataDxfId="2475" dataCellStyle="Percent"/>
    <tableColumn id="45" xr3:uid="{00000000-0010-0000-0500-00002D000000}" name="_x000a_April 2019 to April 2021_x000a_Percentage change, pre-pandemic to pandemic period" dataDxfId="2474" dataCellStyle="Percent"/>
    <tableColumn id="46" xr3:uid="{00000000-0010-0000-0500-00002E000000}" name="_x000a_May 2019 to May 2021_x000a_Percentage change, pre-pandemic to pandemic period" dataDxfId="2473" dataCellStyle="Percent"/>
    <tableColumn id="47" xr3:uid="{00000000-0010-0000-0500-00002F000000}" name="_x000a_June 2019 to June 2021_x000a_Percentage change, pre-pandemic to pandemic period" dataDxfId="2472"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5:AU10" totalsRowShown="0" headerRowDxfId="2469" dataDxfId="2467" headerRowBorderDxfId="2468" tableBorderDxfId="2466" totalsRowBorderDxfId="2465" headerRowCellStyle="Header_row" dataCellStyle="Percent">
  <tableColumns count="47">
    <tableColumn id="1" xr3:uid="{00000000-0010-0000-0600-000001000000}" name="Admitted from (entry code)" dataDxfId="2464"/>
    <tableColumn id="2" xr3:uid="{00000000-0010-0000-0600-000002000000}" name="_x000a__x000a_January 2019_x000a_Number of admissions, pre-pandemic" dataDxfId="2463"/>
    <tableColumn id="3" xr3:uid="{00000000-0010-0000-0600-000003000000}" name="_x000a__x000a_February 2019_x000a_Number of admissions, pre-pandemic" dataDxfId="2462"/>
    <tableColumn id="4" xr3:uid="{00000000-0010-0000-0600-000004000000}" name="_x000a__x000a_March 2019_x000a_Number of admissions, pre-pandemic" dataDxfId="2461"/>
    <tableColumn id="5" xr3:uid="{00000000-0010-0000-0600-000005000000}" name="_x000a__x000a_April 2019 _x000a_Number of admissions, pre-pandemic" dataDxfId="2460"/>
    <tableColumn id="6" xr3:uid="{00000000-0010-0000-0600-000006000000}" name="_x000a__x000a_May 2019 _x000a_Number of admissions, pre-pandemic" dataDxfId="2459"/>
    <tableColumn id="7" xr3:uid="{00000000-0010-0000-0600-000007000000}" name="_x000a__x000a_June 2019_x000a_Number of admissions, pre-pandemic" dataDxfId="2458"/>
    <tableColumn id="8" xr3:uid="{00000000-0010-0000-0600-000008000000}" name="_x000a__x000a_July 2019_x000a_Number of admissions, pre-pandemic" dataDxfId="2457"/>
    <tableColumn id="9" xr3:uid="{00000000-0010-0000-0600-000009000000}" name="_x000a__x000a_August 2019_x000a_Number of admissions, pre-pandemic" dataDxfId="2456"/>
    <tableColumn id="10" xr3:uid="{00000000-0010-0000-0600-00000A000000}" name="_x000a__x000a_September 2019_x000a_Number of admissions, pre-pandemic" dataDxfId="2455"/>
    <tableColumn id="11" xr3:uid="{00000000-0010-0000-0600-00000B000000}" name="_x000a__x000a_October 2019_x000a_Number of admissions, pre-pandemic" dataDxfId="2454"/>
    <tableColumn id="12" xr3:uid="{00000000-0010-0000-0600-00000C000000}" name="_x000a__x000a_November 2019_x000a_Number of admissions, pre-pandemic" dataDxfId="2453"/>
    <tableColumn id="13" xr3:uid="{00000000-0010-0000-0600-00000D000000}" name="_x000a__x000a_December 2019_x000a_Number of admissions, pre-pandemic" dataDxfId="2452"/>
    <tableColumn id="14" xr3:uid="{00000000-0010-0000-0600-00000E000000}" name="January to December 2019 (monthly average)_x000a_Number of admissions, pre-pandemic" dataDxfId="2451">
      <calculatedColumnFormula>AVERAGE(B6:M6)</calculatedColumnFormula>
    </tableColumn>
    <tableColumn id="15" xr3:uid="{00000000-0010-0000-0600-00000F000000}" name="_x000a__x000a_March 2020_x000a_Number of admissions, pandemic period" dataDxfId="2450"/>
    <tableColumn id="16" xr3:uid="{00000000-0010-0000-0600-000010000000}" name="_x000a__x000a_April 2020_x000a_Number of admissions, pandemic period" dataDxfId="2449"/>
    <tableColumn id="17" xr3:uid="{00000000-0010-0000-0600-000011000000}" name="_x000a__x000a_May 2020_x000a_Number of admissions, pandemic period" dataDxfId="2448"/>
    <tableColumn id="18" xr3:uid="{00000000-0010-0000-0600-000012000000}" name="_x000a__x000a_June 2020_x000a_Number of admissions, pandemic period" dataDxfId="2447"/>
    <tableColumn id="19" xr3:uid="{00000000-0010-0000-0600-000013000000}" name="_x000a__x000a_July 2020_x000a_Number of admissions, pandemic period" dataDxfId="2446"/>
    <tableColumn id="20" xr3:uid="{00000000-0010-0000-0600-000014000000}" name="_x000a__x000a_August 2020 _x000a_Number of admissions, pandemic period" dataDxfId="2445"/>
    <tableColumn id="21" xr3:uid="{00000000-0010-0000-0600-000015000000}" name="_x000a__x000a_September 2020_x000a_Number of admissions, pandemic period" dataDxfId="2444"/>
    <tableColumn id="22" xr3:uid="{00000000-0010-0000-0600-000016000000}" name="_x000a__x000a_October 2020_x000a_Number of admissions, pandemic period" dataDxfId="2443"/>
    <tableColumn id="23" xr3:uid="{00000000-0010-0000-0600-000017000000}" name="_x000a__x000a_November 2020_x000a_Number of admissions, pandemic period" dataDxfId="2442"/>
    <tableColumn id="24" xr3:uid="{00000000-0010-0000-0600-000018000000}" name="_x000a__x000a_December 2020_x000a_Number of admissions, pandemic period" dataDxfId="2441"/>
    <tableColumn id="25" xr3:uid="{00000000-0010-0000-0600-000019000000}" name="_x000a__x000a_January 2021_x000a_Number of admissions, pandemic period" dataDxfId="2440"/>
    <tableColumn id="26" xr3:uid="{00000000-0010-0000-0600-00001A000000}" name="_x000a__x000a_February 2021_x000a_Number of admissions, pandemic period" dataDxfId="2439"/>
    <tableColumn id="27" xr3:uid="{00000000-0010-0000-0600-00001B000000}" name="_x000a__x000a_March 2021_x000a_Number of admissions, pandemic period" dataDxfId="2438"/>
    <tableColumn id="28" xr3:uid="{00000000-0010-0000-0600-00001C000000}" name="_x000a__x000a_April 2021_x000a_Number of admissions, pandemic period" dataDxfId="2437"/>
    <tableColumn id="29" xr3:uid="{00000000-0010-0000-0600-00001D000000}" name="_x000a__x000a_May 2021_x000a_Number of admissions, pandemic period" dataDxfId="2436"/>
    <tableColumn id="30" xr3:uid="{00000000-0010-0000-0600-00001E000000}" name="_x000a__x000a_June 2021_x000a_Number of admissions, pandemic period" dataDxfId="2435"/>
    <tableColumn id="31" xr3:uid="{00000000-0010-0000-0600-00001F000000}" name="March 2020 to June 2021 (monthly average)_x000a_Number of admissions, pandemic period" dataDxfId="2434">
      <calculatedColumnFormula>AVERAGE(O6:AD6)</calculatedColumnFormula>
    </tableColumn>
    <tableColumn id="32" xr3:uid="{00000000-0010-0000-0600-000020000000}" name="_x000a_March 2019 to March 2020_x000a_Percentage change, pre-pandemic to pandemic period" dataDxfId="2433" dataCellStyle="Percent"/>
    <tableColumn id="33" xr3:uid="{00000000-0010-0000-0600-000021000000}" name="_x000a_April 2019 to April 2020_x000a_Percentage change, pre-pandemic to pandemic period" dataDxfId="2432" dataCellStyle="Percent"/>
    <tableColumn id="34" xr3:uid="{00000000-0010-0000-0600-000022000000}" name="_x000a_May 2019 to May 2020_x000a_Percentage change, pre-pandemic to pandemic period" dataDxfId="2431" dataCellStyle="Percent"/>
    <tableColumn id="35" xr3:uid="{00000000-0010-0000-0600-000023000000}" name="_x000a_June 2019 to June 2020_x000a_Percentage change, pre-pandemic to pandemic period" dataDxfId="2430" dataCellStyle="Percent"/>
    <tableColumn id="36" xr3:uid="{00000000-0010-0000-0600-000024000000}" name="_x000a_July 2019 to July 2020_x000a_Percentage change, pre-pandemic to pandemic period" dataDxfId="2429" dataCellStyle="Percent"/>
    <tableColumn id="37" xr3:uid="{00000000-0010-0000-0600-000025000000}" name="_x000a_August 2019 to August 2020_x000a_Percentage change, pre-pandemic to pandemic period" dataDxfId="2428" dataCellStyle="Percent"/>
    <tableColumn id="38" xr3:uid="{00000000-0010-0000-0600-000026000000}" name="_x000a_September 2019 to September 2020_x000a_Percentage change, pre-pandemic to pandemic period" dataDxfId="2427" dataCellStyle="Percent"/>
    <tableColumn id="39" xr3:uid="{00000000-0010-0000-0600-000027000000}" name="_x000a_October 2019 to October 2020_x000a_Percentage change, pre-pandemic to pandemic period" dataDxfId="2426" dataCellStyle="Percent"/>
    <tableColumn id="40" xr3:uid="{00000000-0010-0000-0600-000028000000}" name="_x000a_November 2019 to November 2020_x000a_Percentage change, pre-pandemic to pandemic period" dataDxfId="2425" dataCellStyle="Percent"/>
    <tableColumn id="41" xr3:uid="{00000000-0010-0000-0600-000029000000}" name="_x000a_December 2019 to December 2020_x000a_Percentage change, pre-pandemic to pandemic period" dataDxfId="2424" dataCellStyle="Percent"/>
    <tableColumn id="42" xr3:uid="{00000000-0010-0000-0600-00002A000000}" name="_x000a_January 2019 to January 2021_x000a_Percentage change, pre-pandemic to pandemic period" dataDxfId="2423" dataCellStyle="Percent"/>
    <tableColumn id="43" xr3:uid="{00000000-0010-0000-0600-00002B000000}" name="_x000a_February 2019 to February 2021_x000a_Percentage change, pre-pandemic to pandemic period" dataDxfId="2422" dataCellStyle="Percent"/>
    <tableColumn id="44" xr3:uid="{00000000-0010-0000-0600-00002C000000}" name="_x000a_March 2019 to March 2021_x000a_Percentage change, pre-pandemic to pandemic period" dataDxfId="2421" dataCellStyle="Percent"/>
    <tableColumn id="45" xr3:uid="{00000000-0010-0000-0600-00002D000000}" name="_x000a_April 2019 to April 2021_x000a_Percentage change, pre-pandemic to pandemic period" dataDxfId="2420" dataCellStyle="Percent"/>
    <tableColumn id="46" xr3:uid="{00000000-0010-0000-0600-00002E000000}" name="_x000a_May 2019 to May 2021_x000a_Percentage change, pre-pandemic to pandemic period" dataDxfId="2419" dataCellStyle="Percent"/>
    <tableColumn id="47" xr3:uid="{00000000-0010-0000-0600-00002F000000}" name="_x000a_June 2019 to June 2021_x000a_Percentage change, pre-pandemic to pandemic period" dataDxfId="2418" dataCellStyle="Percent"/>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37:AU43" totalsRowShown="0" headerRowDxfId="2417" dataDxfId="2415" headerRowBorderDxfId="2416" tableBorderDxfId="2414" totalsRowBorderDxfId="2413" headerRowCellStyle="Header_row">
  <tableColumns count="47">
    <tableColumn id="1" xr3:uid="{00000000-0010-0000-0700-000001000000}" name="Discharged to " dataDxfId="2412"/>
    <tableColumn id="2" xr3:uid="{00000000-0010-0000-0700-000002000000}" name="_x000a__x000a_January 2019_x000a_Number of discharges, pre-pandemic" dataDxfId="2411"/>
    <tableColumn id="3" xr3:uid="{00000000-0010-0000-0700-000003000000}" name="_x000a__x000a_February 2019_x000a_Number of discharges, pre-pandemic" dataDxfId="2410"/>
    <tableColumn id="4" xr3:uid="{00000000-0010-0000-0700-000004000000}" name="_x000a__x000a_March 2019_x000a_Number of discharges, pre-pandemic" dataDxfId="2409"/>
    <tableColumn id="5" xr3:uid="{00000000-0010-0000-0700-000005000000}" name="_x000a__x000a_April 2019 _x000a_Number of discharges, pre-pandemic" dataDxfId="2408"/>
    <tableColumn id="6" xr3:uid="{00000000-0010-0000-0700-000006000000}" name="_x000a__x000a_May 2019 _x000a_Number of discharges, pre-pandemic" dataDxfId="2407"/>
    <tableColumn id="7" xr3:uid="{00000000-0010-0000-0700-000007000000}" name="_x000a__x000a_June 2019_x000a_Number of discharges, pre-pandemic" dataDxfId="2406"/>
    <tableColumn id="8" xr3:uid="{00000000-0010-0000-0700-000008000000}" name="_x000a__x000a_July 2019_x000a_Number of discharges, pre-pandemic" dataDxfId="2405"/>
    <tableColumn id="9" xr3:uid="{00000000-0010-0000-0700-000009000000}" name="_x000a__x000a_August 2019_x000a_Number of discharges, pre-pandemic" dataDxfId="2404"/>
    <tableColumn id="10" xr3:uid="{00000000-0010-0000-0700-00000A000000}" name="_x000a__x000a_September 2019_x000a_Number of discharges, pre-pandemic" dataDxfId="2403"/>
    <tableColumn id="11" xr3:uid="{00000000-0010-0000-0700-00000B000000}" name="_x000a__x000a_October 2019_x000a_Number of discharges, pre-pandemic" dataDxfId="2402"/>
    <tableColumn id="12" xr3:uid="{00000000-0010-0000-0700-00000C000000}" name="_x000a__x000a_November 2019_x000a_Number of discharges, pre-pandemic" dataDxfId="2401"/>
    <tableColumn id="13" xr3:uid="{00000000-0010-0000-0700-00000D000000}" name="_x000a__x000a_December 2019_x000a_Number of discharges, pre-pandemic" dataDxfId="2400"/>
    <tableColumn id="14" xr3:uid="{00000000-0010-0000-0700-00000E000000}" name="January to December 2019 (monthly average)_x000a_Number of discharges, pre-pandemic" dataDxfId="2399" dataCellStyle="Comma">
      <calculatedColumnFormula>AVERAGE(B38:M38)</calculatedColumnFormula>
    </tableColumn>
    <tableColumn id="15" xr3:uid="{00000000-0010-0000-0700-00000F000000}" name="_x000a__x000a_March 2020_x000a_Number of discharges, pandemic period" dataDxfId="2398" dataCellStyle="Comma"/>
    <tableColumn id="16" xr3:uid="{00000000-0010-0000-0700-000010000000}" name="_x000a__x000a_April 2020_x000a_Number of discharges, pandemic period" dataDxfId="2397" dataCellStyle="Comma"/>
    <tableColumn id="17" xr3:uid="{00000000-0010-0000-0700-000011000000}" name="_x000a__x000a_May 2020_x000a_Number of discharges, pandemic period" dataDxfId="2396" dataCellStyle="Comma"/>
    <tableColumn id="18" xr3:uid="{00000000-0010-0000-0700-000012000000}" name="_x000a__x000a_June 2020_x000a_Number of discharges, pandemic period" dataDxfId="2395" dataCellStyle="Comma"/>
    <tableColumn id="19" xr3:uid="{00000000-0010-0000-0700-000013000000}" name="_x000a__x000a_July 2020_x000a_Number of discharges, pandemic period" dataDxfId="2394" dataCellStyle="Comma"/>
    <tableColumn id="20" xr3:uid="{00000000-0010-0000-0700-000014000000}" name="_x000a__x000a_August 2020 _x000a_Number of discharges, pandemic period" dataDxfId="2393" dataCellStyle="Comma"/>
    <tableColumn id="21" xr3:uid="{00000000-0010-0000-0700-000015000000}" name="_x000a__x000a_September 2020_x000a_Number of discharges, pandemic period" dataDxfId="2392" dataCellStyle="Comma"/>
    <tableColumn id="22" xr3:uid="{00000000-0010-0000-0700-000016000000}" name="_x000a__x000a_October 2020_x000a_Number of discharges, pandemic period" dataDxfId="2391" dataCellStyle="Comma"/>
    <tableColumn id="23" xr3:uid="{00000000-0010-0000-0700-000017000000}" name="_x000a__x000a_November 2020_x000a_Number of discharges, pandemic period" dataDxfId="2390" dataCellStyle="Comma"/>
    <tableColumn id="24" xr3:uid="{00000000-0010-0000-0700-000018000000}" name="_x000a__x000a_December 2020_x000a_Number of discharges, pandemic period" dataDxfId="2389" dataCellStyle="Comma"/>
    <tableColumn id="25" xr3:uid="{00000000-0010-0000-0700-000019000000}" name="_x000a__x000a_January 2021_x000a_Number of discharges, pandemic period" dataDxfId="2388" dataCellStyle="Comma"/>
    <tableColumn id="26" xr3:uid="{00000000-0010-0000-0700-00001A000000}" name="_x000a__x000a_February 2021_x000a_Number of discharges, pandemic period" dataDxfId="2387" dataCellStyle="Comma"/>
    <tableColumn id="27" xr3:uid="{00000000-0010-0000-0700-00001B000000}" name="_x000a__x000a_March 2021_x000a_Number of discharges, pandemic period" dataDxfId="2386" dataCellStyle="Comma"/>
    <tableColumn id="28" xr3:uid="{00000000-0010-0000-0700-00001C000000}" name="_x000a__x000a_April 2021_x000a_Number of discharges, pandemic period" dataDxfId="2385" dataCellStyle="Comma"/>
    <tableColumn id="29" xr3:uid="{00000000-0010-0000-0700-00001D000000}" name="_x000a__x000a_May 2021_x000a_Number of discharges, pandemic period" dataDxfId="2384" dataCellStyle="Comma"/>
    <tableColumn id="30" xr3:uid="{00000000-0010-0000-0700-00001E000000}" name="_x000a__x000a_June 2021_x000a_Number of discharges, pandemic period" dataDxfId="2383" dataCellStyle="Comma"/>
    <tableColumn id="31" xr3:uid="{00000000-0010-0000-0700-00001F000000}" name="March 2020 to June 2021 (monthly average)_x000a_Number of discharges, pandemic period" dataDxfId="2382" dataCellStyle="Comma">
      <calculatedColumnFormula>AVERAGE(O38:AD38)</calculatedColumnFormula>
    </tableColumn>
    <tableColumn id="32" xr3:uid="{00000000-0010-0000-0700-000020000000}" name="_x000a_March 2019 to March 2020_x000a_Percentage change, pre-pandemic to pandemic period" dataDxfId="2381" dataCellStyle="Percent"/>
    <tableColumn id="33" xr3:uid="{00000000-0010-0000-0700-000021000000}" name="_x000a_April 2019 to April 2020_x000a_Percentage change, pre-pandemic to pandemic period" dataDxfId="2380" dataCellStyle="Percent"/>
    <tableColumn id="34" xr3:uid="{00000000-0010-0000-0700-000022000000}" name="_x000a_May 2019 to May 2020_x000a_Percentage change, pre-pandemic to pandemic period" dataDxfId="2379" dataCellStyle="Percent"/>
    <tableColumn id="35" xr3:uid="{00000000-0010-0000-0700-000023000000}" name="_x000a_June 2019 to June 2020_x000a_Percentage change, pre-pandemic to pandemic period" dataDxfId="2378"/>
    <tableColumn id="36" xr3:uid="{00000000-0010-0000-0700-000024000000}" name="_x000a_July 2019 to July 2020_x000a_Percentage change, pre-pandemic to pandemic period" dataDxfId="2377"/>
    <tableColumn id="37" xr3:uid="{00000000-0010-0000-0700-000025000000}" name="_x000a_August 2019 to August 2020_x000a_Percentage change, pre-pandemic to pandemic period" dataDxfId="2376"/>
    <tableColumn id="38" xr3:uid="{00000000-0010-0000-0700-000026000000}" name="_x000a_September 2019 to September 2020_x000a_Percentage change, pre-pandemic to pandemic period" dataDxfId="2375"/>
    <tableColumn id="39" xr3:uid="{00000000-0010-0000-0700-000027000000}" name="_x000a_October 2019 to October 2020_x000a_Percentage change, pre-pandemic to pandemic period" dataDxfId="2374"/>
    <tableColumn id="40" xr3:uid="{00000000-0010-0000-0700-000028000000}" name="_x000a_November 2019 to November 2020_x000a_Percentage change, pre-pandemic to pandemic period" dataDxfId="2373"/>
    <tableColumn id="41" xr3:uid="{00000000-0010-0000-0700-000029000000}" name="_x000a_December 2019 to December 2020_x000a_Percentage change, pre-pandemic to pandemic period" dataDxfId="2372"/>
    <tableColumn id="42" xr3:uid="{00000000-0010-0000-0700-00002A000000}" name="_x000a_January 2019 to January 2021_x000a_Percentage change, pre-pandemic to pandemic period" dataDxfId="2371"/>
    <tableColumn id="43" xr3:uid="{00000000-0010-0000-0700-00002B000000}" name="_x000a_February 2019 to February 2021_x000a_Percentage change, pre-pandemic to pandemic period" dataDxfId="2370"/>
    <tableColumn id="44" xr3:uid="{00000000-0010-0000-0700-00002C000000}" name="_x000a_March 2019 to March 2021_x000a_Percentage change, pre-pandemic to pandemic period" dataDxfId="2369"/>
    <tableColumn id="45" xr3:uid="{00000000-0010-0000-0700-00002D000000}" name="_x000a_April 2019 to April 2021_x000a_Percentage change, pre-pandemic to pandemic period" dataDxfId="2368"/>
    <tableColumn id="46" xr3:uid="{00000000-0010-0000-0700-00002E000000}" name="_x000a_May 2019 to May 2021_x000a_Percentage change, pre-pandemic to pandemic period" dataDxfId="2367"/>
    <tableColumn id="47" xr3:uid="{00000000-0010-0000-0700-00002F000000}" name="_x000a_June 2019 to June 2021_x000a_Percentage change, pre-pandemic to pandemic period" dataDxfId="236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54:AU60" totalsRowShown="0" headerRowDxfId="2365" dataDxfId="2363" headerRowBorderDxfId="2364" tableBorderDxfId="2362" totalsRowBorderDxfId="2361" headerRowCellStyle="Header_row">
  <tableColumns count="47">
    <tableColumn id="1" xr3:uid="{00000000-0010-0000-0800-000001000000}" name="Discharged to " dataDxfId="2360"/>
    <tableColumn id="2" xr3:uid="{00000000-0010-0000-0800-000002000000}" name="_x000a__x000a_January 2019_x000a_Average LOS (days), pre-pandemic" dataDxfId="2359"/>
    <tableColumn id="3" xr3:uid="{00000000-0010-0000-0800-000003000000}" name="_x000a__x000a_February 2019_x000a_Average LOS (days), pre-pandemic" dataDxfId="2358"/>
    <tableColumn id="4" xr3:uid="{00000000-0010-0000-0800-000004000000}" name="_x000a__x000a_March 2019_x000a_Average LOS (days), pre-pandemic" dataDxfId="2357"/>
    <tableColumn id="5" xr3:uid="{00000000-0010-0000-0800-000005000000}" name="_x000a__x000a_April 2019 _x000a_Average LOS (days), pre-pandemic" dataDxfId="2356"/>
    <tableColumn id="6" xr3:uid="{00000000-0010-0000-0800-000006000000}" name="_x000a__x000a_May 2019 _x000a_Average LOS (days), pre-pandemic" dataDxfId="2355"/>
    <tableColumn id="7" xr3:uid="{00000000-0010-0000-0800-000007000000}" name="_x000a__x000a_June 2019_x000a_Average LOS (days), pre-pandemic" dataDxfId="2354"/>
    <tableColumn id="8" xr3:uid="{00000000-0010-0000-0800-000008000000}" name="_x000a__x000a_July 2019_x000a_Average LOS (days), pre-pandemic" dataDxfId="2353"/>
    <tableColumn id="9" xr3:uid="{00000000-0010-0000-0800-000009000000}" name="_x000a__x000a_August 2019_x000a_Average LOS (days), pre-pandemic" dataDxfId="2352"/>
    <tableColumn id="10" xr3:uid="{00000000-0010-0000-0800-00000A000000}" name="_x000a__x000a_September 2019_x000a_Average LOS (days), pre-pandemic" dataDxfId="2351"/>
    <tableColumn id="11" xr3:uid="{00000000-0010-0000-0800-00000B000000}" name="_x000a__x000a_October 2019_x000a_Average LOS (days), pre-pandemic" dataDxfId="2350"/>
    <tableColumn id="12" xr3:uid="{00000000-0010-0000-0800-00000C000000}" name="_x000a__x000a_November 2019_x000a_Average LOS (days), pre-pandemic" dataDxfId="2349"/>
    <tableColumn id="13" xr3:uid="{00000000-0010-0000-0800-00000D000000}" name="_x000a__x000a_December 2019_x000a_Average LOS (days), pre-pandemic" dataDxfId="2348"/>
    <tableColumn id="14" xr3:uid="{00000000-0010-0000-0800-00000E000000}" name="January to December 2019 (monthly average)_x000a_Average LOS (days), pre-pandemic" dataDxfId="2347" dataCellStyle="Comma">
      <calculatedColumnFormula>AVERAGE(B55:M55)</calculatedColumnFormula>
    </tableColumn>
    <tableColumn id="15" xr3:uid="{00000000-0010-0000-0800-00000F000000}" name="_x000a__x000a_March 2020_x000a_Average LOS (days), pandemic period" dataDxfId="2346"/>
    <tableColumn id="16" xr3:uid="{00000000-0010-0000-0800-000010000000}" name="_x000a__x000a_April 2020_x000a_Average LOS (days), pandemic period" dataDxfId="2345"/>
    <tableColumn id="17" xr3:uid="{00000000-0010-0000-0800-000011000000}" name="_x000a__x000a_May 2020_x000a_Average LOS (days), pandemic period" dataDxfId="2344"/>
    <tableColumn id="18" xr3:uid="{00000000-0010-0000-0800-000012000000}" name="_x000a__x000a_June 2020_x000a_Average LOS (days), pandemic period" dataDxfId="2343"/>
    <tableColumn id="19" xr3:uid="{00000000-0010-0000-0800-000013000000}" name="_x000a__x000a_July 2020_x000a_Average LOS (days), pandemic period" dataDxfId="2342"/>
    <tableColumn id="20" xr3:uid="{00000000-0010-0000-0800-000014000000}" name="_x000a__x000a_August 2020 _x000a_Average LOS (days), pandemic period" dataDxfId="2341"/>
    <tableColumn id="21" xr3:uid="{00000000-0010-0000-0800-000015000000}" name="_x000a__x000a_September 2020_x000a_Average LOS (days), pandemic period" dataDxfId="2340"/>
    <tableColumn id="22" xr3:uid="{00000000-0010-0000-0800-000016000000}" name="_x000a__x000a_October 2020_x000a_Average LOS (days), pandemic period" dataDxfId="2339"/>
    <tableColumn id="23" xr3:uid="{00000000-0010-0000-0800-000017000000}" name="_x000a__x000a_November 2020_x000a_Average LOS (days), pandemic period" dataDxfId="2338"/>
    <tableColumn id="24" xr3:uid="{00000000-0010-0000-0800-000018000000}" name="_x000a__x000a_December 2020_x000a_Average LOS (days), pandemic period" dataDxfId="2337" dataCellStyle="Comma"/>
    <tableColumn id="25" xr3:uid="{00000000-0010-0000-0800-000019000000}" name="_x000a__x000a_January 2021_x000a_Average LOS (days), pandemic period" dataDxfId="2336" dataCellStyle="Comma"/>
    <tableColumn id="26" xr3:uid="{00000000-0010-0000-0800-00001A000000}" name="_x000a__x000a_February 2021_x000a_Average LOS (days), pandemic period" dataDxfId="2335" dataCellStyle="Comma"/>
    <tableColumn id="27" xr3:uid="{00000000-0010-0000-0800-00001B000000}" name="_x000a__x000a_March 2021_x000a_Average LOS (days), pandemic period" dataDxfId="2334" dataCellStyle="Comma"/>
    <tableColumn id="28" xr3:uid="{00000000-0010-0000-0800-00001C000000}" name="_x000a__x000a_April 2021_x000a_Average LOS (days), pandemic period" dataDxfId="2333" dataCellStyle="Comma"/>
    <tableColumn id="29" xr3:uid="{00000000-0010-0000-0800-00001D000000}" name="_x000a__x000a_May 2021_x000a_Average LOS (days), pandemic period" dataDxfId="2332" dataCellStyle="Comma"/>
    <tableColumn id="30" xr3:uid="{00000000-0010-0000-0800-00001E000000}" name="_x000a__x000a_June 2021_x000a_Average LOS (days), pandemic period" dataDxfId="2331" dataCellStyle="Comma"/>
    <tableColumn id="31" xr3:uid="{00000000-0010-0000-0800-00001F000000}" name="March 2020 to June 2021 (monthly average)_x000a_Average LOS (days), pandemic period" dataDxfId="2330" dataCellStyle="Comma">
      <calculatedColumnFormula>AVERAGE(O55:AD55)</calculatedColumnFormula>
    </tableColumn>
    <tableColumn id="32" xr3:uid="{00000000-0010-0000-0800-000020000000}" name="_x000a_March 2019 to March 2020_x000a_Percentage change, pre-pandemic to pandemic period" dataDxfId="2329"/>
    <tableColumn id="33" xr3:uid="{00000000-0010-0000-0800-000021000000}" name="_x000a_April 2019 to April 2020_x000a_Percentage change, pre-pandemic to pandemic period" dataDxfId="2328"/>
    <tableColumn id="34" xr3:uid="{00000000-0010-0000-0800-000022000000}" name="_x000a_May 2019 to May 2020_x000a_Percentage change, pre-pandemic to pandemic period" dataDxfId="2327"/>
    <tableColumn id="35" xr3:uid="{00000000-0010-0000-0800-000023000000}" name="_x000a_June 2019 to June 2020_x000a_Percentage change, pre-pandemic to pandemic period" dataDxfId="2326"/>
    <tableColumn id="36" xr3:uid="{00000000-0010-0000-0800-000024000000}" name="_x000a_July 2019 to July 2020_x000a_Percentage change, pre-pandemic to pandemic period" dataDxfId="2325"/>
    <tableColumn id="37" xr3:uid="{00000000-0010-0000-0800-000025000000}" name="_x000a_August 2019 to August 2020_x000a_Percentage change, pre-pandemic to pandemic period" dataDxfId="2324"/>
    <tableColumn id="38" xr3:uid="{00000000-0010-0000-0800-000026000000}" name="_x000a_September 2019 to September 2020_x000a_Percentage change, pre-pandemic to pandemic period" dataDxfId="2323"/>
    <tableColumn id="39" xr3:uid="{00000000-0010-0000-0800-000027000000}" name="_x000a_October 2019 to October 2020_x000a_Percentage change, pre-pandemic to pandemic period" dataDxfId="2322"/>
    <tableColumn id="40" xr3:uid="{00000000-0010-0000-0800-000028000000}" name="_x000a_November 2019 to November 2020_x000a_Percentage change, pre-pandemic to pandemic period" dataDxfId="2321"/>
    <tableColumn id="41" xr3:uid="{00000000-0010-0000-0800-000029000000}" name="_x000a_December 2019 to December 2020_x000a_Percentage change, pre-pandemic to pandemic period" dataDxfId="2320"/>
    <tableColumn id="42" xr3:uid="{00000000-0010-0000-0800-00002A000000}" name="_x000a_January 2019 to January 2021_x000a_Percentage change, pre-pandemic to pandemic period" dataDxfId="2319"/>
    <tableColumn id="43" xr3:uid="{00000000-0010-0000-0800-00002B000000}" name="_x000a_February 2019 to February 2021_x000a_Percentage change, pre-pandemic to pandemic period" dataDxfId="2318"/>
    <tableColumn id="44" xr3:uid="{00000000-0010-0000-0800-00002C000000}" name="_x000a_March 2019 to March 2021_x000a_Percentage change, pre-pandemic to pandemic period" dataDxfId="2317"/>
    <tableColumn id="45" xr3:uid="{00000000-0010-0000-0800-00002D000000}" name="_x000a_April 2019 to April 2021_x000a_Percentage change, pre-pandemic to pandemic period" dataDxfId="2316"/>
    <tableColumn id="46" xr3:uid="{00000000-0010-0000-0800-00002E000000}" name="_x000a_May 2019 to May 2021_x000a_Percentage change, pre-pandemic to pandemic period" dataDxfId="2315"/>
    <tableColumn id="47" xr3:uid="{00000000-0010-0000-0800-00002F000000}" name="_x000a_June 2019 to June 2021_x000a_Percentage change, pre-pandemic to pandemic period" dataDxfId="231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nstagram.com/cihi_icis/" TargetMode="External"/><Relationship Id="rId3" Type="http://schemas.openxmlformats.org/officeDocument/2006/relationships/hyperlink" Target="mailto:media@cihi.ca" TargetMode="External"/><Relationship Id="rId7" Type="http://schemas.openxmlformats.org/officeDocument/2006/relationships/hyperlink" Target="https://www.linkedin.com/company/canadian-institute-for-health-information" TargetMode="External"/><Relationship Id="rId2" Type="http://schemas.openxmlformats.org/officeDocument/2006/relationships/hyperlink" Target="https://www.cihi.ca/en/data-and-standards/access-data" TargetMode="External"/><Relationship Id="rId1" Type="http://schemas.openxmlformats.org/officeDocument/2006/relationships/hyperlink" Target="mailto:healthreports@cihi.ca" TargetMode="External"/><Relationship Id="rId6" Type="http://schemas.openxmlformats.org/officeDocument/2006/relationships/hyperlink" Target="http://www.facebook.com/CIHI.ICIS" TargetMode="External"/><Relationship Id="rId11" Type="http://schemas.openxmlformats.org/officeDocument/2006/relationships/drawing" Target="../drawings/drawing1.xml"/><Relationship Id="rId5" Type="http://schemas.openxmlformats.org/officeDocument/2006/relationships/hyperlink" Target="https://twitter.com/cihi_icis" TargetMode="External"/><Relationship Id="rId10" Type="http://schemas.openxmlformats.org/officeDocument/2006/relationships/printerSettings" Target="../printerSettings/printerSettings1.bin"/><Relationship Id="rId4" Type="http://schemas.openxmlformats.org/officeDocument/2006/relationships/hyperlink" Target="https://www.cihi.ca/en" TargetMode="External"/><Relationship Id="rId9" Type="http://schemas.openxmlformats.org/officeDocument/2006/relationships/hyperlink" Target="http://www.youtube.com/user/CIHICanada"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10.bin"/><Relationship Id="rId1" Type="http://schemas.openxmlformats.org/officeDocument/2006/relationships/hyperlink" Target="mailto:healthreports@cihi.ca"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1.bin"/><Relationship Id="rId1" Type="http://schemas.openxmlformats.org/officeDocument/2006/relationships/hyperlink" Target="mailto:healthreports@cihi.ca"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12.bin"/><Relationship Id="rId1" Type="http://schemas.openxmlformats.org/officeDocument/2006/relationships/hyperlink" Target="mailto:healthreports@cihi.ca"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13.bin"/><Relationship Id="rId1" Type="http://schemas.openxmlformats.org/officeDocument/2006/relationships/hyperlink" Target="mailto:healthreports@cihi.ca"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printerSettings" Target="../printerSettings/printerSettings14.bin"/><Relationship Id="rId1" Type="http://schemas.openxmlformats.org/officeDocument/2006/relationships/hyperlink" Target="mailto:healthreports@cihi.ca"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15.bin"/><Relationship Id="rId1" Type="http://schemas.openxmlformats.org/officeDocument/2006/relationships/hyperlink" Target="mailto:healthreports@cihi.ca"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16.bin"/><Relationship Id="rId1" Type="http://schemas.openxmlformats.org/officeDocument/2006/relationships/hyperlink" Target="mailto:healthreports@cihi.ca"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17.bin"/><Relationship Id="rId1" Type="http://schemas.openxmlformats.org/officeDocument/2006/relationships/hyperlink" Target="mailto:healthreports@cihi.ca"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printerSettings" Target="../printerSettings/printerSettings18.bin"/><Relationship Id="rId1" Type="http://schemas.openxmlformats.org/officeDocument/2006/relationships/hyperlink" Target="mailto:healthreports@cihi.ca"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printerSettings" Target="../printerSettings/printerSettings19.bin"/><Relationship Id="rId1" Type="http://schemas.openxmlformats.org/officeDocument/2006/relationships/hyperlink" Target="mailto:healthreports@cihi.ca"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mailto:healthreports@cihi.ca" TargetMode="External"/><Relationship Id="rId7" Type="http://schemas.openxmlformats.org/officeDocument/2006/relationships/printerSettings" Target="../printerSettings/printerSettings2.bin"/><Relationship Id="rId2" Type="http://schemas.openxmlformats.org/officeDocument/2006/relationships/hyperlink" Target="https://www.cihi.ca/en/discharge-abstract-database-metadata-dad" TargetMode="External"/><Relationship Id="rId1" Type="http://schemas.openxmlformats.org/officeDocument/2006/relationships/hyperlink" Target="https://www.cihi.ca/en/national-ambulatory-care-reporting-system-metadata-nacrs" TargetMode="External"/><Relationship Id="rId6" Type="http://schemas.openxmlformats.org/officeDocument/2006/relationships/hyperlink" Target="https://www.cihi.ca/en/discharge-abstract-database-metadata-dad" TargetMode="External"/><Relationship Id="rId5" Type="http://schemas.openxmlformats.org/officeDocument/2006/relationships/hyperlink" Target="https://www.cihi.ca/en/national-ambulatory-care-reporting-system-metadata-nacrs" TargetMode="External"/><Relationship Id="rId10" Type="http://schemas.openxmlformats.org/officeDocument/2006/relationships/table" Target="../tables/table3.xml"/><Relationship Id="rId4" Type="http://schemas.openxmlformats.org/officeDocument/2006/relationships/hyperlink" Target="https://www.cihi.ca/en/access-data-and-reports/how-to-use-cihis-provisional-health-data" TargetMode="External"/><Relationship Id="rId9"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20.bin"/><Relationship Id="rId1" Type="http://schemas.openxmlformats.org/officeDocument/2006/relationships/hyperlink" Target="mailto:healthreports@cihi.ca" TargetMode="External"/></Relationships>
</file>

<file path=xl/worksheets/_rels/sheet2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21.bin"/><Relationship Id="rId1" Type="http://schemas.openxmlformats.org/officeDocument/2006/relationships/hyperlink" Target="mailto:healthreports@cihi.ca"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22.bin"/><Relationship Id="rId1" Type="http://schemas.openxmlformats.org/officeDocument/2006/relationships/hyperlink" Target="mailto:healthreports@cihi.ca" TargetMode="External"/></Relationships>
</file>

<file path=xl/worksheets/_rels/sheet23.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printerSettings" Target="../printerSettings/printerSettings23.bin"/><Relationship Id="rId1" Type="http://schemas.openxmlformats.org/officeDocument/2006/relationships/hyperlink" Target="mailto:healthreports@cihi.ca" TargetMode="External"/></Relationships>
</file>

<file path=xl/worksheets/_rels/sheet2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24.bin"/><Relationship Id="rId1" Type="http://schemas.openxmlformats.org/officeDocument/2006/relationships/hyperlink" Target="mailto:healthreports@cihi.ca" TargetMode="External"/></Relationships>
</file>

<file path=xl/worksheets/_rels/sheet25.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printerSettings" Target="../printerSettings/printerSettings26.bin"/><Relationship Id="rId1" Type="http://schemas.openxmlformats.org/officeDocument/2006/relationships/hyperlink" Target="mailto:healthreports@cihi.ca" TargetMode="External"/></Relationships>
</file>

<file path=xl/worksheets/_rels/sheet2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printerSettings" Target="../printerSettings/printerSettings27.bin"/><Relationship Id="rId1" Type="http://schemas.openxmlformats.org/officeDocument/2006/relationships/hyperlink" Target="mailto:healthreports@cihi.ca" TargetMode="External"/></Relationships>
</file>

<file path=xl/worksheets/_rels/sheet2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28.bin"/><Relationship Id="rId1" Type="http://schemas.openxmlformats.org/officeDocument/2006/relationships/hyperlink" Target="mailto:healthreports@cihi.ca" TargetMode="External"/><Relationship Id="rId5" Type="http://schemas.openxmlformats.org/officeDocument/2006/relationships/table" Target="../tables/table38.xml"/><Relationship Id="rId4" Type="http://schemas.openxmlformats.org/officeDocument/2006/relationships/table" Target="../tables/table3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table" Target="../tables/table3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printerSettings" Target="../printerSettings/printerSettings30.bin"/><Relationship Id="rId1" Type="http://schemas.openxmlformats.org/officeDocument/2006/relationships/hyperlink" Target="mailto:healthreports@cihi.ca" TargetMode="External"/></Relationships>
</file>

<file path=xl/worksheets/_rels/sheet31.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table" Target="../tables/table44.xml"/><Relationship Id="rId1" Type="http://schemas.openxmlformats.org/officeDocument/2006/relationships/printerSettings" Target="../printerSettings/printerSettings32.bin"/><Relationship Id="rId5" Type="http://schemas.openxmlformats.org/officeDocument/2006/relationships/table" Target="../tables/table47.xml"/><Relationship Id="rId4" Type="http://schemas.openxmlformats.org/officeDocument/2006/relationships/table" Target="../tables/table46.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4.bin"/><Relationship Id="rId1" Type="http://schemas.openxmlformats.org/officeDocument/2006/relationships/hyperlink" Target="mailto:healthreports@cihi.ca"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5" Type="http://schemas.openxmlformats.org/officeDocument/2006/relationships/table" Target="../tables/table10.xml"/><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6"/>
  <sheetViews>
    <sheetView showGridLines="0" tabSelected="1" topLeftCell="A2" zoomScaleNormal="100" zoomScaleSheetLayoutView="100" workbookViewId="0"/>
  </sheetViews>
  <sheetFormatPr defaultColWidth="0" defaultRowHeight="13.8" zeroHeight="1"/>
  <cols>
    <col min="1" max="1" width="85.59765625" customWidth="1"/>
    <col min="2" max="16384" width="9.09765625" hidden="1"/>
  </cols>
  <sheetData>
    <row r="1" spans="1:3" s="5" customFormat="1" hidden="1">
      <c r="A1" s="1" t="s">
        <v>0</v>
      </c>
    </row>
    <row r="2" spans="1:3" ht="78" customHeight="1">
      <c r="A2" s="405" t="s">
        <v>17102</v>
      </c>
      <c r="C2" s="2"/>
    </row>
    <row r="3" spans="1:3" ht="84" customHeight="1">
      <c r="A3" s="408" t="s">
        <v>17103</v>
      </c>
      <c r="C3" s="2"/>
    </row>
    <row r="4" spans="1:3" ht="30" customHeight="1">
      <c r="A4" s="278" t="s">
        <v>1</v>
      </c>
    </row>
    <row r="5" spans="1:3" ht="39.75" customHeight="1">
      <c r="A5" s="2" t="s">
        <v>2</v>
      </c>
    </row>
    <row r="6" spans="1:3" ht="19.5" customHeight="1">
      <c r="A6" s="18" t="s">
        <v>3</v>
      </c>
    </row>
    <row r="7" spans="1:3" ht="30" customHeight="1">
      <c r="A7" s="6" t="s">
        <v>4</v>
      </c>
    </row>
    <row r="8" spans="1:3" ht="39.75" customHeight="1">
      <c r="A8" s="2" t="s">
        <v>5</v>
      </c>
    </row>
    <row r="9" spans="1:3" ht="15" customHeight="1">
      <c r="A9" s="20" t="s">
        <v>6</v>
      </c>
    </row>
    <row r="10" spans="1:3" s="8" customFormat="1" ht="30" customHeight="1">
      <c r="A10" s="7" t="s">
        <v>7</v>
      </c>
    </row>
    <row r="11" spans="1:3" ht="15" customHeight="1">
      <c r="A11" s="21" t="s">
        <v>8</v>
      </c>
    </row>
    <row r="12" spans="1:3" ht="30" customHeight="1">
      <c r="A12" s="7" t="s">
        <v>9</v>
      </c>
    </row>
    <row r="13" spans="1:3" ht="15" customHeight="1">
      <c r="A13" s="21" t="s">
        <v>10</v>
      </c>
    </row>
    <row r="14" spans="1:3" ht="30" customHeight="1">
      <c r="A14" s="7" t="s">
        <v>11</v>
      </c>
    </row>
    <row r="15" spans="1:3" ht="15" customHeight="1">
      <c r="A15" s="278" t="s">
        <v>12</v>
      </c>
    </row>
    <row r="16" spans="1:3" ht="15" customHeight="1">
      <c r="A16" s="100" t="s">
        <v>13</v>
      </c>
    </row>
    <row r="17" spans="1:1" ht="15" customHeight="1">
      <c r="A17" s="101" t="s">
        <v>14</v>
      </c>
    </row>
    <row r="18" spans="1:1" ht="15" customHeight="1">
      <c r="A18" s="101" t="s">
        <v>15</v>
      </c>
    </row>
    <row r="19" spans="1:1" ht="15" customHeight="1">
      <c r="A19" s="101" t="s">
        <v>16</v>
      </c>
    </row>
    <row r="20" spans="1:1" s="8" customFormat="1" ht="30" customHeight="1">
      <c r="A20" s="60" t="s">
        <v>17</v>
      </c>
    </row>
    <row r="21" spans="1:1" ht="39.75" customHeight="1">
      <c r="A21" s="2" t="s">
        <v>18</v>
      </c>
    </row>
    <row r="22" spans="1:1" ht="30" customHeight="1">
      <c r="A22" s="409" t="s">
        <v>17104</v>
      </c>
    </row>
    <row r="23" spans="1:1" ht="90" customHeight="1">
      <c r="A23" s="105" t="s">
        <v>19</v>
      </c>
    </row>
    <row r="24" spans="1:1" ht="15" hidden="1" customHeight="1"/>
    <row r="25" spans="1:1" ht="15" hidden="1" customHeight="1"/>
    <row r="26" spans="1:1" hidden="1">
      <c r="A26" s="104"/>
    </row>
  </sheetData>
  <hyperlinks>
    <hyperlink ref="A10" r:id="rId1" xr:uid="{00000000-0004-0000-0000-000000000000}"/>
    <hyperlink ref="A12" r:id="rId2" display="https://www.cihi.ca/en/data-and-standards/access-data" xr:uid="{00000000-0004-0000-0000-000001000000}"/>
    <hyperlink ref="A14" r:id="rId3" xr:uid="{00000000-0004-0000-0000-000002000000}"/>
    <hyperlink ref="A6" r:id="rId4" display="The following companion products are available on CIHI’s website:" xr:uid="{00000000-0004-0000-0000-000003000000}"/>
    <hyperlink ref="A16" r:id="rId5" display="https://twitter.com/cihi_icis" xr:uid="{00000000-0004-0000-0000-000004000000}"/>
    <hyperlink ref="A17" r:id="rId6" display="http://www.facebook.com/CIHI.ICIS" xr:uid="{00000000-0004-0000-0000-000005000000}"/>
    <hyperlink ref="A18" r:id="rId7" display="LinkedIn: linkedin.com/company/canadian-institute-for-health-information" xr:uid="{00000000-0004-0000-0000-000006000000}"/>
    <hyperlink ref="A19" r:id="rId8" display="http://www.instagram.com/cihi_icis/" xr:uid="{00000000-0004-0000-0000-000007000000}"/>
    <hyperlink ref="A20" r:id="rId9" display="http://www.youtube.com/user/CIHICanada" xr:uid="{00000000-0004-0000-0000-000008000000}"/>
  </hyperlinks>
  <pageMargins left="0.70866141732283505" right="0.70866141732283505" top="0.74803149606299202" bottom="0.74803149606299202" header="0.31496062992126" footer="0.31496062992126"/>
  <pageSetup fitToHeight="0" orientation="landscape" r:id="rId10"/>
  <headerFooter>
    <oddFooter>&amp;R&amp;"Arial,Regular"&amp;9&amp;P&amp;L&amp;L&amp;"Arial"&amp;9© 2021 CIHI</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V56"/>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29.8984375" customWidth="1"/>
    <col min="2" max="2" width="20.59765625" customWidth="1"/>
    <col min="3" max="6" width="15.59765625" customWidth="1"/>
    <col min="7" max="10" width="15.59765625" style="3" customWidth="1"/>
    <col min="11" max="13" width="18.59765625" style="3" customWidth="1"/>
    <col min="14" max="15" width="18.59765625" customWidth="1"/>
    <col min="16" max="17" width="15.59765625" customWidth="1"/>
    <col min="18" max="21" width="15.59765625" style="3" customWidth="1"/>
    <col min="22" max="24" width="18.59765625" style="3" customWidth="1"/>
    <col min="25" max="25" width="18.59765625" customWidth="1"/>
    <col min="26" max="26" width="15.59765625" customWidth="1"/>
    <col min="27" max="27" width="18.59765625" customWidth="1"/>
    <col min="28" max="28" width="15.59765625" customWidth="1"/>
    <col min="29" max="31" width="15.59765625" style="3" customWidth="1"/>
    <col min="32" max="32" width="18.59765625" style="3" customWidth="1"/>
    <col min="33" max="33" width="15.59765625" style="3" customWidth="1"/>
    <col min="34" max="35" width="13.59765625" style="3" customWidth="1"/>
    <col min="36" max="37" width="13.59765625" customWidth="1"/>
    <col min="38" max="38" width="15.59765625" customWidth="1"/>
    <col min="39" max="42" width="18.59765625" customWidth="1"/>
    <col min="43" max="43" width="15.59765625" customWidth="1"/>
    <col min="44" max="44" width="18.59765625" customWidth="1"/>
    <col min="45" max="45" width="15.59765625" customWidth="1"/>
    <col min="46" max="48" width="12.59765625" customWidth="1"/>
    <col min="49" max="16384" width="6.8984375" hidden="1"/>
  </cols>
  <sheetData>
    <row r="1" spans="1:48" s="343" customFormat="1" ht="15" hidden="1" customHeight="1">
      <c r="A1" s="172" t="s">
        <v>292</v>
      </c>
      <c r="B1" s="172"/>
    </row>
    <row r="2" spans="1:48" s="8" customFormat="1" ht="24" customHeight="1">
      <c r="A2" s="165" t="s">
        <v>92</v>
      </c>
      <c r="B2" s="9"/>
      <c r="G2" s="80"/>
      <c r="H2" s="80"/>
      <c r="I2" s="80"/>
      <c r="J2" s="80"/>
      <c r="K2" s="80"/>
      <c r="L2" s="80"/>
      <c r="M2" s="80"/>
      <c r="R2" s="80"/>
      <c r="S2" s="80"/>
      <c r="T2" s="80"/>
      <c r="U2" s="80"/>
      <c r="V2" s="80"/>
      <c r="W2" s="80"/>
      <c r="X2" s="80"/>
      <c r="AC2" s="80"/>
      <c r="AD2" s="80"/>
      <c r="AE2" s="80"/>
      <c r="AF2" s="80"/>
      <c r="AG2" s="80"/>
      <c r="AH2" s="80"/>
      <c r="AI2" s="80"/>
    </row>
    <row r="3" spans="1:48" s="23" customFormat="1" ht="20.100000000000001" customHeight="1">
      <c r="A3" s="424" t="s">
        <v>517</v>
      </c>
      <c r="B3" s="166"/>
    </row>
    <row r="4" spans="1:48" s="516" customFormat="1" ht="14.1" customHeight="1">
      <c r="A4" s="514"/>
      <c r="B4" s="515"/>
      <c r="C4" s="770" t="s">
        <v>513</v>
      </c>
      <c r="D4" s="771"/>
      <c r="E4" s="771"/>
      <c r="F4" s="771"/>
      <c r="G4" s="771"/>
      <c r="H4" s="771"/>
      <c r="I4" s="771"/>
      <c r="J4" s="771"/>
      <c r="K4" s="771"/>
      <c r="L4" s="771"/>
      <c r="M4" s="771"/>
      <c r="N4" s="771"/>
      <c r="O4" s="771"/>
      <c r="P4" s="772" t="s">
        <v>514</v>
      </c>
      <c r="Q4" s="772"/>
      <c r="R4" s="772"/>
      <c r="S4" s="772"/>
      <c r="T4" s="772"/>
      <c r="U4" s="772"/>
      <c r="V4" s="772"/>
      <c r="W4" s="772"/>
      <c r="X4" s="772"/>
      <c r="Y4" s="772"/>
      <c r="Z4" s="772"/>
      <c r="AA4" s="772"/>
      <c r="AB4" s="772"/>
      <c r="AC4" s="772"/>
      <c r="AD4" s="772"/>
      <c r="AE4" s="772"/>
      <c r="AF4" s="772"/>
      <c r="AG4" s="773" t="s">
        <v>424</v>
      </c>
      <c r="AH4" s="756"/>
      <c r="AI4" s="756"/>
      <c r="AJ4" s="756"/>
      <c r="AK4" s="756"/>
      <c r="AL4" s="756"/>
      <c r="AM4" s="756"/>
      <c r="AN4" s="756"/>
      <c r="AO4" s="756"/>
      <c r="AP4" s="756"/>
      <c r="AQ4" s="755"/>
      <c r="AR4" s="755"/>
      <c r="AS4" s="755"/>
      <c r="AT4" s="755"/>
      <c r="AU4" s="755"/>
      <c r="AV4" s="755"/>
    </row>
    <row r="5" spans="1:48" s="519" customFormat="1" ht="43.95" customHeight="1">
      <c r="A5" s="517" t="s">
        <v>170</v>
      </c>
      <c r="B5" s="518" t="s">
        <v>64</v>
      </c>
      <c r="C5" s="314" t="s">
        <v>546</v>
      </c>
      <c r="D5" s="314" t="s">
        <v>547</v>
      </c>
      <c r="E5" s="314" t="s">
        <v>548</v>
      </c>
      <c r="F5" s="314" t="s">
        <v>549</v>
      </c>
      <c r="G5" s="314" t="s">
        <v>550</v>
      </c>
      <c r="H5" s="314" t="s">
        <v>551</v>
      </c>
      <c r="I5" s="314" t="s">
        <v>552</v>
      </c>
      <c r="J5" s="314" t="s">
        <v>553</v>
      </c>
      <c r="K5" s="314" t="s">
        <v>554</v>
      </c>
      <c r="L5" s="314" t="s">
        <v>555</v>
      </c>
      <c r="M5" s="314" t="s">
        <v>556</v>
      </c>
      <c r="N5" s="314" t="s">
        <v>557</v>
      </c>
      <c r="O5" s="314" t="s">
        <v>515</v>
      </c>
      <c r="P5" s="314" t="s">
        <v>558</v>
      </c>
      <c r="Q5" s="314" t="s">
        <v>559</v>
      </c>
      <c r="R5" s="314" t="s">
        <v>560</v>
      </c>
      <c r="S5" s="314" t="s">
        <v>561</v>
      </c>
      <c r="T5" s="314" t="s">
        <v>562</v>
      </c>
      <c r="U5" s="314" t="s">
        <v>563</v>
      </c>
      <c r="V5" s="314" t="s">
        <v>564</v>
      </c>
      <c r="W5" s="314" t="s">
        <v>565</v>
      </c>
      <c r="X5" s="314" t="s">
        <v>566</v>
      </c>
      <c r="Y5" s="314" t="s">
        <v>567</v>
      </c>
      <c r="Z5" s="314" t="s">
        <v>568</v>
      </c>
      <c r="AA5" s="314" t="s">
        <v>569</v>
      </c>
      <c r="AB5" s="314" t="s">
        <v>570</v>
      </c>
      <c r="AC5" s="314" t="s">
        <v>571</v>
      </c>
      <c r="AD5" s="314" t="s">
        <v>572</v>
      </c>
      <c r="AE5" s="314" t="s">
        <v>573</v>
      </c>
      <c r="AF5" s="314"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8" customFormat="1" ht="15" customHeight="1">
      <c r="A6" s="507" t="s">
        <v>171</v>
      </c>
      <c r="B6" s="508" t="s">
        <v>147</v>
      </c>
      <c r="C6" s="509">
        <v>5748</v>
      </c>
      <c r="D6" s="509">
        <v>5302</v>
      </c>
      <c r="E6" s="509">
        <v>5560</v>
      </c>
      <c r="F6" s="509">
        <v>5228</v>
      </c>
      <c r="G6" s="509">
        <v>5504</v>
      </c>
      <c r="H6" s="509">
        <v>4992</v>
      </c>
      <c r="I6" s="509">
        <v>4534</v>
      </c>
      <c r="J6" s="509">
        <v>4695</v>
      </c>
      <c r="K6" s="509">
        <v>5255</v>
      </c>
      <c r="L6" s="509">
        <v>5899</v>
      </c>
      <c r="M6" s="509">
        <v>5348</v>
      </c>
      <c r="N6" s="509">
        <v>4350</v>
      </c>
      <c r="O6" s="510">
        <f t="shared" ref="O6:O44" si="0">(SUM(C6:N6))/12</f>
        <v>5201.25</v>
      </c>
      <c r="P6" s="509">
        <v>3405</v>
      </c>
      <c r="Q6" s="509">
        <v>927</v>
      </c>
      <c r="R6" s="509">
        <v>1491</v>
      </c>
      <c r="S6" s="509">
        <v>2702</v>
      </c>
      <c r="T6" s="509">
        <v>4066</v>
      </c>
      <c r="U6" s="509">
        <v>4254</v>
      </c>
      <c r="V6" s="509">
        <v>5086</v>
      </c>
      <c r="W6" s="509">
        <v>5529</v>
      </c>
      <c r="X6" s="509">
        <v>5389</v>
      </c>
      <c r="Y6" s="509">
        <v>4794</v>
      </c>
      <c r="Z6" s="509">
        <v>5395</v>
      </c>
      <c r="AA6" s="509">
        <v>3617</v>
      </c>
      <c r="AB6" s="509">
        <v>4007</v>
      </c>
      <c r="AC6" s="509">
        <v>5058</v>
      </c>
      <c r="AD6" s="509">
        <v>4082</v>
      </c>
      <c r="AE6" s="509">
        <v>1539</v>
      </c>
      <c r="AF6" s="510">
        <f t="shared" ref="AF6:AF44" si="1">(SUM(P6:AE6))/16</f>
        <v>3833.8125</v>
      </c>
      <c r="AG6" s="511">
        <v>-0.38758992799999997</v>
      </c>
      <c r="AH6" s="511">
        <v>-0.82268553899999997</v>
      </c>
      <c r="AI6" s="511">
        <v>-0.72910610499999995</v>
      </c>
      <c r="AJ6" s="511">
        <v>-0.45873397399999999</v>
      </c>
      <c r="AK6" s="511">
        <v>-0.103220115</v>
      </c>
      <c r="AL6" s="511">
        <v>-9.3929711999999999E-2</v>
      </c>
      <c r="AM6" s="511">
        <v>-3.2159847999999998E-2</v>
      </c>
      <c r="AN6" s="511">
        <v>-6.2722495000000003E-2</v>
      </c>
      <c r="AO6" s="511">
        <v>7.666417E-3</v>
      </c>
      <c r="AP6" s="511">
        <v>0.102068966</v>
      </c>
      <c r="AQ6" s="511">
        <v>-6.1412664999999998E-2</v>
      </c>
      <c r="AR6" s="511">
        <v>-0.31780460199999999</v>
      </c>
      <c r="AS6" s="511">
        <v>-0.27931654700000003</v>
      </c>
      <c r="AT6" s="511">
        <v>-3.2517215000000002E-2</v>
      </c>
      <c r="AU6" s="511">
        <v>-0.25835755799999999</v>
      </c>
      <c r="AV6" s="512">
        <v>-0.69170673100000002</v>
      </c>
    </row>
    <row r="7" spans="1:48" s="8" customFormat="1" ht="15" customHeight="1">
      <c r="A7" s="51" t="s">
        <v>171</v>
      </c>
      <c r="B7" s="58" t="s">
        <v>148</v>
      </c>
      <c r="C7" s="397">
        <v>1005</v>
      </c>
      <c r="D7" s="397">
        <v>858</v>
      </c>
      <c r="E7" s="397">
        <v>904</v>
      </c>
      <c r="F7" s="397">
        <v>875</v>
      </c>
      <c r="G7" s="397">
        <v>1073</v>
      </c>
      <c r="H7" s="397">
        <v>968</v>
      </c>
      <c r="I7" s="397">
        <v>872</v>
      </c>
      <c r="J7" s="397">
        <v>850</v>
      </c>
      <c r="K7" s="397">
        <v>948</v>
      </c>
      <c r="L7" s="397">
        <v>1059</v>
      </c>
      <c r="M7" s="397">
        <v>942</v>
      </c>
      <c r="N7" s="397">
        <v>849</v>
      </c>
      <c r="O7" s="397">
        <f t="shared" si="0"/>
        <v>933.58333333333337</v>
      </c>
      <c r="P7" s="397">
        <v>657</v>
      </c>
      <c r="Q7" s="397">
        <v>249</v>
      </c>
      <c r="R7" s="397">
        <v>678</v>
      </c>
      <c r="S7" s="397">
        <v>1111</v>
      </c>
      <c r="T7" s="397">
        <v>986</v>
      </c>
      <c r="U7" s="397">
        <v>844</v>
      </c>
      <c r="V7" s="397">
        <v>1018</v>
      </c>
      <c r="W7" s="397">
        <v>1110</v>
      </c>
      <c r="X7" s="397">
        <v>1024</v>
      </c>
      <c r="Y7" s="397">
        <v>952</v>
      </c>
      <c r="Z7" s="397">
        <v>1033</v>
      </c>
      <c r="AA7" s="397">
        <v>916</v>
      </c>
      <c r="AB7" s="397">
        <v>1073</v>
      </c>
      <c r="AC7" s="397">
        <v>985</v>
      </c>
      <c r="AD7" s="397">
        <v>739</v>
      </c>
      <c r="AE7" s="397">
        <v>138</v>
      </c>
      <c r="AF7" s="397">
        <f t="shared" si="1"/>
        <v>844.5625</v>
      </c>
      <c r="AG7" s="495">
        <v>-0.27323008799999998</v>
      </c>
      <c r="AH7" s="495">
        <v>-0.71542857100000001</v>
      </c>
      <c r="AI7" s="495">
        <v>-0.36812674699999998</v>
      </c>
      <c r="AJ7" s="495">
        <v>0.14772727299999999</v>
      </c>
      <c r="AK7" s="495">
        <v>0.13073394499999999</v>
      </c>
      <c r="AL7" s="495">
        <v>-7.058824E-3</v>
      </c>
      <c r="AM7" s="495">
        <v>7.3839662E-2</v>
      </c>
      <c r="AN7" s="495">
        <v>4.8158640000000003E-2</v>
      </c>
      <c r="AO7" s="495">
        <v>8.7048832000000007E-2</v>
      </c>
      <c r="AP7" s="495">
        <v>0.121319199</v>
      </c>
      <c r="AQ7" s="495">
        <v>2.7860697E-2</v>
      </c>
      <c r="AR7" s="495">
        <v>6.7599067999999998E-2</v>
      </c>
      <c r="AS7" s="495">
        <v>0.186946903</v>
      </c>
      <c r="AT7" s="495">
        <v>0.12571428600000001</v>
      </c>
      <c r="AU7" s="495">
        <v>-0.31127679400000002</v>
      </c>
      <c r="AV7" s="506">
        <v>-0.857438017</v>
      </c>
    </row>
    <row r="8" spans="1:48" s="8" customFormat="1" ht="15" customHeight="1">
      <c r="A8" s="51" t="s">
        <v>171</v>
      </c>
      <c r="B8" s="58" t="s">
        <v>149</v>
      </c>
      <c r="C8" s="397">
        <v>8631</v>
      </c>
      <c r="D8" s="397">
        <v>7529</v>
      </c>
      <c r="E8" s="397">
        <v>7296</v>
      </c>
      <c r="F8" s="397">
        <v>7904</v>
      </c>
      <c r="G8" s="397">
        <v>8765</v>
      </c>
      <c r="H8" s="397">
        <v>7812</v>
      </c>
      <c r="I8" s="397">
        <v>6897</v>
      </c>
      <c r="J8" s="397">
        <v>5635</v>
      </c>
      <c r="K8" s="397">
        <v>8016</v>
      </c>
      <c r="L8" s="397">
        <v>8764</v>
      </c>
      <c r="M8" s="397">
        <v>7704</v>
      </c>
      <c r="N8" s="397">
        <v>6588</v>
      </c>
      <c r="O8" s="397">
        <f t="shared" si="0"/>
        <v>7628.416666666667</v>
      </c>
      <c r="P8" s="397">
        <v>5232</v>
      </c>
      <c r="Q8" s="397">
        <v>1978</v>
      </c>
      <c r="R8" s="397">
        <v>2580</v>
      </c>
      <c r="S8" s="397">
        <v>5870</v>
      </c>
      <c r="T8" s="397">
        <v>6583</v>
      </c>
      <c r="U8" s="397">
        <v>6022</v>
      </c>
      <c r="V8" s="397">
        <v>7905</v>
      </c>
      <c r="W8" s="397">
        <v>8101</v>
      </c>
      <c r="X8" s="397">
        <v>7926</v>
      </c>
      <c r="Y8" s="397">
        <v>7208</v>
      </c>
      <c r="Z8" s="397">
        <v>8273</v>
      </c>
      <c r="AA8" s="397">
        <v>7537</v>
      </c>
      <c r="AB8" s="397">
        <v>8509</v>
      </c>
      <c r="AC8" s="397">
        <v>7936</v>
      </c>
      <c r="AD8" s="397">
        <v>6509</v>
      </c>
      <c r="AE8" s="397">
        <v>6921</v>
      </c>
      <c r="AF8" s="397">
        <f t="shared" si="1"/>
        <v>6568.125</v>
      </c>
      <c r="AG8" s="495">
        <v>-0.28289473700000001</v>
      </c>
      <c r="AH8" s="495">
        <v>-0.74974696399999996</v>
      </c>
      <c r="AI8" s="495">
        <v>-0.70564746099999998</v>
      </c>
      <c r="AJ8" s="495">
        <v>-0.24859191</v>
      </c>
      <c r="AK8" s="495">
        <v>-4.5527040999999997E-2</v>
      </c>
      <c r="AL8" s="495">
        <v>6.8677905999999997E-2</v>
      </c>
      <c r="AM8" s="495">
        <v>-1.3847305000000001E-2</v>
      </c>
      <c r="AN8" s="495">
        <v>-7.5650387999999999E-2</v>
      </c>
      <c r="AO8" s="495">
        <v>2.8816199000000001E-2</v>
      </c>
      <c r="AP8" s="495">
        <v>9.4110503999999998E-2</v>
      </c>
      <c r="AQ8" s="495">
        <v>-4.1478392000000003E-2</v>
      </c>
      <c r="AR8" s="495">
        <v>1.0625579999999999E-3</v>
      </c>
      <c r="AS8" s="495">
        <v>0.16625548200000001</v>
      </c>
      <c r="AT8" s="495">
        <v>4.0485829999999997E-3</v>
      </c>
      <c r="AU8" s="495">
        <v>-0.25738733600000002</v>
      </c>
      <c r="AV8" s="506">
        <v>-0.1140553</v>
      </c>
    </row>
    <row r="9" spans="1:48" s="8" customFormat="1" ht="15" customHeight="1">
      <c r="A9" s="51" t="s">
        <v>171</v>
      </c>
      <c r="B9" s="58" t="s">
        <v>150</v>
      </c>
      <c r="C9" s="397">
        <v>5670</v>
      </c>
      <c r="D9" s="397">
        <v>5127</v>
      </c>
      <c r="E9" s="397">
        <v>5040</v>
      </c>
      <c r="F9" s="397">
        <v>5272</v>
      </c>
      <c r="G9" s="397">
        <v>5467</v>
      </c>
      <c r="H9" s="397">
        <v>5006</v>
      </c>
      <c r="I9" s="397">
        <v>4650</v>
      </c>
      <c r="J9" s="397">
        <v>4192</v>
      </c>
      <c r="K9" s="397">
        <v>4965</v>
      </c>
      <c r="L9" s="397">
        <v>5633</v>
      </c>
      <c r="M9" s="397">
        <v>5048</v>
      </c>
      <c r="N9" s="397">
        <v>4357</v>
      </c>
      <c r="O9" s="397">
        <f t="shared" si="0"/>
        <v>5035.583333333333</v>
      </c>
      <c r="P9" s="397">
        <v>3303</v>
      </c>
      <c r="Q9" s="397">
        <v>1470</v>
      </c>
      <c r="R9" s="397">
        <v>2778</v>
      </c>
      <c r="S9" s="397">
        <v>4988</v>
      </c>
      <c r="T9" s="397">
        <v>5042</v>
      </c>
      <c r="U9" s="397">
        <v>4544</v>
      </c>
      <c r="V9" s="397">
        <v>5376</v>
      </c>
      <c r="W9" s="397">
        <v>5196</v>
      </c>
      <c r="X9" s="397">
        <v>5035</v>
      </c>
      <c r="Y9" s="397">
        <v>4420</v>
      </c>
      <c r="Z9" s="397">
        <v>4961</v>
      </c>
      <c r="AA9" s="397">
        <v>4768</v>
      </c>
      <c r="AB9" s="397">
        <v>5674</v>
      </c>
      <c r="AC9" s="397">
        <v>5157</v>
      </c>
      <c r="AD9" s="397">
        <v>5037</v>
      </c>
      <c r="AE9" s="397">
        <v>5150</v>
      </c>
      <c r="AF9" s="397">
        <f t="shared" si="1"/>
        <v>4556.1875</v>
      </c>
      <c r="AG9" s="495">
        <v>-0.34464285700000002</v>
      </c>
      <c r="AH9" s="495">
        <v>-0.721168437</v>
      </c>
      <c r="AI9" s="495">
        <v>-0.491860252</v>
      </c>
      <c r="AJ9" s="495">
        <v>-3.5956849999999999E-3</v>
      </c>
      <c r="AK9" s="495">
        <v>8.4301075000000003E-2</v>
      </c>
      <c r="AL9" s="495">
        <v>8.3969466000000006E-2</v>
      </c>
      <c r="AM9" s="495">
        <v>8.2779456000000001E-2</v>
      </c>
      <c r="AN9" s="495">
        <v>-7.7578554999999993E-2</v>
      </c>
      <c r="AO9" s="495">
        <v>-2.5752769999999999E-3</v>
      </c>
      <c r="AP9" s="495">
        <v>1.445949E-2</v>
      </c>
      <c r="AQ9" s="495">
        <v>-0.125044092</v>
      </c>
      <c r="AR9" s="495">
        <v>-7.0021454999999996E-2</v>
      </c>
      <c r="AS9" s="495">
        <v>0.12579365100000001</v>
      </c>
      <c r="AT9" s="495">
        <v>-2.1813354E-2</v>
      </c>
      <c r="AU9" s="495">
        <v>-7.8653740999999999E-2</v>
      </c>
      <c r="AV9" s="506">
        <v>2.8765480999999999E-2</v>
      </c>
    </row>
    <row r="10" spans="1:48" s="8" customFormat="1" ht="15" customHeight="1">
      <c r="A10" s="51" t="s">
        <v>171</v>
      </c>
      <c r="B10" s="58" t="s">
        <v>151</v>
      </c>
      <c r="C10" s="397">
        <v>93461</v>
      </c>
      <c r="D10" s="397">
        <v>85947</v>
      </c>
      <c r="E10" s="397">
        <v>89501</v>
      </c>
      <c r="F10" s="397">
        <v>93238</v>
      </c>
      <c r="G10" s="397">
        <v>99862</v>
      </c>
      <c r="H10" s="397">
        <v>89385</v>
      </c>
      <c r="I10" s="397">
        <v>85496</v>
      </c>
      <c r="J10" s="397">
        <v>79074</v>
      </c>
      <c r="K10" s="397">
        <v>90266</v>
      </c>
      <c r="L10" s="397">
        <v>99803</v>
      </c>
      <c r="M10" s="397">
        <v>92647</v>
      </c>
      <c r="N10" s="397">
        <v>78035</v>
      </c>
      <c r="O10" s="397">
        <f t="shared" si="0"/>
        <v>89726.25</v>
      </c>
      <c r="P10" s="397">
        <v>61055</v>
      </c>
      <c r="Q10" s="397">
        <v>22164</v>
      </c>
      <c r="R10" s="397">
        <v>31006</v>
      </c>
      <c r="S10" s="397">
        <v>52674</v>
      </c>
      <c r="T10" s="397">
        <v>72323</v>
      </c>
      <c r="U10" s="397">
        <v>73816</v>
      </c>
      <c r="V10" s="397">
        <v>86809</v>
      </c>
      <c r="W10" s="397">
        <v>92161</v>
      </c>
      <c r="X10" s="397">
        <v>90808</v>
      </c>
      <c r="Y10" s="397">
        <v>79147</v>
      </c>
      <c r="Z10" s="397">
        <v>80023</v>
      </c>
      <c r="AA10" s="397">
        <v>79927</v>
      </c>
      <c r="AB10" s="397">
        <v>96814</v>
      </c>
      <c r="AC10" s="397">
        <v>63644</v>
      </c>
      <c r="AD10" s="397">
        <v>51039</v>
      </c>
      <c r="AE10" s="397">
        <v>78984</v>
      </c>
      <c r="AF10" s="397">
        <f t="shared" si="1"/>
        <v>69524.625</v>
      </c>
      <c r="AG10" s="495">
        <v>-0.31782885100000002</v>
      </c>
      <c r="AH10" s="495">
        <v>-0.76228576299999995</v>
      </c>
      <c r="AI10" s="495">
        <v>-0.68951152599999999</v>
      </c>
      <c r="AJ10" s="495">
        <v>-0.41070649399999998</v>
      </c>
      <c r="AK10" s="495">
        <v>-0.15407738400000001</v>
      </c>
      <c r="AL10" s="495">
        <v>-6.6494676000000003E-2</v>
      </c>
      <c r="AM10" s="495">
        <v>-3.8297919E-2</v>
      </c>
      <c r="AN10" s="495">
        <v>-7.6570844999999998E-2</v>
      </c>
      <c r="AO10" s="495">
        <v>-1.9849536000000001E-2</v>
      </c>
      <c r="AP10" s="495">
        <v>1.4250016000000001E-2</v>
      </c>
      <c r="AQ10" s="495">
        <v>-0.14378189799999999</v>
      </c>
      <c r="AR10" s="495">
        <v>-7.0043166000000004E-2</v>
      </c>
      <c r="AS10" s="495">
        <v>8.1708584000000001E-2</v>
      </c>
      <c r="AT10" s="495">
        <v>-0.317402776</v>
      </c>
      <c r="AU10" s="495">
        <v>-0.48890468799999998</v>
      </c>
      <c r="AV10" s="506">
        <v>-0.116361806</v>
      </c>
    </row>
    <row r="11" spans="1:48" s="8" customFormat="1" ht="15" customHeight="1">
      <c r="A11" s="51" t="s">
        <v>171</v>
      </c>
      <c r="B11" s="58" t="s">
        <v>152</v>
      </c>
      <c r="C11" s="397">
        <v>8658</v>
      </c>
      <c r="D11" s="397">
        <v>7704</v>
      </c>
      <c r="E11" s="397">
        <v>8264</v>
      </c>
      <c r="F11" s="397">
        <v>8594</v>
      </c>
      <c r="G11" s="397">
        <v>9410</v>
      </c>
      <c r="H11" s="397">
        <v>8312</v>
      </c>
      <c r="I11" s="397">
        <v>7973</v>
      </c>
      <c r="J11" s="397">
        <v>7766</v>
      </c>
      <c r="K11" s="397">
        <v>8520</v>
      </c>
      <c r="L11" s="397">
        <v>9303</v>
      </c>
      <c r="M11" s="397">
        <v>8860</v>
      </c>
      <c r="N11" s="397">
        <v>7861</v>
      </c>
      <c r="O11" s="397">
        <f t="shared" si="0"/>
        <v>8435.4166666666661</v>
      </c>
      <c r="P11" s="397">
        <v>6718</v>
      </c>
      <c r="Q11" s="397">
        <v>2757</v>
      </c>
      <c r="R11" s="397">
        <v>5091</v>
      </c>
      <c r="S11" s="397">
        <v>8389</v>
      </c>
      <c r="T11" s="397">
        <v>8542</v>
      </c>
      <c r="U11" s="397">
        <v>7755</v>
      </c>
      <c r="V11" s="397">
        <v>8660</v>
      </c>
      <c r="W11" s="397">
        <v>8562</v>
      </c>
      <c r="X11" s="397">
        <v>6058</v>
      </c>
      <c r="Y11" s="397">
        <v>4962</v>
      </c>
      <c r="Z11" s="397">
        <v>5663</v>
      </c>
      <c r="AA11" s="397">
        <v>6265</v>
      </c>
      <c r="AB11" s="397">
        <v>8272</v>
      </c>
      <c r="AC11" s="397">
        <v>7341</v>
      </c>
      <c r="AD11" s="397">
        <v>6219</v>
      </c>
      <c r="AE11" s="397">
        <v>4207</v>
      </c>
      <c r="AF11" s="397">
        <f t="shared" si="1"/>
        <v>6591.3125</v>
      </c>
      <c r="AG11" s="495">
        <v>-0.18707647599999999</v>
      </c>
      <c r="AH11" s="495">
        <v>-0.67919478700000002</v>
      </c>
      <c r="AI11" s="495">
        <v>-0.45897980900000002</v>
      </c>
      <c r="AJ11" s="495">
        <v>9.2637150000000005E-3</v>
      </c>
      <c r="AK11" s="495">
        <v>7.1365860000000003E-2</v>
      </c>
      <c r="AL11" s="495">
        <v>-1.4164309999999999E-3</v>
      </c>
      <c r="AM11" s="495">
        <v>1.6431925E-2</v>
      </c>
      <c r="AN11" s="495">
        <v>-7.9651725000000007E-2</v>
      </c>
      <c r="AO11" s="495">
        <v>-0.31625282199999999</v>
      </c>
      <c r="AP11" s="495">
        <v>-0.36878259800000002</v>
      </c>
      <c r="AQ11" s="495">
        <v>-0.34592284600000001</v>
      </c>
      <c r="AR11" s="495">
        <v>-0.18678608499999999</v>
      </c>
      <c r="AS11" s="495">
        <v>9.6805399999999998E-4</v>
      </c>
      <c r="AT11" s="495">
        <v>-0.145799395</v>
      </c>
      <c r="AU11" s="495">
        <v>-0.33910733300000001</v>
      </c>
      <c r="AV11" s="506">
        <v>-0.49386429300000001</v>
      </c>
    </row>
    <row r="12" spans="1:48" s="8" customFormat="1" ht="15" customHeight="1">
      <c r="A12" s="51" t="s">
        <v>171</v>
      </c>
      <c r="B12" s="58" t="s">
        <v>153</v>
      </c>
      <c r="C12" s="397">
        <v>9136</v>
      </c>
      <c r="D12" s="397">
        <v>7560</v>
      </c>
      <c r="E12" s="397">
        <v>9178</v>
      </c>
      <c r="F12" s="397">
        <v>8707</v>
      </c>
      <c r="G12" s="397">
        <v>9685</v>
      </c>
      <c r="H12" s="397">
        <v>8880</v>
      </c>
      <c r="I12" s="397">
        <v>8090</v>
      </c>
      <c r="J12" s="397">
        <v>8034</v>
      </c>
      <c r="K12" s="397">
        <v>8813</v>
      </c>
      <c r="L12" s="397">
        <v>9565</v>
      </c>
      <c r="M12" s="397">
        <v>8784</v>
      </c>
      <c r="N12" s="397">
        <v>8141</v>
      </c>
      <c r="O12" s="397">
        <f t="shared" si="0"/>
        <v>8714.4166666666661</v>
      </c>
      <c r="P12" s="397">
        <v>6916</v>
      </c>
      <c r="Q12" s="397">
        <v>2284</v>
      </c>
      <c r="R12" s="397">
        <v>3402</v>
      </c>
      <c r="S12" s="397">
        <v>5559</v>
      </c>
      <c r="T12" s="397">
        <v>7713</v>
      </c>
      <c r="U12" s="397">
        <v>7638</v>
      </c>
      <c r="V12" s="397">
        <v>9016</v>
      </c>
      <c r="W12" s="397">
        <v>9209</v>
      </c>
      <c r="X12" s="397">
        <v>8752</v>
      </c>
      <c r="Y12" s="397">
        <v>7093</v>
      </c>
      <c r="Z12" s="397">
        <v>7049</v>
      </c>
      <c r="AA12" s="397">
        <v>6960</v>
      </c>
      <c r="AB12" s="397">
        <v>8907</v>
      </c>
      <c r="AC12" s="397">
        <v>7662</v>
      </c>
      <c r="AD12" s="397">
        <v>7393</v>
      </c>
      <c r="AE12" s="397">
        <v>7564</v>
      </c>
      <c r="AF12" s="397">
        <f t="shared" si="1"/>
        <v>7069.8125</v>
      </c>
      <c r="AG12" s="495">
        <v>-0.246458924</v>
      </c>
      <c r="AH12" s="495">
        <v>-0.73768232499999997</v>
      </c>
      <c r="AI12" s="495">
        <v>-0.64873515699999995</v>
      </c>
      <c r="AJ12" s="495">
        <v>-0.37398648600000001</v>
      </c>
      <c r="AK12" s="495">
        <v>-4.6600742000000001E-2</v>
      </c>
      <c r="AL12" s="495">
        <v>-4.9290515E-2</v>
      </c>
      <c r="AM12" s="495">
        <v>2.3034154000000001E-2</v>
      </c>
      <c r="AN12" s="495">
        <v>-3.7219028000000001E-2</v>
      </c>
      <c r="AO12" s="495">
        <v>-3.6429869999999999E-3</v>
      </c>
      <c r="AP12" s="495">
        <v>-0.12873111400000001</v>
      </c>
      <c r="AQ12" s="495">
        <v>-0.228436953</v>
      </c>
      <c r="AR12" s="495">
        <v>-7.9365079000000005E-2</v>
      </c>
      <c r="AS12" s="495">
        <v>-2.9527129999999999E-2</v>
      </c>
      <c r="AT12" s="495">
        <v>-0.120018376</v>
      </c>
      <c r="AU12" s="495">
        <v>-0.23665462100000001</v>
      </c>
      <c r="AV12" s="506">
        <v>-0.148198198</v>
      </c>
    </row>
    <row r="13" spans="1:48" s="8" customFormat="1" ht="15" customHeight="1">
      <c r="A13" s="51" t="s">
        <v>171</v>
      </c>
      <c r="B13" s="58" t="s">
        <v>154</v>
      </c>
      <c r="C13" s="397">
        <v>26677</v>
      </c>
      <c r="D13" s="397">
        <v>24342</v>
      </c>
      <c r="E13" s="397">
        <v>26662</v>
      </c>
      <c r="F13" s="397">
        <v>27043</v>
      </c>
      <c r="G13" s="397">
        <v>28670</v>
      </c>
      <c r="H13" s="397">
        <v>25962</v>
      </c>
      <c r="I13" s="397">
        <v>23981</v>
      </c>
      <c r="J13" s="397">
        <v>22099</v>
      </c>
      <c r="K13" s="397">
        <v>26056</v>
      </c>
      <c r="L13" s="397">
        <v>26646</v>
      </c>
      <c r="M13" s="397">
        <v>24719</v>
      </c>
      <c r="N13" s="397">
        <v>21618</v>
      </c>
      <c r="O13" s="397">
        <f t="shared" si="0"/>
        <v>25372.916666666668</v>
      </c>
      <c r="P13" s="397">
        <v>18209</v>
      </c>
      <c r="Q13" s="397">
        <v>8735</v>
      </c>
      <c r="R13" s="397">
        <v>16412</v>
      </c>
      <c r="S13" s="397">
        <v>24686</v>
      </c>
      <c r="T13" s="397">
        <v>24037</v>
      </c>
      <c r="U13" s="397">
        <v>21262</v>
      </c>
      <c r="V13" s="397">
        <v>25481</v>
      </c>
      <c r="W13" s="397">
        <v>25464</v>
      </c>
      <c r="X13" s="397">
        <v>25007</v>
      </c>
      <c r="Y13" s="397">
        <v>21151</v>
      </c>
      <c r="Z13" s="397">
        <v>24007</v>
      </c>
      <c r="AA13" s="397">
        <v>24390</v>
      </c>
      <c r="AB13" s="397">
        <v>30779</v>
      </c>
      <c r="AC13" s="397">
        <v>26125</v>
      </c>
      <c r="AD13" s="397">
        <v>24892</v>
      </c>
      <c r="AE13" s="397">
        <v>27343</v>
      </c>
      <c r="AF13" s="397">
        <f t="shared" si="1"/>
        <v>22998.75</v>
      </c>
      <c r="AG13" s="495">
        <v>-0.317042983</v>
      </c>
      <c r="AH13" s="495">
        <v>-0.67699589500000001</v>
      </c>
      <c r="AI13" s="495">
        <v>-0.42755493500000002</v>
      </c>
      <c r="AJ13" s="495">
        <v>-4.9148756000000002E-2</v>
      </c>
      <c r="AK13" s="495">
        <v>2.3351819999999999E-3</v>
      </c>
      <c r="AL13" s="495">
        <v>-3.7875016999999997E-2</v>
      </c>
      <c r="AM13" s="495">
        <v>-2.2067854000000001E-2</v>
      </c>
      <c r="AN13" s="495">
        <v>-4.4359378999999997E-2</v>
      </c>
      <c r="AO13" s="495">
        <v>1.1650957E-2</v>
      </c>
      <c r="AP13" s="495">
        <v>-2.1602368E-2</v>
      </c>
      <c r="AQ13" s="495">
        <v>-0.10008621700000001</v>
      </c>
      <c r="AR13" s="495">
        <v>1.9719E-3</v>
      </c>
      <c r="AS13" s="495">
        <v>0.154414523</v>
      </c>
      <c r="AT13" s="495">
        <v>-3.3945938000000002E-2</v>
      </c>
      <c r="AU13" s="495">
        <v>-0.131775375</v>
      </c>
      <c r="AV13" s="506">
        <v>5.3193127999999999E-2</v>
      </c>
    </row>
    <row r="14" spans="1:48" s="8" customFormat="1" ht="15" customHeight="1">
      <c r="A14" s="51" t="s">
        <v>171</v>
      </c>
      <c r="B14" s="58" t="s">
        <v>155</v>
      </c>
      <c r="C14" s="397">
        <v>36914</v>
      </c>
      <c r="D14" s="397">
        <v>33392</v>
      </c>
      <c r="E14" s="397">
        <v>35726</v>
      </c>
      <c r="F14" s="397">
        <v>35822</v>
      </c>
      <c r="G14" s="397">
        <v>38729</v>
      </c>
      <c r="H14" s="397">
        <v>35750</v>
      </c>
      <c r="I14" s="397">
        <v>34836</v>
      </c>
      <c r="J14" s="397">
        <v>32777</v>
      </c>
      <c r="K14" s="397">
        <v>35526</v>
      </c>
      <c r="L14" s="397">
        <v>39338</v>
      </c>
      <c r="M14" s="397">
        <v>35087</v>
      </c>
      <c r="N14" s="397">
        <v>31106</v>
      </c>
      <c r="O14" s="397">
        <f t="shared" si="0"/>
        <v>35416.916666666664</v>
      </c>
      <c r="P14" s="397">
        <v>25773</v>
      </c>
      <c r="Q14" s="397">
        <v>11203</v>
      </c>
      <c r="R14" s="397">
        <v>19434</v>
      </c>
      <c r="S14" s="397">
        <v>35911</v>
      </c>
      <c r="T14" s="397">
        <v>36148</v>
      </c>
      <c r="U14" s="397">
        <v>32733</v>
      </c>
      <c r="V14" s="397">
        <v>36713</v>
      </c>
      <c r="W14" s="397">
        <v>37887</v>
      </c>
      <c r="X14" s="397">
        <v>36329</v>
      </c>
      <c r="Y14" s="397">
        <v>32602</v>
      </c>
      <c r="Z14" s="397">
        <v>36524</v>
      </c>
      <c r="AA14" s="397">
        <v>35226</v>
      </c>
      <c r="AB14" s="397">
        <v>41401</v>
      </c>
      <c r="AC14" s="397">
        <v>35228</v>
      </c>
      <c r="AD14" s="397">
        <v>29714</v>
      </c>
      <c r="AE14" s="397">
        <v>20466</v>
      </c>
      <c r="AF14" s="397">
        <f t="shared" si="1"/>
        <v>31455.75</v>
      </c>
      <c r="AG14" s="495">
        <v>-0.27859262200000001</v>
      </c>
      <c r="AH14" s="495">
        <v>-0.687259226</v>
      </c>
      <c r="AI14" s="495">
        <v>-0.49820547900000001</v>
      </c>
      <c r="AJ14" s="495">
        <v>4.5034970000000004E-3</v>
      </c>
      <c r="AK14" s="495">
        <v>3.7662188999999999E-2</v>
      </c>
      <c r="AL14" s="495">
        <v>-1.3424050000000001E-3</v>
      </c>
      <c r="AM14" s="495">
        <v>3.3412149000000002E-2</v>
      </c>
      <c r="AN14" s="495">
        <v>-3.6885453999999998E-2</v>
      </c>
      <c r="AO14" s="495">
        <v>3.5397725999999997E-2</v>
      </c>
      <c r="AP14" s="495">
        <v>4.8093614999999999E-2</v>
      </c>
      <c r="AQ14" s="495">
        <v>-1.0565097000000001E-2</v>
      </c>
      <c r="AR14" s="495">
        <v>5.4923334999999997E-2</v>
      </c>
      <c r="AS14" s="495">
        <v>0.15884789799999999</v>
      </c>
      <c r="AT14" s="495">
        <v>-1.6581988999999998E-2</v>
      </c>
      <c r="AU14" s="495">
        <v>-0.23277130800000001</v>
      </c>
      <c r="AV14" s="506">
        <v>-0.42752447599999999</v>
      </c>
    </row>
    <row r="15" spans="1:48" s="8" customFormat="1" ht="15" customHeight="1">
      <c r="A15" s="51" t="s">
        <v>171</v>
      </c>
      <c r="B15" s="58" t="s">
        <v>156</v>
      </c>
      <c r="C15" s="397">
        <v>213</v>
      </c>
      <c r="D15" s="397">
        <v>209</v>
      </c>
      <c r="E15" s="397">
        <v>262</v>
      </c>
      <c r="F15" s="397">
        <v>166</v>
      </c>
      <c r="G15" s="397">
        <v>229</v>
      </c>
      <c r="H15" s="397">
        <v>146</v>
      </c>
      <c r="I15" s="397">
        <v>208</v>
      </c>
      <c r="J15" s="397">
        <v>192</v>
      </c>
      <c r="K15" s="397">
        <v>181</v>
      </c>
      <c r="L15" s="397">
        <v>181</v>
      </c>
      <c r="M15" s="397">
        <v>182</v>
      </c>
      <c r="N15" s="397">
        <v>121</v>
      </c>
      <c r="O15" s="397">
        <f t="shared" si="0"/>
        <v>190.83333333333334</v>
      </c>
      <c r="P15" s="397">
        <v>183</v>
      </c>
      <c r="Q15" s="397">
        <v>79</v>
      </c>
      <c r="R15" s="397">
        <v>87</v>
      </c>
      <c r="S15" s="397">
        <v>162</v>
      </c>
      <c r="T15" s="397">
        <v>227</v>
      </c>
      <c r="U15" s="397">
        <v>203</v>
      </c>
      <c r="V15" s="397">
        <v>234</v>
      </c>
      <c r="W15" s="397">
        <v>218</v>
      </c>
      <c r="X15" s="397">
        <v>138</v>
      </c>
      <c r="Y15" s="397">
        <v>161</v>
      </c>
      <c r="Z15" s="397">
        <v>189</v>
      </c>
      <c r="AA15" s="397">
        <v>160</v>
      </c>
      <c r="AB15" s="397">
        <v>216</v>
      </c>
      <c r="AC15" s="397">
        <v>204</v>
      </c>
      <c r="AD15" s="397">
        <v>144</v>
      </c>
      <c r="AE15" s="397">
        <v>151</v>
      </c>
      <c r="AF15" s="397">
        <f t="shared" si="1"/>
        <v>172.25</v>
      </c>
      <c r="AG15" s="495">
        <v>-0.30152671800000003</v>
      </c>
      <c r="AH15" s="495">
        <v>-0.52409638599999997</v>
      </c>
      <c r="AI15" s="495">
        <v>-0.62008733599999999</v>
      </c>
      <c r="AJ15" s="495">
        <v>0.109589041</v>
      </c>
      <c r="AK15" s="495">
        <v>9.1346153999999999E-2</v>
      </c>
      <c r="AL15" s="495">
        <v>5.7291666999999998E-2</v>
      </c>
      <c r="AM15" s="495">
        <v>0.29281768000000002</v>
      </c>
      <c r="AN15" s="495">
        <v>0.20441988999999999</v>
      </c>
      <c r="AO15" s="495">
        <v>-0.24175824200000001</v>
      </c>
      <c r="AP15" s="495">
        <v>0.33057851199999999</v>
      </c>
      <c r="AQ15" s="495">
        <v>-0.112676056</v>
      </c>
      <c r="AR15" s="495">
        <v>-0.23444976100000001</v>
      </c>
      <c r="AS15" s="495">
        <v>-0.17557251900000001</v>
      </c>
      <c r="AT15" s="495">
        <v>0.22891566299999999</v>
      </c>
      <c r="AU15" s="495">
        <v>-0.37117903899999999</v>
      </c>
      <c r="AV15" s="506">
        <v>3.4246575000000001E-2</v>
      </c>
    </row>
    <row r="16" spans="1:48" s="8" customFormat="1" ht="15" customHeight="1">
      <c r="A16" s="51" t="s">
        <v>171</v>
      </c>
      <c r="B16" s="58" t="s">
        <v>172</v>
      </c>
      <c r="C16" s="397">
        <v>184</v>
      </c>
      <c r="D16" s="397">
        <v>186</v>
      </c>
      <c r="E16" s="397">
        <v>135</v>
      </c>
      <c r="F16" s="397">
        <v>205</v>
      </c>
      <c r="G16" s="397">
        <v>154</v>
      </c>
      <c r="H16" s="397">
        <v>147</v>
      </c>
      <c r="I16" s="397">
        <v>161</v>
      </c>
      <c r="J16" s="397">
        <v>165</v>
      </c>
      <c r="K16" s="397">
        <v>184</v>
      </c>
      <c r="L16" s="397">
        <v>232</v>
      </c>
      <c r="M16" s="397">
        <v>221</v>
      </c>
      <c r="N16" s="397">
        <v>188</v>
      </c>
      <c r="O16" s="397">
        <f t="shared" si="0"/>
        <v>180.16666666666666</v>
      </c>
      <c r="P16" s="397">
        <v>134</v>
      </c>
      <c r="Q16" s="397">
        <v>59</v>
      </c>
      <c r="R16" s="397">
        <v>177</v>
      </c>
      <c r="S16" s="397">
        <v>227</v>
      </c>
      <c r="T16" s="397">
        <v>230</v>
      </c>
      <c r="U16" s="397">
        <v>151</v>
      </c>
      <c r="V16" s="397">
        <v>196</v>
      </c>
      <c r="W16" s="397">
        <v>159</v>
      </c>
      <c r="X16" s="397">
        <v>256</v>
      </c>
      <c r="Y16" s="397">
        <v>190</v>
      </c>
      <c r="Z16" s="397">
        <v>229</v>
      </c>
      <c r="AA16" s="397">
        <v>226</v>
      </c>
      <c r="AB16" s="397">
        <v>267</v>
      </c>
      <c r="AC16" s="397">
        <v>224</v>
      </c>
      <c r="AD16" s="397">
        <v>208</v>
      </c>
      <c r="AE16" s="397">
        <v>214</v>
      </c>
      <c r="AF16" s="397">
        <f t="shared" si="1"/>
        <v>196.6875</v>
      </c>
      <c r="AG16" s="495">
        <v>-7.4074070000000004E-3</v>
      </c>
      <c r="AH16" s="495">
        <v>-0.71219512200000001</v>
      </c>
      <c r="AI16" s="495">
        <v>0.149350649</v>
      </c>
      <c r="AJ16" s="495">
        <v>0.54421768699999995</v>
      </c>
      <c r="AK16" s="495">
        <v>0.428571429</v>
      </c>
      <c r="AL16" s="495">
        <v>-8.4848485000000001E-2</v>
      </c>
      <c r="AM16" s="495">
        <v>6.5217391E-2</v>
      </c>
      <c r="AN16" s="495">
        <v>-0.31465517199999998</v>
      </c>
      <c r="AO16" s="495">
        <v>0.15837104099999999</v>
      </c>
      <c r="AP16" s="495">
        <v>1.0638297999999999E-2</v>
      </c>
      <c r="AQ16" s="495">
        <v>0.244565217</v>
      </c>
      <c r="AR16" s="495">
        <v>0.21505376300000001</v>
      </c>
      <c r="AS16" s="495">
        <v>0.97777777799999999</v>
      </c>
      <c r="AT16" s="495">
        <v>9.2682926999999998E-2</v>
      </c>
      <c r="AU16" s="495">
        <v>0.350649351</v>
      </c>
      <c r="AV16" s="506">
        <v>0.45578231299999999</v>
      </c>
    </row>
    <row r="17" spans="1:48" s="8" customFormat="1" ht="15" customHeight="1">
      <c r="A17" s="131" t="s">
        <v>171</v>
      </c>
      <c r="B17" s="58" t="s">
        <v>173</v>
      </c>
      <c r="C17" s="397">
        <v>50</v>
      </c>
      <c r="D17" s="397">
        <v>56</v>
      </c>
      <c r="E17" s="397">
        <v>64</v>
      </c>
      <c r="F17" s="397">
        <v>57</v>
      </c>
      <c r="G17" s="397">
        <v>57</v>
      </c>
      <c r="H17" s="397">
        <v>57</v>
      </c>
      <c r="I17" s="397">
        <v>46</v>
      </c>
      <c r="J17" s="397">
        <v>47</v>
      </c>
      <c r="K17" s="397">
        <v>49</v>
      </c>
      <c r="L17" s="397">
        <v>57</v>
      </c>
      <c r="M17" s="397" t="s">
        <v>17093</v>
      </c>
      <c r="N17" s="397" t="s">
        <v>17093</v>
      </c>
      <c r="O17" s="397" t="s">
        <v>17093</v>
      </c>
      <c r="P17" s="397" t="s">
        <v>17093</v>
      </c>
      <c r="Q17" s="397">
        <v>19</v>
      </c>
      <c r="R17" s="397">
        <v>15</v>
      </c>
      <c r="S17" s="397">
        <v>32</v>
      </c>
      <c r="T17" s="397">
        <v>56</v>
      </c>
      <c r="U17" s="397">
        <v>12</v>
      </c>
      <c r="V17" s="397">
        <v>12</v>
      </c>
      <c r="W17" s="397">
        <v>11</v>
      </c>
      <c r="X17" s="397">
        <v>8</v>
      </c>
      <c r="Y17" s="397">
        <v>13</v>
      </c>
      <c r="Z17" s="397" t="s">
        <v>17093</v>
      </c>
      <c r="AA17" s="397" t="s">
        <v>17093</v>
      </c>
      <c r="AB17" s="397" t="s">
        <v>17093</v>
      </c>
      <c r="AC17" s="397">
        <v>9</v>
      </c>
      <c r="AD17" s="397">
        <v>0</v>
      </c>
      <c r="AE17" s="397">
        <v>0</v>
      </c>
      <c r="AF17" s="397" t="s">
        <v>17093</v>
      </c>
      <c r="AG17" s="495" t="s">
        <v>17093</v>
      </c>
      <c r="AH17" s="495">
        <v>-0.66666666699999999</v>
      </c>
      <c r="AI17" s="495">
        <v>-0.73684210500000002</v>
      </c>
      <c r="AJ17" s="495">
        <v>-0.43859649099999998</v>
      </c>
      <c r="AK17" s="495">
        <v>0.21739130400000001</v>
      </c>
      <c r="AL17" s="495">
        <v>-0.74468085100000003</v>
      </c>
      <c r="AM17" s="495">
        <v>-0.755102041</v>
      </c>
      <c r="AN17" s="495">
        <v>-0.80701754400000003</v>
      </c>
      <c r="AO17" s="397" t="s">
        <v>17093</v>
      </c>
      <c r="AP17" s="495" t="s">
        <v>17093</v>
      </c>
      <c r="AQ17" s="397" t="s">
        <v>17093</v>
      </c>
      <c r="AR17" s="397" t="s">
        <v>17093</v>
      </c>
      <c r="AS17" s="397" t="s">
        <v>17093</v>
      </c>
      <c r="AT17" s="495">
        <v>-0.84210526299999999</v>
      </c>
      <c r="AU17" s="495">
        <v>-1</v>
      </c>
      <c r="AV17" s="506">
        <v>-1</v>
      </c>
    </row>
    <row r="18" spans="1:48" s="53" customFormat="1" ht="15" customHeight="1">
      <c r="A18" s="52" t="s">
        <v>171</v>
      </c>
      <c r="B18" s="130" t="s">
        <v>120</v>
      </c>
      <c r="C18" s="398">
        <f>SUM(C6:C17)</f>
        <v>196347</v>
      </c>
      <c r="D18" s="398">
        <f t="shared" ref="D18:AE18" si="2">SUM(D6:D17)</f>
        <v>178212</v>
      </c>
      <c r="E18" s="398">
        <f t="shared" si="2"/>
        <v>188592</v>
      </c>
      <c r="F18" s="398">
        <f t="shared" si="2"/>
        <v>193111</v>
      </c>
      <c r="G18" s="398">
        <f t="shared" si="2"/>
        <v>207605</v>
      </c>
      <c r="H18" s="398">
        <f t="shared" si="2"/>
        <v>187417</v>
      </c>
      <c r="I18" s="398">
        <f t="shared" si="2"/>
        <v>177744</v>
      </c>
      <c r="J18" s="398">
        <f t="shared" si="2"/>
        <v>165526</v>
      </c>
      <c r="K18" s="398">
        <f t="shared" si="2"/>
        <v>188779</v>
      </c>
      <c r="L18" s="398">
        <f t="shared" si="2"/>
        <v>206480</v>
      </c>
      <c r="M18" s="398">
        <f t="shared" si="2"/>
        <v>189542</v>
      </c>
      <c r="N18" s="398">
        <f t="shared" si="2"/>
        <v>163214</v>
      </c>
      <c r="O18" s="497">
        <f t="shared" si="0"/>
        <v>186880.75</v>
      </c>
      <c r="P18" s="398">
        <f t="shared" si="2"/>
        <v>131585</v>
      </c>
      <c r="Q18" s="398">
        <f t="shared" si="2"/>
        <v>51924</v>
      </c>
      <c r="R18" s="398">
        <f t="shared" si="2"/>
        <v>83151</v>
      </c>
      <c r="S18" s="398">
        <f t="shared" si="2"/>
        <v>142311</v>
      </c>
      <c r="T18" s="398">
        <f t="shared" si="2"/>
        <v>165953</v>
      </c>
      <c r="U18" s="398">
        <f t="shared" si="2"/>
        <v>159234</v>
      </c>
      <c r="V18" s="398">
        <f t="shared" si="2"/>
        <v>186506</v>
      </c>
      <c r="W18" s="398">
        <f t="shared" si="2"/>
        <v>193607</v>
      </c>
      <c r="X18" s="398">
        <f t="shared" si="2"/>
        <v>186730</v>
      </c>
      <c r="Y18" s="498">
        <f t="shared" si="2"/>
        <v>162693</v>
      </c>
      <c r="Z18" s="498">
        <f t="shared" si="2"/>
        <v>173346</v>
      </c>
      <c r="AA18" s="498">
        <f t="shared" si="2"/>
        <v>169992</v>
      </c>
      <c r="AB18" s="498">
        <f t="shared" si="2"/>
        <v>205919</v>
      </c>
      <c r="AC18" s="498">
        <f t="shared" si="2"/>
        <v>159573</v>
      </c>
      <c r="AD18" s="498">
        <f t="shared" si="2"/>
        <v>135976</v>
      </c>
      <c r="AE18" s="499">
        <f t="shared" si="2"/>
        <v>152677</v>
      </c>
      <c r="AF18" s="500">
        <f t="shared" si="1"/>
        <v>153823.5625</v>
      </c>
      <c r="AG18" s="494">
        <f>(P18-E18)/E18</f>
        <v>-0.30227687282599475</v>
      </c>
      <c r="AH18" s="494">
        <f t="shared" ref="AH18:AP18" si="3">(Q18-F18)/F18</f>
        <v>-0.73111837233508192</v>
      </c>
      <c r="AI18" s="494">
        <f t="shared" si="3"/>
        <v>-0.59947496447580739</v>
      </c>
      <c r="AJ18" s="494">
        <f t="shared" si="3"/>
        <v>-0.24067187074811783</v>
      </c>
      <c r="AK18" s="494">
        <f t="shared" si="3"/>
        <v>-6.6336979026014944E-2</v>
      </c>
      <c r="AL18" s="494">
        <f t="shared" si="3"/>
        <v>-3.8012155190121188E-2</v>
      </c>
      <c r="AM18" s="494">
        <f t="shared" si="3"/>
        <v>-1.2040534169584541E-2</v>
      </c>
      <c r="AN18" s="494">
        <f t="shared" si="3"/>
        <v>-6.2345021309569933E-2</v>
      </c>
      <c r="AO18" s="501">
        <f t="shared" si="3"/>
        <v>-1.4835761994703021E-2</v>
      </c>
      <c r="AP18" s="502">
        <f t="shared" si="3"/>
        <v>-3.1921281262636786E-3</v>
      </c>
      <c r="AQ18" s="494">
        <f>(Z18-C18)/C18</f>
        <v>-0.11714464697703555</v>
      </c>
      <c r="AR18" s="494">
        <f t="shared" ref="AR18:AV18" si="4">(AA18-D18)/D18</f>
        <v>-4.6124840078109221E-2</v>
      </c>
      <c r="AS18" s="494">
        <f t="shared" si="4"/>
        <v>9.1875583269703909E-2</v>
      </c>
      <c r="AT18" s="494">
        <f t="shared" si="4"/>
        <v>-0.17367213675036636</v>
      </c>
      <c r="AU18" s="494">
        <f t="shared" si="4"/>
        <v>-0.34502540882926713</v>
      </c>
      <c r="AV18" s="505">
        <f t="shared" si="4"/>
        <v>-0.18536205360239466</v>
      </c>
    </row>
    <row r="19" spans="1:48" s="8" customFormat="1" ht="15" customHeight="1">
      <c r="A19" s="50" t="s">
        <v>174</v>
      </c>
      <c r="B19" s="58" t="s">
        <v>147</v>
      </c>
      <c r="C19" s="397">
        <v>1549</v>
      </c>
      <c r="D19" s="397">
        <v>1329</v>
      </c>
      <c r="E19" s="397">
        <v>1412</v>
      </c>
      <c r="F19" s="397">
        <v>1330</v>
      </c>
      <c r="G19" s="397">
        <v>1443</v>
      </c>
      <c r="H19" s="397">
        <v>1267</v>
      </c>
      <c r="I19" s="397">
        <v>1255</v>
      </c>
      <c r="J19" s="397">
        <v>1244</v>
      </c>
      <c r="K19" s="397">
        <v>1401</v>
      </c>
      <c r="L19" s="397">
        <v>1524</v>
      </c>
      <c r="M19" s="397">
        <v>1375</v>
      </c>
      <c r="N19" s="397">
        <v>1174</v>
      </c>
      <c r="O19" s="397">
        <f t="shared" si="0"/>
        <v>1358.5833333333333</v>
      </c>
      <c r="P19" s="397">
        <v>1067</v>
      </c>
      <c r="Q19" s="397">
        <v>532</v>
      </c>
      <c r="R19" s="397">
        <v>718</v>
      </c>
      <c r="S19" s="397">
        <v>939</v>
      </c>
      <c r="T19" s="397">
        <v>1138</v>
      </c>
      <c r="U19" s="397">
        <v>1142</v>
      </c>
      <c r="V19" s="397">
        <v>1311</v>
      </c>
      <c r="W19" s="397">
        <v>1431</v>
      </c>
      <c r="X19" s="397">
        <v>1387</v>
      </c>
      <c r="Y19" s="397">
        <v>1238</v>
      </c>
      <c r="Z19" s="397">
        <v>1390</v>
      </c>
      <c r="AA19" s="397">
        <v>1030</v>
      </c>
      <c r="AB19" s="397">
        <v>1155</v>
      </c>
      <c r="AC19" s="397">
        <v>1183</v>
      </c>
      <c r="AD19" s="397">
        <v>556</v>
      </c>
      <c r="AE19" s="397">
        <v>252</v>
      </c>
      <c r="AF19" s="397">
        <f t="shared" si="1"/>
        <v>1029.3125</v>
      </c>
      <c r="AG19" s="495">
        <v>-0.24433427799999999</v>
      </c>
      <c r="AH19" s="495">
        <v>-0.6</v>
      </c>
      <c r="AI19" s="495">
        <v>-0.50242550200000002</v>
      </c>
      <c r="AJ19" s="495">
        <v>-0.25887924200000001</v>
      </c>
      <c r="AK19" s="495">
        <v>-9.3227091999999998E-2</v>
      </c>
      <c r="AL19" s="495">
        <v>-8.1993569000000002E-2</v>
      </c>
      <c r="AM19" s="495">
        <v>-6.4239828999999998E-2</v>
      </c>
      <c r="AN19" s="495">
        <v>-6.1023622E-2</v>
      </c>
      <c r="AO19" s="495">
        <v>8.7272730000000007E-3</v>
      </c>
      <c r="AP19" s="495">
        <v>5.4514479999999997E-2</v>
      </c>
      <c r="AQ19" s="495">
        <v>-0.102646869</v>
      </c>
      <c r="AR19" s="495">
        <v>-0.224981189</v>
      </c>
      <c r="AS19" s="495">
        <v>-0.182011331</v>
      </c>
      <c r="AT19" s="495">
        <v>-0.110526316</v>
      </c>
      <c r="AU19" s="495">
        <v>-0.61469161500000002</v>
      </c>
      <c r="AV19" s="506">
        <v>-0.80110497199999997</v>
      </c>
    </row>
    <row r="20" spans="1:48" s="8" customFormat="1" ht="15" customHeight="1">
      <c r="A20" s="51" t="s">
        <v>174</v>
      </c>
      <c r="B20" s="58" t="s">
        <v>148</v>
      </c>
      <c r="C20" s="397">
        <v>267</v>
      </c>
      <c r="D20" s="397">
        <v>281</v>
      </c>
      <c r="E20" s="397">
        <v>263</v>
      </c>
      <c r="F20" s="397">
        <v>263</v>
      </c>
      <c r="G20" s="397">
        <v>286</v>
      </c>
      <c r="H20" s="397">
        <v>255</v>
      </c>
      <c r="I20" s="397">
        <v>272</v>
      </c>
      <c r="J20" s="397">
        <v>231</v>
      </c>
      <c r="K20" s="397">
        <v>273</v>
      </c>
      <c r="L20" s="397">
        <v>266</v>
      </c>
      <c r="M20" s="397">
        <v>261</v>
      </c>
      <c r="N20" s="397">
        <v>212</v>
      </c>
      <c r="O20" s="397">
        <f t="shared" si="0"/>
        <v>260.83333333333331</v>
      </c>
      <c r="P20" s="397">
        <v>231</v>
      </c>
      <c r="Q20" s="397">
        <v>131</v>
      </c>
      <c r="R20" s="397">
        <v>212</v>
      </c>
      <c r="S20" s="397">
        <v>346</v>
      </c>
      <c r="T20" s="397">
        <v>287</v>
      </c>
      <c r="U20" s="397">
        <v>248</v>
      </c>
      <c r="V20" s="397">
        <v>294</v>
      </c>
      <c r="W20" s="397">
        <v>315</v>
      </c>
      <c r="X20" s="397">
        <v>279</v>
      </c>
      <c r="Y20" s="397">
        <v>268</v>
      </c>
      <c r="Z20" s="397">
        <v>306</v>
      </c>
      <c r="AA20" s="397">
        <v>275</v>
      </c>
      <c r="AB20" s="397">
        <v>297</v>
      </c>
      <c r="AC20" s="397">
        <v>258</v>
      </c>
      <c r="AD20" s="397">
        <v>0</v>
      </c>
      <c r="AE20" s="397">
        <v>0</v>
      </c>
      <c r="AF20" s="397">
        <f t="shared" si="1"/>
        <v>234.1875</v>
      </c>
      <c r="AG20" s="495">
        <v>-0.121673004</v>
      </c>
      <c r="AH20" s="495">
        <v>-0.50190114100000005</v>
      </c>
      <c r="AI20" s="495">
        <v>-0.258741259</v>
      </c>
      <c r="AJ20" s="495">
        <v>0.35686274499999998</v>
      </c>
      <c r="AK20" s="495">
        <v>5.5147058999999998E-2</v>
      </c>
      <c r="AL20" s="495">
        <v>7.3593073999999994E-2</v>
      </c>
      <c r="AM20" s="495">
        <v>7.6923077000000006E-2</v>
      </c>
      <c r="AN20" s="495">
        <v>0.18421052600000001</v>
      </c>
      <c r="AO20" s="495">
        <v>6.8965517000000004E-2</v>
      </c>
      <c r="AP20" s="495">
        <v>0.26415094300000003</v>
      </c>
      <c r="AQ20" s="495">
        <v>0.14606741600000001</v>
      </c>
      <c r="AR20" s="495">
        <v>-2.1352313000000001E-2</v>
      </c>
      <c r="AS20" s="495">
        <v>0.12927756700000001</v>
      </c>
      <c r="AT20" s="495">
        <v>-1.9011407000000001E-2</v>
      </c>
      <c r="AU20" s="495">
        <v>-1</v>
      </c>
      <c r="AV20" s="506">
        <v>-1</v>
      </c>
    </row>
    <row r="21" spans="1:48" s="8" customFormat="1" ht="15" customHeight="1">
      <c r="A21" s="51" t="s">
        <v>174</v>
      </c>
      <c r="B21" s="58" t="s">
        <v>149</v>
      </c>
      <c r="C21" s="397">
        <v>2779</v>
      </c>
      <c r="D21" s="397">
        <v>2321</v>
      </c>
      <c r="E21" s="397">
        <v>2402</v>
      </c>
      <c r="F21" s="397">
        <v>2564</v>
      </c>
      <c r="G21" s="397">
        <v>2878</v>
      </c>
      <c r="H21" s="397">
        <v>2587</v>
      </c>
      <c r="I21" s="397">
        <v>2464</v>
      </c>
      <c r="J21" s="397">
        <v>2204</v>
      </c>
      <c r="K21" s="397">
        <v>2555</v>
      </c>
      <c r="L21" s="397">
        <v>2865</v>
      </c>
      <c r="M21" s="397">
        <v>2435</v>
      </c>
      <c r="N21" s="397">
        <v>2346</v>
      </c>
      <c r="O21" s="397">
        <f t="shared" si="0"/>
        <v>2533.3333333333335</v>
      </c>
      <c r="P21" s="397">
        <v>1939</v>
      </c>
      <c r="Q21" s="397">
        <v>1286</v>
      </c>
      <c r="R21" s="397">
        <v>1565</v>
      </c>
      <c r="S21" s="397">
        <v>2032</v>
      </c>
      <c r="T21" s="397">
        <v>2334</v>
      </c>
      <c r="U21" s="397">
        <v>2123</v>
      </c>
      <c r="V21" s="397">
        <v>2552</v>
      </c>
      <c r="W21" s="397">
        <v>2638</v>
      </c>
      <c r="X21" s="397">
        <v>2415</v>
      </c>
      <c r="Y21" s="397">
        <v>2326</v>
      </c>
      <c r="Z21" s="397">
        <v>2553</v>
      </c>
      <c r="AA21" s="397">
        <v>2314</v>
      </c>
      <c r="AB21" s="397">
        <v>2514</v>
      </c>
      <c r="AC21" s="397">
        <v>2424</v>
      </c>
      <c r="AD21" s="397">
        <v>1707</v>
      </c>
      <c r="AE21" s="397">
        <v>1729</v>
      </c>
      <c r="AF21" s="397">
        <f t="shared" si="1"/>
        <v>2153.1875</v>
      </c>
      <c r="AG21" s="495">
        <v>-0.19275603699999999</v>
      </c>
      <c r="AH21" s="495">
        <v>-0.49843993800000003</v>
      </c>
      <c r="AI21" s="495">
        <v>-0.45621959699999998</v>
      </c>
      <c r="AJ21" s="495">
        <v>-0.21453421</v>
      </c>
      <c r="AK21" s="495">
        <v>-5.2759739999999999E-2</v>
      </c>
      <c r="AL21" s="495">
        <v>-3.6751361000000003E-2</v>
      </c>
      <c r="AM21" s="495">
        <v>-1.174168E-3</v>
      </c>
      <c r="AN21" s="495">
        <v>-7.9232111999999993E-2</v>
      </c>
      <c r="AO21" s="495">
        <v>-8.2135520000000007E-3</v>
      </c>
      <c r="AP21" s="495">
        <v>-8.5251489999999992E-3</v>
      </c>
      <c r="AQ21" s="495">
        <v>-8.1324217000000004E-2</v>
      </c>
      <c r="AR21" s="495">
        <v>-3.0159409999999998E-3</v>
      </c>
      <c r="AS21" s="495">
        <v>4.6627809999999999E-2</v>
      </c>
      <c r="AT21" s="495">
        <v>-5.4602183999999998E-2</v>
      </c>
      <c r="AU21" s="495">
        <v>-0.40687977800000003</v>
      </c>
      <c r="AV21" s="506">
        <v>-0.33165829099999999</v>
      </c>
    </row>
    <row r="22" spans="1:48" s="8" customFormat="1" ht="15" customHeight="1">
      <c r="A22" s="51" t="s">
        <v>174</v>
      </c>
      <c r="B22" s="58" t="s">
        <v>150</v>
      </c>
      <c r="C22" s="397">
        <v>2193</v>
      </c>
      <c r="D22" s="397">
        <v>2005</v>
      </c>
      <c r="E22" s="397">
        <v>1973</v>
      </c>
      <c r="F22" s="397">
        <v>2023</v>
      </c>
      <c r="G22" s="397">
        <v>2188</v>
      </c>
      <c r="H22" s="397">
        <v>2044</v>
      </c>
      <c r="I22" s="397">
        <v>1979</v>
      </c>
      <c r="J22" s="397">
        <v>1831</v>
      </c>
      <c r="K22" s="397">
        <v>2022</v>
      </c>
      <c r="L22" s="397">
        <v>2256</v>
      </c>
      <c r="M22" s="397">
        <v>2066</v>
      </c>
      <c r="N22" s="397">
        <v>1848</v>
      </c>
      <c r="O22" s="397">
        <f t="shared" si="0"/>
        <v>2035.6666666666667</v>
      </c>
      <c r="P22" s="397">
        <v>1604</v>
      </c>
      <c r="Q22" s="397">
        <v>1135</v>
      </c>
      <c r="R22" s="397">
        <v>1602</v>
      </c>
      <c r="S22" s="397">
        <v>2002</v>
      </c>
      <c r="T22" s="397">
        <v>1986</v>
      </c>
      <c r="U22" s="397">
        <v>1869</v>
      </c>
      <c r="V22" s="397">
        <v>2054</v>
      </c>
      <c r="W22" s="397">
        <v>2120</v>
      </c>
      <c r="X22" s="397">
        <v>1969</v>
      </c>
      <c r="Y22" s="397">
        <v>1867</v>
      </c>
      <c r="Z22" s="397">
        <v>2031</v>
      </c>
      <c r="AA22" s="397">
        <v>1923</v>
      </c>
      <c r="AB22" s="397">
        <v>2106</v>
      </c>
      <c r="AC22" s="397">
        <v>1834</v>
      </c>
      <c r="AD22" s="397">
        <v>1852</v>
      </c>
      <c r="AE22" s="397">
        <v>1747</v>
      </c>
      <c r="AF22" s="397">
        <f t="shared" si="1"/>
        <v>1856.3125</v>
      </c>
      <c r="AG22" s="495">
        <v>-0.187024835</v>
      </c>
      <c r="AH22" s="495">
        <v>-0.43895205100000001</v>
      </c>
      <c r="AI22" s="495">
        <v>-0.26782449699999999</v>
      </c>
      <c r="AJ22" s="495">
        <v>-2.0547945000000001E-2</v>
      </c>
      <c r="AK22" s="495">
        <v>3.5371399999999998E-3</v>
      </c>
      <c r="AL22" s="495">
        <v>2.0753687E-2</v>
      </c>
      <c r="AM22" s="495">
        <v>1.5825914999999999E-2</v>
      </c>
      <c r="AN22" s="495">
        <v>-6.0283688000000002E-2</v>
      </c>
      <c r="AO22" s="495">
        <v>-4.6950629000000001E-2</v>
      </c>
      <c r="AP22" s="495">
        <v>1.0281385000000001E-2</v>
      </c>
      <c r="AQ22" s="495">
        <v>-7.3871408999999999E-2</v>
      </c>
      <c r="AR22" s="495">
        <v>-4.0897756E-2</v>
      </c>
      <c r="AS22" s="495">
        <v>6.7410034999999993E-2</v>
      </c>
      <c r="AT22" s="495">
        <v>-9.3425605999999994E-2</v>
      </c>
      <c r="AU22" s="495">
        <v>-0.153564899</v>
      </c>
      <c r="AV22" s="506">
        <v>-0.14530332700000001</v>
      </c>
    </row>
    <row r="23" spans="1:48" s="8" customFormat="1" ht="15" customHeight="1">
      <c r="A23" s="51" t="s">
        <v>174</v>
      </c>
      <c r="B23" s="58" t="s">
        <v>151</v>
      </c>
      <c r="C23" s="397">
        <v>30336</v>
      </c>
      <c r="D23" s="397">
        <v>27922</v>
      </c>
      <c r="E23" s="397">
        <v>29303</v>
      </c>
      <c r="F23" s="397">
        <v>29680</v>
      </c>
      <c r="G23" s="397">
        <v>31362</v>
      </c>
      <c r="H23" s="397">
        <v>28961</v>
      </c>
      <c r="I23" s="397">
        <v>28484</v>
      </c>
      <c r="J23" s="397">
        <v>27075</v>
      </c>
      <c r="K23" s="397">
        <v>28997</v>
      </c>
      <c r="L23" s="397">
        <v>31276</v>
      </c>
      <c r="M23" s="397">
        <v>29259</v>
      </c>
      <c r="N23" s="397">
        <v>26386</v>
      </c>
      <c r="O23" s="397">
        <f t="shared" si="0"/>
        <v>29086.75</v>
      </c>
      <c r="P23" s="397">
        <v>22668</v>
      </c>
      <c r="Q23" s="397">
        <v>13728</v>
      </c>
      <c r="R23" s="397">
        <v>17704</v>
      </c>
      <c r="S23" s="397">
        <v>22685</v>
      </c>
      <c r="T23" s="397">
        <v>26871</v>
      </c>
      <c r="U23" s="397">
        <v>26669</v>
      </c>
      <c r="V23" s="397">
        <v>29025</v>
      </c>
      <c r="W23" s="397">
        <v>29837</v>
      </c>
      <c r="X23" s="397">
        <v>28913</v>
      </c>
      <c r="Y23" s="397">
        <v>25849</v>
      </c>
      <c r="Z23" s="397">
        <v>24966</v>
      </c>
      <c r="AA23" s="397">
        <v>24469</v>
      </c>
      <c r="AB23" s="397">
        <v>29790</v>
      </c>
      <c r="AC23" s="397">
        <v>21593</v>
      </c>
      <c r="AD23" s="397">
        <v>20805</v>
      </c>
      <c r="AE23" s="397">
        <v>21972</v>
      </c>
      <c r="AF23" s="397">
        <f t="shared" si="1"/>
        <v>24221.5</v>
      </c>
      <c r="AG23" s="495">
        <v>-0.22642732800000001</v>
      </c>
      <c r="AH23" s="495">
        <v>-0.53746630699999998</v>
      </c>
      <c r="AI23" s="495">
        <v>-0.43549518500000001</v>
      </c>
      <c r="AJ23" s="495">
        <v>-0.216705224</v>
      </c>
      <c r="AK23" s="495">
        <v>-5.6628283000000001E-2</v>
      </c>
      <c r="AL23" s="495">
        <v>-1.4995382999999999E-2</v>
      </c>
      <c r="AM23" s="495">
        <v>9.6561699999999999E-4</v>
      </c>
      <c r="AN23" s="495">
        <v>-4.6009719999999997E-2</v>
      </c>
      <c r="AO23" s="495">
        <v>-1.1825420999999999E-2</v>
      </c>
      <c r="AP23" s="495">
        <v>-2.0351701999999999E-2</v>
      </c>
      <c r="AQ23" s="495">
        <v>-0.17701740499999999</v>
      </c>
      <c r="AR23" s="495">
        <v>-0.12366592699999999</v>
      </c>
      <c r="AS23" s="495">
        <v>1.6619459E-2</v>
      </c>
      <c r="AT23" s="495">
        <v>-0.272473046</v>
      </c>
      <c r="AU23" s="495">
        <v>-0.33661756300000001</v>
      </c>
      <c r="AV23" s="506">
        <v>-0.24132454</v>
      </c>
    </row>
    <row r="24" spans="1:48" s="8" customFormat="1" ht="15" customHeight="1">
      <c r="A24" s="51" t="s">
        <v>174</v>
      </c>
      <c r="B24" s="58" t="s">
        <v>152</v>
      </c>
      <c r="C24" s="397">
        <v>2829</v>
      </c>
      <c r="D24" s="397">
        <v>2476</v>
      </c>
      <c r="E24" s="397">
        <v>2734</v>
      </c>
      <c r="F24" s="397">
        <v>2795</v>
      </c>
      <c r="G24" s="397">
        <v>3006</v>
      </c>
      <c r="H24" s="397">
        <v>2685</v>
      </c>
      <c r="I24" s="397">
        <v>2655</v>
      </c>
      <c r="J24" s="397">
        <v>2581</v>
      </c>
      <c r="K24" s="397">
        <v>2774</v>
      </c>
      <c r="L24" s="397">
        <v>2923</v>
      </c>
      <c r="M24" s="397">
        <v>2876</v>
      </c>
      <c r="N24" s="397">
        <v>2650</v>
      </c>
      <c r="O24" s="397">
        <f t="shared" si="0"/>
        <v>2748.6666666666665</v>
      </c>
      <c r="P24" s="397">
        <v>2430</v>
      </c>
      <c r="Q24" s="397">
        <v>1497</v>
      </c>
      <c r="R24" s="397">
        <v>2148</v>
      </c>
      <c r="S24" s="397">
        <v>2893</v>
      </c>
      <c r="T24" s="397">
        <v>2880</v>
      </c>
      <c r="U24" s="397">
        <v>2649</v>
      </c>
      <c r="V24" s="397">
        <v>2699</v>
      </c>
      <c r="W24" s="397">
        <v>2845</v>
      </c>
      <c r="X24" s="397">
        <v>2051</v>
      </c>
      <c r="Y24" s="397">
        <v>1949</v>
      </c>
      <c r="Z24" s="397">
        <v>2226</v>
      </c>
      <c r="AA24" s="397">
        <v>2215</v>
      </c>
      <c r="AB24" s="397">
        <v>2597</v>
      </c>
      <c r="AC24" s="397">
        <v>2466</v>
      </c>
      <c r="AD24" s="397">
        <v>2203</v>
      </c>
      <c r="AE24" s="397">
        <v>1604</v>
      </c>
      <c r="AF24" s="397">
        <f t="shared" si="1"/>
        <v>2334.5</v>
      </c>
      <c r="AG24" s="495">
        <v>-0.111192392</v>
      </c>
      <c r="AH24" s="495">
        <v>-0.46440071599999999</v>
      </c>
      <c r="AI24" s="495">
        <v>-0.28542914200000002</v>
      </c>
      <c r="AJ24" s="495">
        <v>7.7467411999999999E-2</v>
      </c>
      <c r="AK24" s="495">
        <v>8.4745763000000002E-2</v>
      </c>
      <c r="AL24" s="495">
        <v>2.6346377000000001E-2</v>
      </c>
      <c r="AM24" s="495">
        <v>-2.7036770000000002E-2</v>
      </c>
      <c r="AN24" s="495">
        <v>-2.6684913000000001E-2</v>
      </c>
      <c r="AO24" s="495">
        <v>-0.28685674500000002</v>
      </c>
      <c r="AP24" s="495">
        <v>-0.26452830199999999</v>
      </c>
      <c r="AQ24" s="495">
        <v>-0.21314952300000001</v>
      </c>
      <c r="AR24" s="495">
        <v>-0.105411955</v>
      </c>
      <c r="AS24" s="495">
        <v>-5.0109728999999999E-2</v>
      </c>
      <c r="AT24" s="495">
        <v>-0.117710197</v>
      </c>
      <c r="AU24" s="495">
        <v>-0.26713240199999999</v>
      </c>
      <c r="AV24" s="506">
        <v>-0.40260707600000001</v>
      </c>
    </row>
    <row r="25" spans="1:48" s="8" customFormat="1" ht="15" customHeight="1">
      <c r="A25" s="51" t="s">
        <v>174</v>
      </c>
      <c r="B25" s="58" t="s">
        <v>153</v>
      </c>
      <c r="C25" s="397">
        <v>2860</v>
      </c>
      <c r="D25" s="397">
        <v>2353</v>
      </c>
      <c r="E25" s="397">
        <v>2849</v>
      </c>
      <c r="F25" s="397">
        <v>2720</v>
      </c>
      <c r="G25" s="397">
        <v>2981</v>
      </c>
      <c r="H25" s="397">
        <v>2852</v>
      </c>
      <c r="I25" s="397">
        <v>2662</v>
      </c>
      <c r="J25" s="397">
        <v>2566</v>
      </c>
      <c r="K25" s="397">
        <v>2861</v>
      </c>
      <c r="L25" s="397">
        <v>2892</v>
      </c>
      <c r="M25" s="397">
        <v>2759</v>
      </c>
      <c r="N25" s="397">
        <v>2620</v>
      </c>
      <c r="O25" s="397">
        <f t="shared" si="0"/>
        <v>2747.9166666666665</v>
      </c>
      <c r="P25" s="397">
        <v>2473</v>
      </c>
      <c r="Q25" s="397">
        <v>1432</v>
      </c>
      <c r="R25" s="397">
        <v>1732</v>
      </c>
      <c r="S25" s="397">
        <v>2077</v>
      </c>
      <c r="T25" s="397">
        <v>2608</v>
      </c>
      <c r="U25" s="397">
        <v>2563</v>
      </c>
      <c r="V25" s="397">
        <v>2761</v>
      </c>
      <c r="W25" s="397">
        <v>2800</v>
      </c>
      <c r="X25" s="397">
        <v>2680</v>
      </c>
      <c r="Y25" s="397">
        <v>2337</v>
      </c>
      <c r="Z25" s="397">
        <v>2086</v>
      </c>
      <c r="AA25" s="397">
        <v>2090</v>
      </c>
      <c r="AB25" s="397">
        <v>2625</v>
      </c>
      <c r="AC25" s="397">
        <v>2352</v>
      </c>
      <c r="AD25" s="397">
        <v>2274</v>
      </c>
      <c r="AE25" s="397">
        <v>1556</v>
      </c>
      <c r="AF25" s="397">
        <f t="shared" si="1"/>
        <v>2277.875</v>
      </c>
      <c r="AG25" s="495">
        <v>-0.131976132</v>
      </c>
      <c r="AH25" s="495">
        <v>-0.47352941199999998</v>
      </c>
      <c r="AI25" s="495">
        <v>-0.41898691700000001</v>
      </c>
      <c r="AJ25" s="495">
        <v>-0.27173913</v>
      </c>
      <c r="AK25" s="495">
        <v>-2.0285500000000001E-2</v>
      </c>
      <c r="AL25" s="495">
        <v>-1.169135E-3</v>
      </c>
      <c r="AM25" s="495">
        <v>-3.4952813999999999E-2</v>
      </c>
      <c r="AN25" s="495">
        <v>-3.1811895E-2</v>
      </c>
      <c r="AO25" s="495">
        <v>-2.8633563000000001E-2</v>
      </c>
      <c r="AP25" s="495">
        <v>-0.108015267</v>
      </c>
      <c r="AQ25" s="495">
        <v>-0.27062937100000001</v>
      </c>
      <c r="AR25" s="495">
        <v>-0.111772206</v>
      </c>
      <c r="AS25" s="495">
        <v>-7.8624078999999999E-2</v>
      </c>
      <c r="AT25" s="495">
        <v>-0.13529411799999999</v>
      </c>
      <c r="AU25" s="495">
        <v>-0.23716873499999999</v>
      </c>
      <c r="AV25" s="506">
        <v>-0.45441795200000001</v>
      </c>
    </row>
    <row r="26" spans="1:48" s="8" customFormat="1" ht="15" customHeight="1">
      <c r="A26" s="51" t="s">
        <v>174</v>
      </c>
      <c r="B26" s="58" t="s">
        <v>154</v>
      </c>
      <c r="C26" s="397">
        <v>9840</v>
      </c>
      <c r="D26" s="397">
        <v>8919</v>
      </c>
      <c r="E26" s="397">
        <v>9816</v>
      </c>
      <c r="F26" s="397">
        <v>9800</v>
      </c>
      <c r="G26" s="397">
        <v>10124</v>
      </c>
      <c r="H26" s="397">
        <v>9619</v>
      </c>
      <c r="I26" s="397">
        <v>9162</v>
      </c>
      <c r="J26" s="397">
        <v>8724</v>
      </c>
      <c r="K26" s="397">
        <v>9427</v>
      </c>
      <c r="L26" s="397">
        <v>10094</v>
      </c>
      <c r="M26" s="397">
        <v>9262</v>
      </c>
      <c r="N26" s="397">
        <v>8684</v>
      </c>
      <c r="O26" s="397">
        <f t="shared" si="0"/>
        <v>9455.9166666666661</v>
      </c>
      <c r="P26" s="397">
        <v>7963</v>
      </c>
      <c r="Q26" s="397">
        <v>5853</v>
      </c>
      <c r="R26" s="397">
        <v>6744</v>
      </c>
      <c r="S26" s="397">
        <v>8861</v>
      </c>
      <c r="T26" s="397">
        <v>9417</v>
      </c>
      <c r="U26" s="397">
        <v>8841</v>
      </c>
      <c r="V26" s="397">
        <v>9517</v>
      </c>
      <c r="W26" s="397">
        <v>9385</v>
      </c>
      <c r="X26" s="397">
        <v>8539</v>
      </c>
      <c r="Y26" s="397">
        <v>7678</v>
      </c>
      <c r="Z26" s="397">
        <v>7786</v>
      </c>
      <c r="AA26" s="397">
        <v>7710</v>
      </c>
      <c r="AB26" s="397">
        <v>9764</v>
      </c>
      <c r="AC26" s="397">
        <v>8991</v>
      </c>
      <c r="AD26" s="397">
        <v>8621</v>
      </c>
      <c r="AE26" s="397">
        <v>8893</v>
      </c>
      <c r="AF26" s="397">
        <f t="shared" si="1"/>
        <v>8410.1875</v>
      </c>
      <c r="AG26" s="495">
        <v>-0.18877343099999999</v>
      </c>
      <c r="AH26" s="495">
        <v>-0.40275510199999998</v>
      </c>
      <c r="AI26" s="495">
        <v>-0.33386013399999998</v>
      </c>
      <c r="AJ26" s="495">
        <v>-7.8802369999999997E-2</v>
      </c>
      <c r="AK26" s="495">
        <v>2.7832351000000002E-2</v>
      </c>
      <c r="AL26" s="495">
        <v>1.3411279E-2</v>
      </c>
      <c r="AM26" s="495">
        <v>9.547046E-3</v>
      </c>
      <c r="AN26" s="495">
        <v>-7.0239746000000006E-2</v>
      </c>
      <c r="AO26" s="495">
        <v>-7.8060894000000006E-2</v>
      </c>
      <c r="AP26" s="495">
        <v>-0.11584523300000001</v>
      </c>
      <c r="AQ26" s="495">
        <v>-0.20873983700000001</v>
      </c>
      <c r="AR26" s="495">
        <v>-0.13555331300000001</v>
      </c>
      <c r="AS26" s="495">
        <v>-5.2974739999999999E-3</v>
      </c>
      <c r="AT26" s="495">
        <v>-8.2551020000000003E-2</v>
      </c>
      <c r="AU26" s="495">
        <v>-0.14845910700000001</v>
      </c>
      <c r="AV26" s="506">
        <v>-7.5475621000000007E-2</v>
      </c>
    </row>
    <row r="27" spans="1:48" s="8" customFormat="1" ht="15" customHeight="1">
      <c r="A27" s="51" t="s">
        <v>174</v>
      </c>
      <c r="B27" s="58" t="s">
        <v>155</v>
      </c>
      <c r="C27" s="397">
        <v>10966</v>
      </c>
      <c r="D27" s="397">
        <v>10147</v>
      </c>
      <c r="E27" s="397">
        <v>10751</v>
      </c>
      <c r="F27" s="397">
        <v>10663</v>
      </c>
      <c r="G27" s="397">
        <v>11585</v>
      </c>
      <c r="H27" s="397">
        <v>10838</v>
      </c>
      <c r="I27" s="397">
        <v>10577</v>
      </c>
      <c r="J27" s="397">
        <v>10127</v>
      </c>
      <c r="K27" s="397">
        <v>10626</v>
      </c>
      <c r="L27" s="397">
        <v>11513</v>
      </c>
      <c r="M27" s="397">
        <v>10604</v>
      </c>
      <c r="N27" s="397">
        <v>9942</v>
      </c>
      <c r="O27" s="397">
        <f t="shared" si="0"/>
        <v>10694.916666666666</v>
      </c>
      <c r="P27" s="397">
        <v>8769</v>
      </c>
      <c r="Q27" s="397">
        <v>6146</v>
      </c>
      <c r="R27" s="397">
        <v>8059</v>
      </c>
      <c r="S27" s="397">
        <v>10671</v>
      </c>
      <c r="T27" s="397">
        <v>10688</v>
      </c>
      <c r="U27" s="397">
        <v>9951</v>
      </c>
      <c r="V27" s="397">
        <v>10792</v>
      </c>
      <c r="W27" s="397">
        <v>11051</v>
      </c>
      <c r="X27" s="397">
        <v>10400</v>
      </c>
      <c r="Y27" s="397">
        <v>9808</v>
      </c>
      <c r="Z27" s="397">
        <v>10434</v>
      </c>
      <c r="AA27" s="397">
        <v>9950</v>
      </c>
      <c r="AB27" s="397">
        <v>11273</v>
      </c>
      <c r="AC27" s="397">
        <v>9394</v>
      </c>
      <c r="AD27" s="397">
        <v>7303</v>
      </c>
      <c r="AE27" s="397">
        <v>4605</v>
      </c>
      <c r="AF27" s="397">
        <f t="shared" si="1"/>
        <v>9330.875</v>
      </c>
      <c r="AG27" s="495">
        <v>-0.18435494399999999</v>
      </c>
      <c r="AH27" s="495">
        <v>-0.42361436699999999</v>
      </c>
      <c r="AI27" s="495">
        <v>-0.30435908499999997</v>
      </c>
      <c r="AJ27" s="495">
        <v>-1.5408747E-2</v>
      </c>
      <c r="AK27" s="495">
        <v>1.0494468999999999E-2</v>
      </c>
      <c r="AL27" s="495">
        <v>-1.7379282999999999E-2</v>
      </c>
      <c r="AM27" s="495">
        <v>1.5622059000000001E-2</v>
      </c>
      <c r="AN27" s="495">
        <v>-4.0128549999999999E-2</v>
      </c>
      <c r="AO27" s="495">
        <v>-1.9238023E-2</v>
      </c>
      <c r="AP27" s="495">
        <v>-1.3478173E-2</v>
      </c>
      <c r="AQ27" s="495">
        <v>-4.8513586999999997E-2</v>
      </c>
      <c r="AR27" s="495">
        <v>-1.9414605000000001E-2</v>
      </c>
      <c r="AS27" s="495">
        <v>4.8553622999999997E-2</v>
      </c>
      <c r="AT27" s="495">
        <v>-0.11900966</v>
      </c>
      <c r="AU27" s="495">
        <v>-0.36961588299999998</v>
      </c>
      <c r="AV27" s="506">
        <v>-0.57510610799999995</v>
      </c>
    </row>
    <row r="28" spans="1:48" s="8" customFormat="1" ht="14.25" customHeight="1">
      <c r="A28" s="51" t="s">
        <v>174</v>
      </c>
      <c r="B28" s="58" t="s">
        <v>156</v>
      </c>
      <c r="C28" s="397">
        <v>52</v>
      </c>
      <c r="D28" s="397">
        <v>46</v>
      </c>
      <c r="E28" s="397">
        <v>41</v>
      </c>
      <c r="F28" s="397">
        <v>44</v>
      </c>
      <c r="G28" s="397">
        <v>63</v>
      </c>
      <c r="H28" s="397">
        <v>45</v>
      </c>
      <c r="I28" s="397">
        <v>48</v>
      </c>
      <c r="J28" s="397">
        <v>44</v>
      </c>
      <c r="K28" s="397">
        <v>55</v>
      </c>
      <c r="L28" s="397">
        <v>52</v>
      </c>
      <c r="M28" s="397">
        <v>58</v>
      </c>
      <c r="N28" s="397">
        <v>47</v>
      </c>
      <c r="O28" s="397">
        <f t="shared" si="0"/>
        <v>49.583333333333336</v>
      </c>
      <c r="P28" s="397">
        <v>37</v>
      </c>
      <c r="Q28" s="397">
        <v>34</v>
      </c>
      <c r="R28" s="397">
        <v>21</v>
      </c>
      <c r="S28" s="397">
        <v>52</v>
      </c>
      <c r="T28" s="397">
        <v>54</v>
      </c>
      <c r="U28" s="397">
        <v>54</v>
      </c>
      <c r="V28" s="397">
        <v>63</v>
      </c>
      <c r="W28" s="397">
        <v>50</v>
      </c>
      <c r="X28" s="397">
        <v>44</v>
      </c>
      <c r="Y28" s="397">
        <v>37</v>
      </c>
      <c r="Z28" s="397">
        <v>48</v>
      </c>
      <c r="AA28" s="397">
        <v>51</v>
      </c>
      <c r="AB28" s="397">
        <v>48</v>
      </c>
      <c r="AC28" s="397">
        <v>53</v>
      </c>
      <c r="AD28" s="397">
        <v>44</v>
      </c>
      <c r="AE28" s="397">
        <v>42</v>
      </c>
      <c r="AF28" s="397">
        <f t="shared" si="1"/>
        <v>45.75</v>
      </c>
      <c r="AG28" s="495">
        <v>-9.7560975999999994E-2</v>
      </c>
      <c r="AH28" s="495">
        <v>-0.22727272700000001</v>
      </c>
      <c r="AI28" s="495">
        <v>-0.66666666699999999</v>
      </c>
      <c r="AJ28" s="495">
        <v>0.15555555600000001</v>
      </c>
      <c r="AK28" s="495">
        <v>0.125</v>
      </c>
      <c r="AL28" s="495">
        <v>0.22727272700000001</v>
      </c>
      <c r="AM28" s="495">
        <v>0.14545454499999999</v>
      </c>
      <c r="AN28" s="495">
        <v>-3.8461538000000003E-2</v>
      </c>
      <c r="AO28" s="495">
        <v>-0.24137931000000001</v>
      </c>
      <c r="AP28" s="495">
        <v>-0.21276595700000001</v>
      </c>
      <c r="AQ28" s="495">
        <v>-7.6923077000000006E-2</v>
      </c>
      <c r="AR28" s="495">
        <v>0.108695652</v>
      </c>
      <c r="AS28" s="495">
        <v>0.17073170700000001</v>
      </c>
      <c r="AT28" s="495">
        <v>0.20454545499999999</v>
      </c>
      <c r="AU28" s="495">
        <v>-0.301587302</v>
      </c>
      <c r="AV28" s="506">
        <v>-6.6666666999999999E-2</v>
      </c>
    </row>
    <row r="29" spans="1:48" s="8" customFormat="1" ht="15" customHeight="1">
      <c r="A29" s="51" t="s">
        <v>174</v>
      </c>
      <c r="B29" s="58" t="s">
        <v>172</v>
      </c>
      <c r="C29" s="397">
        <v>52</v>
      </c>
      <c r="D29" s="397">
        <v>37</v>
      </c>
      <c r="E29" s="397">
        <v>42</v>
      </c>
      <c r="F29" s="397">
        <v>46</v>
      </c>
      <c r="G29" s="397">
        <v>45</v>
      </c>
      <c r="H29" s="397">
        <v>43</v>
      </c>
      <c r="I29" s="397">
        <v>56</v>
      </c>
      <c r="J29" s="397">
        <v>37</v>
      </c>
      <c r="K29" s="397">
        <v>54</v>
      </c>
      <c r="L29" s="397">
        <v>66</v>
      </c>
      <c r="M29" s="397">
        <v>50</v>
      </c>
      <c r="N29" s="397">
        <v>49</v>
      </c>
      <c r="O29" s="397">
        <f t="shared" si="0"/>
        <v>48.083333333333336</v>
      </c>
      <c r="P29" s="397">
        <v>54</v>
      </c>
      <c r="Q29" s="397">
        <v>32</v>
      </c>
      <c r="R29" s="397">
        <v>44</v>
      </c>
      <c r="S29" s="397">
        <v>58</v>
      </c>
      <c r="T29" s="397">
        <v>61</v>
      </c>
      <c r="U29" s="397">
        <v>54</v>
      </c>
      <c r="V29" s="397">
        <v>45</v>
      </c>
      <c r="W29" s="397">
        <v>40</v>
      </c>
      <c r="X29" s="397">
        <v>58</v>
      </c>
      <c r="Y29" s="397">
        <v>47</v>
      </c>
      <c r="Z29" s="397">
        <v>58</v>
      </c>
      <c r="AA29" s="397">
        <v>61</v>
      </c>
      <c r="AB29" s="397">
        <v>59</v>
      </c>
      <c r="AC29" s="397">
        <v>58</v>
      </c>
      <c r="AD29" s="397">
        <v>53</v>
      </c>
      <c r="AE29" s="397">
        <v>61</v>
      </c>
      <c r="AF29" s="397">
        <f t="shared" si="1"/>
        <v>52.6875</v>
      </c>
      <c r="AG29" s="495">
        <v>0.28571428599999998</v>
      </c>
      <c r="AH29" s="495">
        <v>-0.30434782599999999</v>
      </c>
      <c r="AI29" s="495">
        <v>-2.2222222E-2</v>
      </c>
      <c r="AJ29" s="495">
        <v>0.34883720899999998</v>
      </c>
      <c r="AK29" s="495">
        <v>8.9285714000000002E-2</v>
      </c>
      <c r="AL29" s="495">
        <v>0.45945945900000001</v>
      </c>
      <c r="AM29" s="495">
        <v>-0.16666666699999999</v>
      </c>
      <c r="AN29" s="495">
        <v>-0.393939394</v>
      </c>
      <c r="AO29" s="495">
        <v>0.16</v>
      </c>
      <c r="AP29" s="495">
        <v>-4.0816326999999999E-2</v>
      </c>
      <c r="AQ29" s="495">
        <v>0.115384615</v>
      </c>
      <c r="AR29" s="495">
        <v>0.64864864899999997</v>
      </c>
      <c r="AS29" s="495">
        <v>0.40476190499999998</v>
      </c>
      <c r="AT29" s="495">
        <v>0.26086956500000003</v>
      </c>
      <c r="AU29" s="495">
        <v>0.177777778</v>
      </c>
      <c r="AV29" s="506">
        <v>0.41860465099999999</v>
      </c>
    </row>
    <row r="30" spans="1:48" s="8" customFormat="1" ht="15" customHeight="1">
      <c r="A30" s="131" t="s">
        <v>174</v>
      </c>
      <c r="B30" s="58" t="s">
        <v>173</v>
      </c>
      <c r="C30" s="397">
        <v>18</v>
      </c>
      <c r="D30" s="397">
        <v>8</v>
      </c>
      <c r="E30" s="397">
        <v>9</v>
      </c>
      <c r="F30" s="397">
        <v>25</v>
      </c>
      <c r="G30" s="397">
        <v>11</v>
      </c>
      <c r="H30" s="397">
        <v>13</v>
      </c>
      <c r="I30" s="397">
        <v>11</v>
      </c>
      <c r="J30" s="397">
        <v>13</v>
      </c>
      <c r="K30" s="397">
        <v>21</v>
      </c>
      <c r="L30" s="397">
        <v>9</v>
      </c>
      <c r="M30" s="397" t="s">
        <v>17093</v>
      </c>
      <c r="N30" s="397" t="s">
        <v>17093</v>
      </c>
      <c r="O30" s="397" t="s">
        <v>17093</v>
      </c>
      <c r="P30" s="397" t="s">
        <v>17093</v>
      </c>
      <c r="Q30" s="397">
        <v>11</v>
      </c>
      <c r="R30" s="397">
        <v>8</v>
      </c>
      <c r="S30" s="397">
        <v>16</v>
      </c>
      <c r="T30" s="397">
        <v>12</v>
      </c>
      <c r="U30" s="397">
        <v>12</v>
      </c>
      <c r="V30" s="397">
        <v>12</v>
      </c>
      <c r="W30" s="397">
        <v>11</v>
      </c>
      <c r="X30" s="397">
        <v>8</v>
      </c>
      <c r="Y30" s="397">
        <v>13</v>
      </c>
      <c r="Z30" s="397" t="s">
        <v>17093</v>
      </c>
      <c r="AA30" s="397" t="s">
        <v>17093</v>
      </c>
      <c r="AB30" s="397" t="s">
        <v>17093</v>
      </c>
      <c r="AC30" s="397">
        <v>9</v>
      </c>
      <c r="AD30" s="397">
        <v>0</v>
      </c>
      <c r="AE30" s="397">
        <v>0</v>
      </c>
      <c r="AF30" s="397" t="s">
        <v>17093</v>
      </c>
      <c r="AG30" s="495" t="s">
        <v>17093</v>
      </c>
      <c r="AH30" s="495">
        <v>-0.56000000000000005</v>
      </c>
      <c r="AI30" s="495">
        <v>-0.27272727299999999</v>
      </c>
      <c r="AJ30" s="495">
        <v>0.23076923099999999</v>
      </c>
      <c r="AK30" s="495">
        <v>9.0909090999999997E-2</v>
      </c>
      <c r="AL30" s="495">
        <v>-7.6923077000000006E-2</v>
      </c>
      <c r="AM30" s="495">
        <v>-0.428571429</v>
      </c>
      <c r="AN30" s="495">
        <v>0.222222222</v>
      </c>
      <c r="AO30" s="397" t="s">
        <v>17093</v>
      </c>
      <c r="AP30" s="495" t="s">
        <v>17093</v>
      </c>
      <c r="AQ30" s="397" t="s">
        <v>17093</v>
      </c>
      <c r="AR30" s="397" t="s">
        <v>17093</v>
      </c>
      <c r="AS30" s="397" t="s">
        <v>17093</v>
      </c>
      <c r="AT30" s="495">
        <v>-0.64</v>
      </c>
      <c r="AU30" s="495">
        <v>-1</v>
      </c>
      <c r="AV30" s="506">
        <v>-1</v>
      </c>
    </row>
    <row r="31" spans="1:48" s="53" customFormat="1" ht="15" customHeight="1">
      <c r="A31" s="52" t="s">
        <v>174</v>
      </c>
      <c r="B31" s="130" t="s">
        <v>120</v>
      </c>
      <c r="C31" s="398">
        <f>SUM(C19:C30)</f>
        <v>63741</v>
      </c>
      <c r="D31" s="398">
        <f t="shared" ref="D31:AE31" si="5">SUM(D19:D30)</f>
        <v>57844</v>
      </c>
      <c r="E31" s="398">
        <f t="shared" si="5"/>
        <v>61595</v>
      </c>
      <c r="F31" s="398">
        <f t="shared" si="5"/>
        <v>61953</v>
      </c>
      <c r="G31" s="398">
        <f t="shared" si="5"/>
        <v>65972</v>
      </c>
      <c r="H31" s="398">
        <f t="shared" si="5"/>
        <v>61209</v>
      </c>
      <c r="I31" s="398">
        <f>SUM(I19:I30)</f>
        <v>59625</v>
      </c>
      <c r="J31" s="398">
        <f t="shared" si="5"/>
        <v>56677</v>
      </c>
      <c r="K31" s="398">
        <f t="shared" si="5"/>
        <v>61066</v>
      </c>
      <c r="L31" s="398">
        <f t="shared" si="5"/>
        <v>65736</v>
      </c>
      <c r="M31" s="398">
        <f t="shared" si="5"/>
        <v>61005</v>
      </c>
      <c r="N31" s="398">
        <f t="shared" si="5"/>
        <v>55958</v>
      </c>
      <c r="O31" s="497">
        <f t="shared" si="0"/>
        <v>61031.75</v>
      </c>
      <c r="P31" s="398">
        <f t="shared" si="5"/>
        <v>49235</v>
      </c>
      <c r="Q31" s="398">
        <f t="shared" si="5"/>
        <v>31817</v>
      </c>
      <c r="R31" s="398">
        <f t="shared" si="5"/>
        <v>40557</v>
      </c>
      <c r="S31" s="398">
        <f t="shared" si="5"/>
        <v>52632</v>
      </c>
      <c r="T31" s="398">
        <f t="shared" si="5"/>
        <v>58336</v>
      </c>
      <c r="U31" s="398">
        <f t="shared" si="5"/>
        <v>56175</v>
      </c>
      <c r="V31" s="398">
        <f t="shared" si="5"/>
        <v>61125</v>
      </c>
      <c r="W31" s="398">
        <f t="shared" si="5"/>
        <v>62523</v>
      </c>
      <c r="X31" s="398">
        <f t="shared" si="5"/>
        <v>58743</v>
      </c>
      <c r="Y31" s="498">
        <f t="shared" si="5"/>
        <v>53417</v>
      </c>
      <c r="Z31" s="498">
        <f t="shared" si="5"/>
        <v>53884</v>
      </c>
      <c r="AA31" s="498">
        <f t="shared" si="5"/>
        <v>52088</v>
      </c>
      <c r="AB31" s="498">
        <f t="shared" si="5"/>
        <v>62228</v>
      </c>
      <c r="AC31" s="498">
        <f t="shared" si="5"/>
        <v>50615</v>
      </c>
      <c r="AD31" s="498">
        <f t="shared" si="5"/>
        <v>45418</v>
      </c>
      <c r="AE31" s="498">
        <f t="shared" si="5"/>
        <v>42461</v>
      </c>
      <c r="AF31" s="503">
        <f t="shared" si="1"/>
        <v>51953.375</v>
      </c>
      <c r="AG31" s="494">
        <f>(P31-E31)/E31</f>
        <v>-0.20066563844467894</v>
      </c>
      <c r="AH31" s="494">
        <f t="shared" ref="AH31:AP31" si="6">(Q31-F31)/F31</f>
        <v>-0.48643326392587932</v>
      </c>
      <c r="AI31" s="494">
        <f t="shared" si="6"/>
        <v>-0.38523919238464804</v>
      </c>
      <c r="AJ31" s="494">
        <f t="shared" si="6"/>
        <v>-0.14012645199235407</v>
      </c>
      <c r="AK31" s="494">
        <f t="shared" si="6"/>
        <v>-2.1618448637316563E-2</v>
      </c>
      <c r="AL31" s="494">
        <f t="shared" si="6"/>
        <v>-8.8572083914109784E-3</v>
      </c>
      <c r="AM31" s="494">
        <f t="shared" si="6"/>
        <v>9.6616775292306686E-4</v>
      </c>
      <c r="AN31" s="494">
        <f t="shared" si="6"/>
        <v>-4.8877327491785326E-2</v>
      </c>
      <c r="AO31" s="501">
        <f t="shared" si="6"/>
        <v>-3.7078927956724857E-2</v>
      </c>
      <c r="AP31" s="502">
        <f t="shared" si="6"/>
        <v>-4.5409056792594445E-2</v>
      </c>
      <c r="AQ31" s="494">
        <f>(Z31-C31)/C31</f>
        <v>-0.15464143957578325</v>
      </c>
      <c r="AR31" s="494">
        <f t="shared" ref="AR31:AV31" si="7">(AA31-D31)/D31</f>
        <v>-9.9509024272180349E-2</v>
      </c>
      <c r="AS31" s="494">
        <f t="shared" si="7"/>
        <v>1.0276808182482344E-2</v>
      </c>
      <c r="AT31" s="494">
        <f t="shared" si="7"/>
        <v>-0.1830097009022969</v>
      </c>
      <c r="AU31" s="494">
        <f t="shared" si="7"/>
        <v>-0.3115564178742497</v>
      </c>
      <c r="AV31" s="505">
        <f t="shared" si="7"/>
        <v>-0.30629482592429219</v>
      </c>
    </row>
    <row r="32" spans="1:48" s="8" customFormat="1" ht="15" customHeight="1">
      <c r="A32" s="50" t="s">
        <v>175</v>
      </c>
      <c r="B32" s="58" t="s">
        <v>147</v>
      </c>
      <c r="C32" s="397">
        <v>4199</v>
      </c>
      <c r="D32" s="397">
        <v>3973</v>
      </c>
      <c r="E32" s="397">
        <v>4148</v>
      </c>
      <c r="F32" s="397">
        <v>3898</v>
      </c>
      <c r="G32" s="397">
        <v>4061</v>
      </c>
      <c r="H32" s="397">
        <v>3725</v>
      </c>
      <c r="I32" s="397">
        <v>3279</v>
      </c>
      <c r="J32" s="397">
        <v>3451</v>
      </c>
      <c r="K32" s="397">
        <v>3854</v>
      </c>
      <c r="L32" s="397">
        <v>4375</v>
      </c>
      <c r="M32" s="397">
        <v>3973</v>
      </c>
      <c r="N32" s="397">
        <v>3176</v>
      </c>
      <c r="O32" s="397">
        <f t="shared" si="0"/>
        <v>3842.6666666666665</v>
      </c>
      <c r="P32" s="397">
        <v>2338</v>
      </c>
      <c r="Q32" s="397">
        <v>395</v>
      </c>
      <c r="R32" s="397">
        <v>773</v>
      </c>
      <c r="S32" s="397">
        <v>1763</v>
      </c>
      <c r="T32" s="397">
        <v>2928</v>
      </c>
      <c r="U32" s="397">
        <v>3112</v>
      </c>
      <c r="V32" s="397">
        <v>3775</v>
      </c>
      <c r="W32" s="397">
        <v>4098</v>
      </c>
      <c r="X32" s="397">
        <v>4002</v>
      </c>
      <c r="Y32" s="397">
        <v>3556</v>
      </c>
      <c r="Z32" s="397">
        <v>4005</v>
      </c>
      <c r="AA32" s="397">
        <v>2587</v>
      </c>
      <c r="AB32" s="397">
        <v>2852</v>
      </c>
      <c r="AC32" s="397">
        <v>3875</v>
      </c>
      <c r="AD32" s="397">
        <v>3526</v>
      </c>
      <c r="AE32" s="397">
        <v>1287</v>
      </c>
      <c r="AF32" s="397">
        <f t="shared" si="1"/>
        <v>2804.5</v>
      </c>
      <c r="AG32" s="495">
        <v>-0.43635487000000001</v>
      </c>
      <c r="AH32" s="495">
        <v>-0.898665983</v>
      </c>
      <c r="AI32" s="495">
        <v>-0.80965279499999998</v>
      </c>
      <c r="AJ32" s="495">
        <v>-0.52671140900000002</v>
      </c>
      <c r="AK32" s="495">
        <v>-0.10704483099999999</v>
      </c>
      <c r="AL32" s="495">
        <v>-9.8232396E-2</v>
      </c>
      <c r="AM32" s="495">
        <v>-2.0498183999999999E-2</v>
      </c>
      <c r="AN32" s="495">
        <v>-6.3314285999999997E-2</v>
      </c>
      <c r="AO32" s="495">
        <v>7.2992700000000001E-3</v>
      </c>
      <c r="AP32" s="495">
        <v>0.119647355</v>
      </c>
      <c r="AQ32" s="495">
        <v>-4.6201476999999998E-2</v>
      </c>
      <c r="AR32" s="495">
        <v>-0.34885476999999998</v>
      </c>
      <c r="AS32" s="495">
        <v>-0.31243973000000003</v>
      </c>
      <c r="AT32" s="495">
        <v>-5.9004620000000004E-3</v>
      </c>
      <c r="AU32" s="495">
        <v>-0.131740951</v>
      </c>
      <c r="AV32" s="506">
        <v>-0.65449664399999996</v>
      </c>
    </row>
    <row r="33" spans="1:48" s="8" customFormat="1" ht="15" customHeight="1">
      <c r="A33" s="51" t="s">
        <v>175</v>
      </c>
      <c r="B33" s="58" t="s">
        <v>148</v>
      </c>
      <c r="C33" s="397">
        <v>738</v>
      </c>
      <c r="D33" s="397">
        <v>577</v>
      </c>
      <c r="E33" s="397">
        <v>641</v>
      </c>
      <c r="F33" s="397">
        <v>612</v>
      </c>
      <c r="G33" s="397">
        <v>787</v>
      </c>
      <c r="H33" s="397">
        <v>713</v>
      </c>
      <c r="I33" s="397">
        <v>600</v>
      </c>
      <c r="J33" s="397">
        <v>619</v>
      </c>
      <c r="K33" s="397">
        <v>675</v>
      </c>
      <c r="L33" s="397">
        <v>793</v>
      </c>
      <c r="M33" s="397">
        <v>681</v>
      </c>
      <c r="N33" s="397">
        <v>637</v>
      </c>
      <c r="O33" s="397">
        <f t="shared" si="0"/>
        <v>672.75</v>
      </c>
      <c r="P33" s="397">
        <v>426</v>
      </c>
      <c r="Q33" s="397">
        <v>118</v>
      </c>
      <c r="R33" s="397">
        <v>466</v>
      </c>
      <c r="S33" s="397">
        <v>765</v>
      </c>
      <c r="T33" s="397">
        <v>699</v>
      </c>
      <c r="U33" s="397">
        <v>596</v>
      </c>
      <c r="V33" s="397">
        <v>724</v>
      </c>
      <c r="W33" s="397">
        <v>795</v>
      </c>
      <c r="X33" s="397">
        <v>745</v>
      </c>
      <c r="Y33" s="397">
        <v>684</v>
      </c>
      <c r="Z33" s="397">
        <v>727</v>
      </c>
      <c r="AA33" s="397">
        <v>641</v>
      </c>
      <c r="AB33" s="397">
        <v>776</v>
      </c>
      <c r="AC33" s="397">
        <v>727</v>
      </c>
      <c r="AD33" s="397">
        <v>739</v>
      </c>
      <c r="AE33" s="397">
        <v>138</v>
      </c>
      <c r="AF33" s="397">
        <f t="shared" si="1"/>
        <v>610.375</v>
      </c>
      <c r="AG33" s="495">
        <v>-0.33541341699999999</v>
      </c>
      <c r="AH33" s="495">
        <v>-0.80718954200000004</v>
      </c>
      <c r="AI33" s="495">
        <v>-0.40787801800000001</v>
      </c>
      <c r="AJ33" s="495">
        <v>7.2931276000000003E-2</v>
      </c>
      <c r="AK33" s="495">
        <v>0.16500000000000001</v>
      </c>
      <c r="AL33" s="495">
        <v>-3.7156703999999999E-2</v>
      </c>
      <c r="AM33" s="495">
        <v>7.2592592999999997E-2</v>
      </c>
      <c r="AN33" s="495">
        <v>2.5220680000000001E-3</v>
      </c>
      <c r="AO33" s="495">
        <v>9.3979441999999996E-2</v>
      </c>
      <c r="AP33" s="495">
        <v>7.3783359000000007E-2</v>
      </c>
      <c r="AQ33" s="495">
        <v>-1.4905148999999999E-2</v>
      </c>
      <c r="AR33" s="495">
        <v>0.11091854399999999</v>
      </c>
      <c r="AS33" s="495">
        <v>0.21060842399999999</v>
      </c>
      <c r="AT33" s="495">
        <v>0.18790849700000001</v>
      </c>
      <c r="AU33" s="495">
        <v>-6.0991104999999997E-2</v>
      </c>
      <c r="AV33" s="506">
        <v>-0.80645161300000001</v>
      </c>
    </row>
    <row r="34" spans="1:48" s="8" customFormat="1" ht="15" customHeight="1">
      <c r="A34" s="51" t="s">
        <v>175</v>
      </c>
      <c r="B34" s="58" t="s">
        <v>149</v>
      </c>
      <c r="C34" s="397">
        <v>5852</v>
      </c>
      <c r="D34" s="397">
        <v>5208</v>
      </c>
      <c r="E34" s="397">
        <v>4894</v>
      </c>
      <c r="F34" s="397">
        <v>5340</v>
      </c>
      <c r="G34" s="397">
        <v>5887</v>
      </c>
      <c r="H34" s="397">
        <v>5225</v>
      </c>
      <c r="I34" s="397">
        <v>4433</v>
      </c>
      <c r="J34" s="397">
        <v>3431</v>
      </c>
      <c r="K34" s="397">
        <v>5461</v>
      </c>
      <c r="L34" s="397">
        <v>5899</v>
      </c>
      <c r="M34" s="397">
        <v>5269</v>
      </c>
      <c r="N34" s="397">
        <v>4242</v>
      </c>
      <c r="O34" s="397">
        <f t="shared" si="0"/>
        <v>5095.083333333333</v>
      </c>
      <c r="P34" s="397">
        <v>3293</v>
      </c>
      <c r="Q34" s="397">
        <v>692</v>
      </c>
      <c r="R34" s="397">
        <v>1015</v>
      </c>
      <c r="S34" s="397">
        <v>3838</v>
      </c>
      <c r="T34" s="397">
        <v>4249</v>
      </c>
      <c r="U34" s="397">
        <v>3899</v>
      </c>
      <c r="V34" s="397">
        <v>5353</v>
      </c>
      <c r="W34" s="397">
        <v>5463</v>
      </c>
      <c r="X34" s="397">
        <v>5511</v>
      </c>
      <c r="Y34" s="397">
        <v>4882</v>
      </c>
      <c r="Z34" s="397">
        <v>5720</v>
      </c>
      <c r="AA34" s="397">
        <v>5223</v>
      </c>
      <c r="AB34" s="397">
        <v>5995</v>
      </c>
      <c r="AC34" s="397">
        <v>5512</v>
      </c>
      <c r="AD34" s="397">
        <v>4802</v>
      </c>
      <c r="AE34" s="397">
        <v>5192</v>
      </c>
      <c r="AF34" s="397">
        <f t="shared" si="1"/>
        <v>4414.9375</v>
      </c>
      <c r="AG34" s="495">
        <v>-0.32713526799999998</v>
      </c>
      <c r="AH34" s="495">
        <v>-0.87041198500000005</v>
      </c>
      <c r="AI34" s="495">
        <v>-0.82758620699999996</v>
      </c>
      <c r="AJ34" s="495">
        <v>-0.26545454499999999</v>
      </c>
      <c r="AK34" s="495">
        <v>-4.1506880000000003E-2</v>
      </c>
      <c r="AL34" s="495">
        <v>0.13640338099999999</v>
      </c>
      <c r="AM34" s="495">
        <v>-1.9776597999999999E-2</v>
      </c>
      <c r="AN34" s="495">
        <v>-7.3910831999999996E-2</v>
      </c>
      <c r="AO34" s="495">
        <v>4.5929019000000001E-2</v>
      </c>
      <c r="AP34" s="495">
        <v>0.15087223</v>
      </c>
      <c r="AQ34" s="495">
        <v>-2.2556390999999999E-2</v>
      </c>
      <c r="AR34" s="495">
        <v>2.880184E-3</v>
      </c>
      <c r="AS34" s="495">
        <v>0.22496935000000001</v>
      </c>
      <c r="AT34" s="495">
        <v>3.2209738000000002E-2</v>
      </c>
      <c r="AU34" s="495">
        <v>-0.18430440000000001</v>
      </c>
      <c r="AV34" s="506">
        <v>-6.3157889999999996E-3</v>
      </c>
    </row>
    <row r="35" spans="1:48" s="8" customFormat="1" ht="15" customHeight="1">
      <c r="A35" s="51" t="s">
        <v>175</v>
      </c>
      <c r="B35" s="58" t="s">
        <v>150</v>
      </c>
      <c r="C35" s="397">
        <v>3477</v>
      </c>
      <c r="D35" s="397">
        <v>3122</v>
      </c>
      <c r="E35" s="397">
        <v>3067</v>
      </c>
      <c r="F35" s="397">
        <v>3249</v>
      </c>
      <c r="G35" s="397">
        <v>3279</v>
      </c>
      <c r="H35" s="397">
        <v>2962</v>
      </c>
      <c r="I35" s="397">
        <v>2671</v>
      </c>
      <c r="J35" s="397">
        <v>2361</v>
      </c>
      <c r="K35" s="397">
        <v>2943</v>
      </c>
      <c r="L35" s="397">
        <v>3377</v>
      </c>
      <c r="M35" s="397">
        <v>2982</v>
      </c>
      <c r="N35" s="397">
        <v>2509</v>
      </c>
      <c r="O35" s="397">
        <f t="shared" si="0"/>
        <v>2999.9166666666665</v>
      </c>
      <c r="P35" s="397">
        <v>1699</v>
      </c>
      <c r="Q35" s="397">
        <v>335</v>
      </c>
      <c r="R35" s="397">
        <v>1176</v>
      </c>
      <c r="S35" s="397">
        <v>2986</v>
      </c>
      <c r="T35" s="397">
        <v>3056</v>
      </c>
      <c r="U35" s="397">
        <v>2675</v>
      </c>
      <c r="V35" s="397">
        <v>3322</v>
      </c>
      <c r="W35" s="397">
        <v>3076</v>
      </c>
      <c r="X35" s="397">
        <v>3066</v>
      </c>
      <c r="Y35" s="397">
        <v>2553</v>
      </c>
      <c r="Z35" s="397">
        <v>2930</v>
      </c>
      <c r="AA35" s="397">
        <v>2845</v>
      </c>
      <c r="AB35" s="397">
        <v>3568</v>
      </c>
      <c r="AC35" s="397">
        <v>3323</v>
      </c>
      <c r="AD35" s="397">
        <v>3185</v>
      </c>
      <c r="AE35" s="397">
        <v>3403</v>
      </c>
      <c r="AF35" s="397">
        <f t="shared" si="1"/>
        <v>2699.875</v>
      </c>
      <c r="AG35" s="495">
        <v>-0.44603847400000002</v>
      </c>
      <c r="AH35" s="495">
        <v>-0.89689135099999995</v>
      </c>
      <c r="AI35" s="495">
        <v>-0.64135407099999997</v>
      </c>
      <c r="AJ35" s="495">
        <v>8.1026329999999997E-3</v>
      </c>
      <c r="AK35" s="495">
        <v>0.144140771</v>
      </c>
      <c r="AL35" s="495">
        <v>0.13299449399999999</v>
      </c>
      <c r="AM35" s="495">
        <v>0.12878015600000001</v>
      </c>
      <c r="AN35" s="495">
        <v>-8.9132366000000005E-2</v>
      </c>
      <c r="AO35" s="495">
        <v>2.8169013999999999E-2</v>
      </c>
      <c r="AP35" s="495">
        <v>1.7536867000000001E-2</v>
      </c>
      <c r="AQ35" s="495">
        <v>-0.15731952799999999</v>
      </c>
      <c r="AR35" s="495">
        <v>-8.8725176000000003E-2</v>
      </c>
      <c r="AS35" s="495">
        <v>0.16335180999999999</v>
      </c>
      <c r="AT35" s="495">
        <v>2.2776239E-2</v>
      </c>
      <c r="AU35" s="495">
        <v>-2.8667277000000001E-2</v>
      </c>
      <c r="AV35" s="506">
        <v>0.14888588799999999</v>
      </c>
    </row>
    <row r="36" spans="1:48" s="8" customFormat="1" ht="15" customHeight="1">
      <c r="A36" s="51" t="s">
        <v>175</v>
      </c>
      <c r="B36" s="58" t="s">
        <v>151</v>
      </c>
      <c r="C36" s="397">
        <v>63125</v>
      </c>
      <c r="D36" s="397">
        <v>58025</v>
      </c>
      <c r="E36" s="397">
        <v>60198</v>
      </c>
      <c r="F36" s="397">
        <v>63558</v>
      </c>
      <c r="G36" s="397">
        <v>68500</v>
      </c>
      <c r="H36" s="397">
        <v>60424</v>
      </c>
      <c r="I36" s="397">
        <v>57012</v>
      </c>
      <c r="J36" s="397">
        <v>51999</v>
      </c>
      <c r="K36" s="397">
        <v>61269</v>
      </c>
      <c r="L36" s="397">
        <v>68527</v>
      </c>
      <c r="M36" s="397">
        <v>63388</v>
      </c>
      <c r="N36" s="397">
        <v>51649</v>
      </c>
      <c r="O36" s="397">
        <f t="shared" si="0"/>
        <v>60639.5</v>
      </c>
      <c r="P36" s="397">
        <v>38387</v>
      </c>
      <c r="Q36" s="397">
        <v>8436</v>
      </c>
      <c r="R36" s="397">
        <v>13302</v>
      </c>
      <c r="S36" s="397">
        <v>29989</v>
      </c>
      <c r="T36" s="397">
        <v>45452</v>
      </c>
      <c r="U36" s="397">
        <v>47147</v>
      </c>
      <c r="V36" s="397">
        <v>57784</v>
      </c>
      <c r="W36" s="397">
        <v>62324</v>
      </c>
      <c r="X36" s="397">
        <v>61895</v>
      </c>
      <c r="Y36" s="397">
        <v>53298</v>
      </c>
      <c r="Z36" s="397">
        <v>55057</v>
      </c>
      <c r="AA36" s="397">
        <v>55458</v>
      </c>
      <c r="AB36" s="397">
        <v>67024</v>
      </c>
      <c r="AC36" s="397">
        <v>42051</v>
      </c>
      <c r="AD36" s="397">
        <v>30234</v>
      </c>
      <c r="AE36" s="397">
        <v>57012</v>
      </c>
      <c r="AF36" s="397">
        <f t="shared" si="1"/>
        <v>45303.125</v>
      </c>
      <c r="AG36" s="495">
        <v>-0.36232100699999997</v>
      </c>
      <c r="AH36" s="495">
        <v>-0.86727083900000002</v>
      </c>
      <c r="AI36" s="495">
        <v>-0.80581021900000005</v>
      </c>
      <c r="AJ36" s="495">
        <v>-0.50369058700000002</v>
      </c>
      <c r="AK36" s="495">
        <v>-0.20276432999999999</v>
      </c>
      <c r="AL36" s="495">
        <v>-9.3309486999999997E-2</v>
      </c>
      <c r="AM36" s="495">
        <v>-5.6880315000000001E-2</v>
      </c>
      <c r="AN36" s="495">
        <v>-9.0519064999999996E-2</v>
      </c>
      <c r="AO36" s="495">
        <v>-2.3553353999999999E-2</v>
      </c>
      <c r="AP36" s="495">
        <v>3.1927046000000001E-2</v>
      </c>
      <c r="AQ36" s="495">
        <v>-0.127809901</v>
      </c>
      <c r="AR36" s="495">
        <v>-4.4239552000000001E-2</v>
      </c>
      <c r="AS36" s="495">
        <v>0.11339247199999999</v>
      </c>
      <c r="AT36" s="495">
        <v>-0.33838383799999999</v>
      </c>
      <c r="AU36" s="495">
        <v>-0.55862773700000001</v>
      </c>
      <c r="AV36" s="506">
        <v>-5.6467628999999998E-2</v>
      </c>
    </row>
    <row r="37" spans="1:48" s="8" customFormat="1" ht="15" customHeight="1">
      <c r="A37" s="51" t="s">
        <v>175</v>
      </c>
      <c r="B37" s="58" t="s">
        <v>152</v>
      </c>
      <c r="C37" s="397">
        <v>5829</v>
      </c>
      <c r="D37" s="397">
        <v>5228</v>
      </c>
      <c r="E37" s="397">
        <v>5530</v>
      </c>
      <c r="F37" s="397">
        <v>5799</v>
      </c>
      <c r="G37" s="397">
        <v>6404</v>
      </c>
      <c r="H37" s="397">
        <v>5627</v>
      </c>
      <c r="I37" s="397">
        <v>5318</v>
      </c>
      <c r="J37" s="397">
        <v>5185</v>
      </c>
      <c r="K37" s="397">
        <v>5746</v>
      </c>
      <c r="L37" s="397">
        <v>6380</v>
      </c>
      <c r="M37" s="397">
        <v>5984</v>
      </c>
      <c r="N37" s="397">
        <v>5211</v>
      </c>
      <c r="O37" s="397">
        <f t="shared" si="0"/>
        <v>5686.75</v>
      </c>
      <c r="P37" s="397">
        <v>4288</v>
      </c>
      <c r="Q37" s="397">
        <v>1260</v>
      </c>
      <c r="R37" s="397">
        <v>2943</v>
      </c>
      <c r="S37" s="397">
        <v>5496</v>
      </c>
      <c r="T37" s="397">
        <v>5662</v>
      </c>
      <c r="U37" s="397">
        <v>5106</v>
      </c>
      <c r="V37" s="397">
        <v>5961</v>
      </c>
      <c r="W37" s="397">
        <v>5717</v>
      </c>
      <c r="X37" s="397">
        <v>4007</v>
      </c>
      <c r="Y37" s="397">
        <v>3013</v>
      </c>
      <c r="Z37" s="397">
        <v>3437</v>
      </c>
      <c r="AA37" s="397">
        <v>4050</v>
      </c>
      <c r="AB37" s="397">
        <v>5675</v>
      </c>
      <c r="AC37" s="397">
        <v>4875</v>
      </c>
      <c r="AD37" s="397">
        <v>4016</v>
      </c>
      <c r="AE37" s="397">
        <v>2603</v>
      </c>
      <c r="AF37" s="397">
        <f t="shared" si="1"/>
        <v>4256.8125</v>
      </c>
      <c r="AG37" s="495">
        <v>-0.224593128</v>
      </c>
      <c r="AH37" s="495">
        <v>-0.78272115900000006</v>
      </c>
      <c r="AI37" s="495">
        <v>-0.54044347299999995</v>
      </c>
      <c r="AJ37" s="495">
        <v>-2.3280611E-2</v>
      </c>
      <c r="AK37" s="495">
        <v>6.4685971999999994E-2</v>
      </c>
      <c r="AL37" s="495">
        <v>-1.5236258000000001E-2</v>
      </c>
      <c r="AM37" s="495">
        <v>3.7417333999999997E-2</v>
      </c>
      <c r="AN37" s="495">
        <v>-0.103918495</v>
      </c>
      <c r="AO37" s="495">
        <v>-0.33038101600000003</v>
      </c>
      <c r="AP37" s="495">
        <v>-0.42180003799999999</v>
      </c>
      <c r="AQ37" s="495">
        <v>-0.41036198299999999</v>
      </c>
      <c r="AR37" s="495">
        <v>-0.22532517199999999</v>
      </c>
      <c r="AS37" s="495">
        <v>2.6220614999999999E-2</v>
      </c>
      <c r="AT37" s="495">
        <v>-0.15933781699999999</v>
      </c>
      <c r="AU37" s="495">
        <v>-0.372891943</v>
      </c>
      <c r="AV37" s="506">
        <v>-0.53740892100000004</v>
      </c>
    </row>
    <row r="38" spans="1:48" s="8" customFormat="1" ht="15" customHeight="1">
      <c r="A38" s="51" t="s">
        <v>175</v>
      </c>
      <c r="B38" s="58" t="s">
        <v>153</v>
      </c>
      <c r="C38" s="397">
        <v>6276</v>
      </c>
      <c r="D38" s="397">
        <v>5207</v>
      </c>
      <c r="E38" s="397">
        <v>6329</v>
      </c>
      <c r="F38" s="397">
        <v>5987</v>
      </c>
      <c r="G38" s="397">
        <v>6704</v>
      </c>
      <c r="H38" s="397">
        <v>6028</v>
      </c>
      <c r="I38" s="397">
        <v>5428</v>
      </c>
      <c r="J38" s="397">
        <v>5468</v>
      </c>
      <c r="K38" s="397">
        <v>5952</v>
      </c>
      <c r="L38" s="397">
        <v>6673</v>
      </c>
      <c r="M38" s="397">
        <v>6025</v>
      </c>
      <c r="N38" s="397">
        <v>5521</v>
      </c>
      <c r="O38" s="397">
        <f t="shared" si="0"/>
        <v>5966.5</v>
      </c>
      <c r="P38" s="397">
        <v>4443</v>
      </c>
      <c r="Q38" s="397">
        <v>852</v>
      </c>
      <c r="R38" s="397">
        <v>1670</v>
      </c>
      <c r="S38" s="397">
        <v>3482</v>
      </c>
      <c r="T38" s="397">
        <v>5105</v>
      </c>
      <c r="U38" s="397">
        <v>5075</v>
      </c>
      <c r="V38" s="397">
        <v>6255</v>
      </c>
      <c r="W38" s="397">
        <v>6409</v>
      </c>
      <c r="X38" s="397">
        <v>6072</v>
      </c>
      <c r="Y38" s="397">
        <v>4756</v>
      </c>
      <c r="Z38" s="397">
        <v>4963</v>
      </c>
      <c r="AA38" s="397">
        <v>4870</v>
      </c>
      <c r="AB38" s="397">
        <v>6282</v>
      </c>
      <c r="AC38" s="397">
        <v>5310</v>
      </c>
      <c r="AD38" s="397">
        <v>5119</v>
      </c>
      <c r="AE38" s="397">
        <v>6008</v>
      </c>
      <c r="AF38" s="397">
        <f t="shared" si="1"/>
        <v>4791.9375</v>
      </c>
      <c r="AG38" s="495">
        <v>-0.29799336399999998</v>
      </c>
      <c r="AH38" s="495">
        <v>-0.85769166500000005</v>
      </c>
      <c r="AI38" s="495">
        <v>-0.75089498799999999</v>
      </c>
      <c r="AJ38" s="495">
        <v>-0.42236230899999999</v>
      </c>
      <c r="AK38" s="495">
        <v>-5.9506264000000003E-2</v>
      </c>
      <c r="AL38" s="495">
        <v>-7.1872714000000004E-2</v>
      </c>
      <c r="AM38" s="495">
        <v>5.0907257999999997E-2</v>
      </c>
      <c r="AN38" s="495">
        <v>-3.9562416000000003E-2</v>
      </c>
      <c r="AO38" s="495">
        <v>7.8008299999999999E-3</v>
      </c>
      <c r="AP38" s="495">
        <v>-0.13856185500000001</v>
      </c>
      <c r="AQ38" s="495">
        <v>-0.209209688</v>
      </c>
      <c r="AR38" s="495">
        <v>-6.4720568000000006E-2</v>
      </c>
      <c r="AS38" s="495">
        <v>-7.426134E-3</v>
      </c>
      <c r="AT38" s="495">
        <v>-0.113078336</v>
      </c>
      <c r="AU38" s="495">
        <v>-0.23642601399999999</v>
      </c>
      <c r="AV38" s="506">
        <v>-3.3178499999999998E-3</v>
      </c>
    </row>
    <row r="39" spans="1:48" s="8" customFormat="1" ht="15" customHeight="1">
      <c r="A39" s="51" t="s">
        <v>175</v>
      </c>
      <c r="B39" s="58" t="s">
        <v>154</v>
      </c>
      <c r="C39" s="397">
        <v>16837</v>
      </c>
      <c r="D39" s="397">
        <v>15423</v>
      </c>
      <c r="E39" s="397">
        <v>16846</v>
      </c>
      <c r="F39" s="397">
        <v>17243</v>
      </c>
      <c r="G39" s="397">
        <v>18546</v>
      </c>
      <c r="H39" s="397">
        <v>16343</v>
      </c>
      <c r="I39" s="397">
        <v>14819</v>
      </c>
      <c r="J39" s="397">
        <v>13375</v>
      </c>
      <c r="K39" s="397">
        <v>16629</v>
      </c>
      <c r="L39" s="397">
        <v>16552</v>
      </c>
      <c r="M39" s="397">
        <v>15457</v>
      </c>
      <c r="N39" s="397">
        <v>12934</v>
      </c>
      <c r="O39" s="397">
        <f t="shared" si="0"/>
        <v>15917</v>
      </c>
      <c r="P39" s="397">
        <v>10246</v>
      </c>
      <c r="Q39" s="397">
        <v>2882</v>
      </c>
      <c r="R39" s="397">
        <v>9668</v>
      </c>
      <c r="S39" s="397">
        <v>15825</v>
      </c>
      <c r="T39" s="397">
        <v>14620</v>
      </c>
      <c r="U39" s="397">
        <v>12421</v>
      </c>
      <c r="V39" s="397">
        <v>15964</v>
      </c>
      <c r="W39" s="397">
        <v>16079</v>
      </c>
      <c r="X39" s="397">
        <v>16468</v>
      </c>
      <c r="Y39" s="397">
        <v>13473</v>
      </c>
      <c r="Z39" s="397">
        <v>16221</v>
      </c>
      <c r="AA39" s="397">
        <v>16680</v>
      </c>
      <c r="AB39" s="397">
        <v>21015</v>
      </c>
      <c r="AC39" s="397">
        <v>17134</v>
      </c>
      <c r="AD39" s="397">
        <v>16271</v>
      </c>
      <c r="AE39" s="397">
        <v>18450</v>
      </c>
      <c r="AF39" s="397">
        <f t="shared" si="1"/>
        <v>14588.5625</v>
      </c>
      <c r="AG39" s="495">
        <v>-0.39178439999999998</v>
      </c>
      <c r="AH39" s="495">
        <v>-0.832859711</v>
      </c>
      <c r="AI39" s="495">
        <v>-0.47870160699999997</v>
      </c>
      <c r="AJ39" s="495">
        <v>-3.1695527000000001E-2</v>
      </c>
      <c r="AK39" s="495">
        <v>-1.3428706E-2</v>
      </c>
      <c r="AL39" s="495">
        <v>-7.1327103000000003E-2</v>
      </c>
      <c r="AM39" s="495">
        <v>-3.9990378E-2</v>
      </c>
      <c r="AN39" s="495">
        <v>-2.8576607E-2</v>
      </c>
      <c r="AO39" s="495">
        <v>6.5407258999999995E-2</v>
      </c>
      <c r="AP39" s="495">
        <v>4.1673109999999999E-2</v>
      </c>
      <c r="AQ39" s="495">
        <v>-3.6586090000000002E-2</v>
      </c>
      <c r="AR39" s="495">
        <v>8.1501652999999993E-2</v>
      </c>
      <c r="AS39" s="495">
        <v>0.24747714600000001</v>
      </c>
      <c r="AT39" s="495">
        <v>-6.3214059999999999E-3</v>
      </c>
      <c r="AU39" s="495">
        <v>-0.12266796100000001</v>
      </c>
      <c r="AV39" s="506">
        <v>0.128923698</v>
      </c>
    </row>
    <row r="40" spans="1:48" s="8" customFormat="1" ht="15" customHeight="1">
      <c r="A40" s="51" t="s">
        <v>175</v>
      </c>
      <c r="B40" s="58" t="s">
        <v>155</v>
      </c>
      <c r="C40" s="397">
        <v>25948</v>
      </c>
      <c r="D40" s="397">
        <v>23245</v>
      </c>
      <c r="E40" s="397">
        <v>24975</v>
      </c>
      <c r="F40" s="397">
        <v>25159</v>
      </c>
      <c r="G40" s="397">
        <v>27144</v>
      </c>
      <c r="H40" s="397">
        <v>24912</v>
      </c>
      <c r="I40" s="397">
        <v>24259</v>
      </c>
      <c r="J40" s="397">
        <v>22650</v>
      </c>
      <c r="K40" s="397">
        <v>24900</v>
      </c>
      <c r="L40" s="397">
        <v>27825</v>
      </c>
      <c r="M40" s="397">
        <v>24483</v>
      </c>
      <c r="N40" s="397">
        <v>21164</v>
      </c>
      <c r="O40" s="397">
        <f t="shared" si="0"/>
        <v>24722</v>
      </c>
      <c r="P40" s="397">
        <v>17004</v>
      </c>
      <c r="Q40" s="397">
        <v>5057</v>
      </c>
      <c r="R40" s="397">
        <v>11375</v>
      </c>
      <c r="S40" s="397">
        <v>25240</v>
      </c>
      <c r="T40" s="397">
        <v>25460</v>
      </c>
      <c r="U40" s="397">
        <v>22782</v>
      </c>
      <c r="V40" s="397">
        <v>25921</v>
      </c>
      <c r="W40" s="397">
        <v>26836</v>
      </c>
      <c r="X40" s="397">
        <v>25929</v>
      </c>
      <c r="Y40" s="397">
        <v>22794</v>
      </c>
      <c r="Z40" s="397">
        <v>26090</v>
      </c>
      <c r="AA40" s="397">
        <v>25276</v>
      </c>
      <c r="AB40" s="397">
        <v>30128</v>
      </c>
      <c r="AC40" s="397">
        <v>25834</v>
      </c>
      <c r="AD40" s="397">
        <v>22411</v>
      </c>
      <c r="AE40" s="397">
        <v>15861</v>
      </c>
      <c r="AF40" s="397">
        <f t="shared" si="1"/>
        <v>22124.875</v>
      </c>
      <c r="AG40" s="495">
        <v>-0.31915915900000003</v>
      </c>
      <c r="AH40" s="495">
        <v>-0.79899836999999996</v>
      </c>
      <c r="AI40" s="495">
        <v>-0.580938697</v>
      </c>
      <c r="AJ40" s="495">
        <v>1.3166346000000001E-2</v>
      </c>
      <c r="AK40" s="495">
        <v>4.9507399000000001E-2</v>
      </c>
      <c r="AL40" s="495">
        <v>5.8278150000000001E-3</v>
      </c>
      <c r="AM40" s="495">
        <v>4.1004015999999997E-2</v>
      </c>
      <c r="AN40" s="495">
        <v>-3.5543576E-2</v>
      </c>
      <c r="AO40" s="495">
        <v>5.9061389999999998E-2</v>
      </c>
      <c r="AP40" s="495">
        <v>7.7017577000000004E-2</v>
      </c>
      <c r="AQ40" s="495">
        <v>5.4724830000000002E-3</v>
      </c>
      <c r="AR40" s="495">
        <v>8.7373628999999994E-2</v>
      </c>
      <c r="AS40" s="495">
        <v>0.206326326</v>
      </c>
      <c r="AT40" s="495">
        <v>2.6829365000000001E-2</v>
      </c>
      <c r="AU40" s="495">
        <v>-0.17436634200000001</v>
      </c>
      <c r="AV40" s="506">
        <v>-0.36331888200000001</v>
      </c>
    </row>
    <row r="41" spans="1:48" s="8" customFormat="1" ht="15" customHeight="1">
      <c r="A41" s="51" t="s">
        <v>175</v>
      </c>
      <c r="B41" s="58" t="s">
        <v>156</v>
      </c>
      <c r="C41" s="397">
        <v>161</v>
      </c>
      <c r="D41" s="397">
        <v>163</v>
      </c>
      <c r="E41" s="397">
        <v>221</v>
      </c>
      <c r="F41" s="397">
        <v>122</v>
      </c>
      <c r="G41" s="397">
        <v>166</v>
      </c>
      <c r="H41" s="397">
        <v>101</v>
      </c>
      <c r="I41" s="397">
        <v>160</v>
      </c>
      <c r="J41" s="397">
        <v>148</v>
      </c>
      <c r="K41" s="397">
        <v>126</v>
      </c>
      <c r="L41" s="397">
        <v>129</v>
      </c>
      <c r="M41" s="397">
        <v>124</v>
      </c>
      <c r="N41" s="397">
        <v>74</v>
      </c>
      <c r="O41" s="397">
        <f t="shared" si="0"/>
        <v>141.25</v>
      </c>
      <c r="P41" s="397">
        <v>146</v>
      </c>
      <c r="Q41" s="397">
        <v>45</v>
      </c>
      <c r="R41" s="397">
        <v>66</v>
      </c>
      <c r="S41" s="397">
        <v>110</v>
      </c>
      <c r="T41" s="397">
        <v>173</v>
      </c>
      <c r="U41" s="397">
        <v>149</v>
      </c>
      <c r="V41" s="397">
        <v>171</v>
      </c>
      <c r="W41" s="397">
        <v>168</v>
      </c>
      <c r="X41" s="397">
        <v>94</v>
      </c>
      <c r="Y41" s="397">
        <v>124</v>
      </c>
      <c r="Z41" s="397">
        <v>141</v>
      </c>
      <c r="AA41" s="397">
        <v>109</v>
      </c>
      <c r="AB41" s="397">
        <v>168</v>
      </c>
      <c r="AC41" s="397">
        <v>151</v>
      </c>
      <c r="AD41" s="397">
        <v>100</v>
      </c>
      <c r="AE41" s="397">
        <v>109</v>
      </c>
      <c r="AF41" s="397">
        <f t="shared" si="1"/>
        <v>126.5</v>
      </c>
      <c r="AG41" s="495">
        <v>-0.33936651600000001</v>
      </c>
      <c r="AH41" s="495">
        <v>-0.63114754100000003</v>
      </c>
      <c r="AI41" s="495">
        <v>-0.602409639</v>
      </c>
      <c r="AJ41" s="495">
        <v>8.9108910999999999E-2</v>
      </c>
      <c r="AK41" s="495">
        <v>8.1250000000000003E-2</v>
      </c>
      <c r="AL41" s="495">
        <v>6.7567570000000004E-3</v>
      </c>
      <c r="AM41" s="495">
        <v>0.35714285699999998</v>
      </c>
      <c r="AN41" s="495">
        <v>0.30232558100000001</v>
      </c>
      <c r="AO41" s="495">
        <v>-0.24193548400000001</v>
      </c>
      <c r="AP41" s="495">
        <v>0.675675676</v>
      </c>
      <c r="AQ41" s="495">
        <v>-0.124223602</v>
      </c>
      <c r="AR41" s="495">
        <v>-0.33128834400000001</v>
      </c>
      <c r="AS41" s="495">
        <v>-0.239819005</v>
      </c>
      <c r="AT41" s="495">
        <v>0.23770491799999999</v>
      </c>
      <c r="AU41" s="495">
        <v>-0.397590361</v>
      </c>
      <c r="AV41" s="506">
        <v>7.9207921000000001E-2</v>
      </c>
    </row>
    <row r="42" spans="1:48" s="8" customFormat="1" ht="15" customHeight="1">
      <c r="A42" s="131" t="s">
        <v>175</v>
      </c>
      <c r="B42" s="58" t="s">
        <v>172</v>
      </c>
      <c r="C42" s="397">
        <v>132</v>
      </c>
      <c r="D42" s="397">
        <v>149</v>
      </c>
      <c r="E42" s="397">
        <v>93</v>
      </c>
      <c r="F42" s="397">
        <v>159</v>
      </c>
      <c r="G42" s="397">
        <v>109</v>
      </c>
      <c r="H42" s="397">
        <v>104</v>
      </c>
      <c r="I42" s="397">
        <v>105</v>
      </c>
      <c r="J42" s="397">
        <v>128</v>
      </c>
      <c r="K42" s="397">
        <v>130</v>
      </c>
      <c r="L42" s="397">
        <v>166</v>
      </c>
      <c r="M42" s="397">
        <v>171</v>
      </c>
      <c r="N42" s="397">
        <v>139</v>
      </c>
      <c r="O42" s="397">
        <f t="shared" si="0"/>
        <v>132.08333333333334</v>
      </c>
      <c r="P42" s="397">
        <v>80</v>
      </c>
      <c r="Q42" s="397">
        <v>27</v>
      </c>
      <c r="R42" s="397">
        <v>133</v>
      </c>
      <c r="S42" s="397">
        <v>169</v>
      </c>
      <c r="T42" s="397">
        <v>169</v>
      </c>
      <c r="U42" s="397">
        <v>97</v>
      </c>
      <c r="V42" s="397">
        <v>151</v>
      </c>
      <c r="W42" s="397">
        <v>119</v>
      </c>
      <c r="X42" s="397">
        <v>198</v>
      </c>
      <c r="Y42" s="397">
        <v>143</v>
      </c>
      <c r="Z42" s="397">
        <v>171</v>
      </c>
      <c r="AA42" s="397">
        <v>165</v>
      </c>
      <c r="AB42" s="397">
        <v>208</v>
      </c>
      <c r="AC42" s="397">
        <v>166</v>
      </c>
      <c r="AD42" s="397">
        <v>155</v>
      </c>
      <c r="AE42" s="397">
        <v>153</v>
      </c>
      <c r="AF42" s="397">
        <f t="shared" si="1"/>
        <v>144</v>
      </c>
      <c r="AG42" s="495">
        <v>-0.13978494599999999</v>
      </c>
      <c r="AH42" s="495">
        <v>-0.83018867900000004</v>
      </c>
      <c r="AI42" s="495">
        <v>0.22018348600000001</v>
      </c>
      <c r="AJ42" s="495">
        <v>0.625</v>
      </c>
      <c r="AK42" s="495">
        <v>0.60952381</v>
      </c>
      <c r="AL42" s="495">
        <v>-0.2421875</v>
      </c>
      <c r="AM42" s="495">
        <v>0.16153846199999999</v>
      </c>
      <c r="AN42" s="495">
        <v>-0.28313252999999999</v>
      </c>
      <c r="AO42" s="495">
        <v>0.15789473700000001</v>
      </c>
      <c r="AP42" s="495">
        <v>2.8776978000000002E-2</v>
      </c>
      <c r="AQ42" s="495">
        <v>0.29545454500000001</v>
      </c>
      <c r="AR42" s="495">
        <v>0.10738254999999999</v>
      </c>
      <c r="AS42" s="495">
        <v>1.23655914</v>
      </c>
      <c r="AT42" s="495">
        <v>4.4025157000000002E-2</v>
      </c>
      <c r="AU42" s="495">
        <v>0.42201834900000001</v>
      </c>
      <c r="AV42" s="506">
        <v>0.47115384599999999</v>
      </c>
    </row>
    <row r="43" spans="1:48" s="8" customFormat="1" ht="15" customHeight="1">
      <c r="A43" s="131" t="s">
        <v>175</v>
      </c>
      <c r="B43" s="58" t="s">
        <v>173</v>
      </c>
      <c r="C43" s="397">
        <v>32</v>
      </c>
      <c r="D43" s="397">
        <v>48</v>
      </c>
      <c r="E43" s="397">
        <v>55</v>
      </c>
      <c r="F43" s="397">
        <v>32</v>
      </c>
      <c r="G43" s="397">
        <v>46</v>
      </c>
      <c r="H43" s="397">
        <v>44</v>
      </c>
      <c r="I43" s="397">
        <v>35</v>
      </c>
      <c r="J43" s="397">
        <v>34</v>
      </c>
      <c r="K43" s="397">
        <v>28</v>
      </c>
      <c r="L43" s="397">
        <v>48</v>
      </c>
      <c r="M43" s="397" t="s">
        <v>17093</v>
      </c>
      <c r="N43" s="397" t="s">
        <v>17093</v>
      </c>
      <c r="O43" s="397" t="s">
        <v>17093</v>
      </c>
      <c r="P43" s="397" t="s">
        <v>17093</v>
      </c>
      <c r="Q43" s="397">
        <v>8</v>
      </c>
      <c r="R43" s="397">
        <v>7</v>
      </c>
      <c r="S43" s="397">
        <v>16</v>
      </c>
      <c r="T43" s="397">
        <v>44</v>
      </c>
      <c r="U43" s="397">
        <v>0</v>
      </c>
      <c r="V43" s="397">
        <v>0</v>
      </c>
      <c r="W43" s="397">
        <v>0</v>
      </c>
      <c r="X43" s="397">
        <v>0</v>
      </c>
      <c r="Y43" s="397">
        <v>0</v>
      </c>
      <c r="Z43" s="397" t="s">
        <v>17093</v>
      </c>
      <c r="AA43" s="397" t="s">
        <v>17093</v>
      </c>
      <c r="AB43" s="397" t="s">
        <v>17093</v>
      </c>
      <c r="AC43" s="397">
        <v>0</v>
      </c>
      <c r="AD43" s="397">
        <v>0</v>
      </c>
      <c r="AE43" s="397">
        <v>0</v>
      </c>
      <c r="AF43" s="397" t="s">
        <v>17093</v>
      </c>
      <c r="AG43" s="495" t="s">
        <v>17093</v>
      </c>
      <c r="AH43" s="495">
        <v>-0.75</v>
      </c>
      <c r="AI43" s="495">
        <v>-0.84782608699999995</v>
      </c>
      <c r="AJ43" s="495">
        <v>-0.63636363600000001</v>
      </c>
      <c r="AK43" s="495">
        <v>0.257142857</v>
      </c>
      <c r="AL43" s="495">
        <v>-1</v>
      </c>
      <c r="AM43" s="495">
        <v>-1</v>
      </c>
      <c r="AN43" s="495">
        <v>-1</v>
      </c>
      <c r="AO43" s="397" t="s">
        <v>17093</v>
      </c>
      <c r="AP43" s="495" t="s">
        <v>17093</v>
      </c>
      <c r="AQ43" s="397" t="s">
        <v>17093</v>
      </c>
      <c r="AR43" s="397" t="s">
        <v>17093</v>
      </c>
      <c r="AS43" s="397" t="s">
        <v>17093</v>
      </c>
      <c r="AT43" s="495">
        <v>-1</v>
      </c>
      <c r="AU43" s="495">
        <v>-1</v>
      </c>
      <c r="AV43" s="506">
        <v>-1</v>
      </c>
    </row>
    <row r="44" spans="1:48" s="53" customFormat="1" ht="15" customHeight="1">
      <c r="A44" s="51" t="s">
        <v>175</v>
      </c>
      <c r="B44" s="260" t="s">
        <v>120</v>
      </c>
      <c r="C44" s="399">
        <f>SUM(C32:C43)</f>
        <v>132606</v>
      </c>
      <c r="D44" s="399">
        <f t="shared" ref="D44:AE44" si="8">SUM(D32:D43)</f>
        <v>120368</v>
      </c>
      <c r="E44" s="399">
        <f t="shared" si="8"/>
        <v>126997</v>
      </c>
      <c r="F44" s="399">
        <f t="shared" si="8"/>
        <v>131158</v>
      </c>
      <c r="G44" s="399">
        <f t="shared" si="8"/>
        <v>141633</v>
      </c>
      <c r="H44" s="399">
        <f t="shared" si="8"/>
        <v>126208</v>
      </c>
      <c r="I44" s="399">
        <f t="shared" si="8"/>
        <v>118119</v>
      </c>
      <c r="J44" s="399">
        <f t="shared" si="8"/>
        <v>108849</v>
      </c>
      <c r="K44" s="399">
        <f t="shared" si="8"/>
        <v>127713</v>
      </c>
      <c r="L44" s="399">
        <f t="shared" si="8"/>
        <v>140744</v>
      </c>
      <c r="M44" s="399">
        <f t="shared" si="8"/>
        <v>128537</v>
      </c>
      <c r="N44" s="399">
        <f t="shared" si="8"/>
        <v>107256</v>
      </c>
      <c r="O44" s="520">
        <f t="shared" si="0"/>
        <v>125849</v>
      </c>
      <c r="P44" s="399">
        <f t="shared" si="8"/>
        <v>82350</v>
      </c>
      <c r="Q44" s="399">
        <f t="shared" si="8"/>
        <v>20107</v>
      </c>
      <c r="R44" s="399">
        <f t="shared" si="8"/>
        <v>42594</v>
      </c>
      <c r="S44" s="399">
        <f t="shared" si="8"/>
        <v>89679</v>
      </c>
      <c r="T44" s="399">
        <f t="shared" si="8"/>
        <v>107617</v>
      </c>
      <c r="U44" s="399">
        <f t="shared" si="8"/>
        <v>103059</v>
      </c>
      <c r="V44" s="399">
        <f t="shared" si="8"/>
        <v>125381</v>
      </c>
      <c r="W44" s="399">
        <f t="shared" si="8"/>
        <v>131084</v>
      </c>
      <c r="X44" s="399">
        <f t="shared" si="8"/>
        <v>127987</v>
      </c>
      <c r="Y44" s="399">
        <f t="shared" si="8"/>
        <v>109276</v>
      </c>
      <c r="Z44" s="399">
        <f t="shared" si="8"/>
        <v>119462</v>
      </c>
      <c r="AA44" s="399">
        <f t="shared" si="8"/>
        <v>117904</v>
      </c>
      <c r="AB44" s="399">
        <f t="shared" si="8"/>
        <v>143691</v>
      </c>
      <c r="AC44" s="399">
        <f t="shared" si="8"/>
        <v>108958</v>
      </c>
      <c r="AD44" s="399">
        <f t="shared" si="8"/>
        <v>90558</v>
      </c>
      <c r="AE44" s="399">
        <f t="shared" si="8"/>
        <v>110216</v>
      </c>
      <c r="AF44" s="504">
        <f t="shared" si="1"/>
        <v>101870.1875</v>
      </c>
      <c r="AG44" s="521">
        <f>(P44-E44)/E44</f>
        <v>-0.35155948565714151</v>
      </c>
      <c r="AH44" s="521">
        <f t="shared" ref="AH44:AP44" si="9">(Q44-F44)/F44</f>
        <v>-0.84669635096601048</v>
      </c>
      <c r="AI44" s="521">
        <f t="shared" si="9"/>
        <v>-0.69926500180042783</v>
      </c>
      <c r="AJ44" s="521">
        <f t="shared" si="9"/>
        <v>-0.28943490111561865</v>
      </c>
      <c r="AK44" s="521">
        <f t="shared" si="9"/>
        <v>-8.89103361863883E-2</v>
      </c>
      <c r="AL44" s="521">
        <f t="shared" si="9"/>
        <v>-5.319295537855194E-2</v>
      </c>
      <c r="AM44" s="521">
        <f t="shared" si="9"/>
        <v>-1.8259691652376814E-2</v>
      </c>
      <c r="AN44" s="521">
        <f t="shared" si="9"/>
        <v>-6.8635252657306883E-2</v>
      </c>
      <c r="AO44" s="521">
        <f t="shared" si="9"/>
        <v>-4.2789235784248892E-3</v>
      </c>
      <c r="AP44" s="521">
        <f t="shared" si="9"/>
        <v>1.8833445215186095E-2</v>
      </c>
      <c r="AQ44" s="522">
        <f>(Z44-C44)/C44</f>
        <v>-9.9120703437250199E-2</v>
      </c>
      <c r="AR44" s="522">
        <f t="shared" ref="AR44:AV44" si="10">(AA44-D44)/D44</f>
        <v>-2.047055695866011E-2</v>
      </c>
      <c r="AS44" s="522">
        <f t="shared" si="10"/>
        <v>0.13145192406119829</v>
      </c>
      <c r="AT44" s="522">
        <f t="shared" si="10"/>
        <v>-0.16926150139526372</v>
      </c>
      <c r="AU44" s="522">
        <f t="shared" si="10"/>
        <v>-0.36061511088517506</v>
      </c>
      <c r="AV44" s="523">
        <f t="shared" si="10"/>
        <v>-0.12671146044624745</v>
      </c>
    </row>
    <row r="45" spans="1:48" s="40" customFormat="1" ht="17.25" customHeight="1">
      <c r="A45" s="10" t="s">
        <v>94</v>
      </c>
      <c r="B45" s="10"/>
      <c r="C45" s="223"/>
      <c r="D45" s="224"/>
      <c r="E45" s="224"/>
      <c r="F45" s="224"/>
      <c r="G45" s="224"/>
      <c r="H45" s="224"/>
      <c r="I45" s="224"/>
      <c r="J45" s="224"/>
      <c r="K45" s="224"/>
      <c r="L45" s="224"/>
      <c r="M45" s="224"/>
      <c r="N45" s="224"/>
      <c r="O45" s="224"/>
      <c r="P45" s="153"/>
      <c r="Q45" s="153"/>
      <c r="R45" s="153"/>
      <c r="S45" s="153"/>
      <c r="T45" s="153"/>
      <c r="U45" s="153"/>
    </row>
    <row r="46" spans="1:48" s="24" customFormat="1" ht="12" customHeight="1">
      <c r="A46" s="769" t="s">
        <v>95</v>
      </c>
      <c r="B46" s="769"/>
      <c r="C46" s="769"/>
      <c r="D46" s="769"/>
      <c r="E46" s="769"/>
      <c r="F46" s="769"/>
      <c r="G46" s="769"/>
      <c r="H46" s="769"/>
      <c r="I46" s="769"/>
      <c r="J46" s="769"/>
      <c r="K46" s="769"/>
      <c r="L46" s="769"/>
      <c r="M46" s="769"/>
      <c r="N46" s="769"/>
      <c r="O46" s="769"/>
      <c r="P46" s="769"/>
      <c r="Q46" s="769"/>
      <c r="R46" s="769"/>
      <c r="S46" s="769"/>
      <c r="T46" s="769"/>
    </row>
    <row r="47" spans="1:48" s="24" customFormat="1" ht="12" customHeight="1">
      <c r="A47" s="438" t="s">
        <v>17100</v>
      </c>
      <c r="B47" s="733"/>
      <c r="C47" s="733"/>
      <c r="D47" s="733"/>
      <c r="E47" s="733"/>
      <c r="F47" s="733"/>
      <c r="G47" s="733"/>
      <c r="H47" s="733"/>
      <c r="I47" s="733"/>
      <c r="J47" s="733"/>
      <c r="K47" s="733"/>
      <c r="L47" s="733"/>
      <c r="M47" s="733"/>
      <c r="N47" s="733"/>
      <c r="O47" s="733"/>
      <c r="P47" s="733"/>
      <c r="Q47" s="733"/>
      <c r="R47" s="733"/>
      <c r="S47" s="733"/>
      <c r="T47" s="733"/>
    </row>
    <row r="48" spans="1:48" s="61" customFormat="1" ht="12" customHeight="1">
      <c r="A48" s="438" t="s">
        <v>96</v>
      </c>
      <c r="F48" s="419"/>
      <c r="G48" s="419"/>
      <c r="H48" s="419"/>
      <c r="I48" s="419"/>
      <c r="J48" s="419"/>
      <c r="K48" s="419"/>
      <c r="L48" s="419"/>
      <c r="Q48" s="419"/>
      <c r="R48" s="420"/>
      <c r="S48" s="419"/>
      <c r="T48" s="419"/>
      <c r="U48" s="419"/>
      <c r="V48" s="419"/>
      <c r="W48" s="419"/>
      <c r="AB48" s="419"/>
      <c r="AC48" s="419"/>
      <c r="AD48" s="419"/>
      <c r="AE48" s="419"/>
      <c r="AF48" s="419"/>
      <c r="AG48" s="419"/>
      <c r="AH48" s="419"/>
    </row>
    <row r="49" spans="1:35" s="24" customFormat="1" ht="12" customHeight="1">
      <c r="A49" s="438" t="s">
        <v>176</v>
      </c>
    </row>
    <row r="50" spans="1:35" s="24" customFormat="1" ht="12" customHeight="1">
      <c r="A50" s="438" t="s">
        <v>177</v>
      </c>
    </row>
    <row r="51" spans="1:35" s="24" customFormat="1" ht="12" customHeight="1">
      <c r="A51" s="438" t="s">
        <v>178</v>
      </c>
    </row>
    <row r="52" spans="1:35" s="24" customFormat="1" ht="12" customHeight="1">
      <c r="A52" s="421" t="s">
        <v>275</v>
      </c>
      <c r="B52" s="171"/>
    </row>
    <row r="53" spans="1:35" s="24" customFormat="1" ht="12" customHeight="1">
      <c r="A53" s="418" t="s">
        <v>426</v>
      </c>
    </row>
    <row r="54" spans="1:35" s="61" customFormat="1" ht="12" customHeight="1">
      <c r="A54" s="171" t="s">
        <v>179</v>
      </c>
      <c r="G54" s="419"/>
      <c r="H54" s="419"/>
      <c r="I54" s="419"/>
      <c r="J54" s="419"/>
      <c r="K54" s="419"/>
      <c r="L54" s="419"/>
      <c r="M54" s="419"/>
      <c r="R54" s="419"/>
      <c r="S54" s="419"/>
      <c r="T54" s="419"/>
      <c r="U54" s="419"/>
      <c r="V54" s="419"/>
      <c r="W54" s="419"/>
      <c r="X54" s="419"/>
      <c r="AC54" s="419"/>
      <c r="AD54" s="419"/>
      <c r="AE54" s="419"/>
      <c r="AF54" s="419"/>
      <c r="AG54" s="419"/>
      <c r="AH54" s="419"/>
      <c r="AI54" s="419"/>
    </row>
    <row r="55" spans="1:35" s="61" customFormat="1" ht="12" customHeight="1">
      <c r="A55" s="438" t="s">
        <v>518</v>
      </c>
      <c r="G55" s="419"/>
      <c r="H55" s="419"/>
      <c r="I55" s="419"/>
      <c r="J55" s="419"/>
      <c r="K55" s="419"/>
      <c r="L55" s="419"/>
      <c r="M55" s="419"/>
      <c r="R55" s="419"/>
      <c r="S55" s="419"/>
      <c r="T55" s="419"/>
      <c r="U55" s="419"/>
      <c r="V55" s="419"/>
      <c r="W55" s="419"/>
      <c r="X55" s="419"/>
      <c r="AC55" s="419"/>
      <c r="AD55" s="419"/>
      <c r="AE55" s="419"/>
      <c r="AF55" s="419"/>
      <c r="AG55" s="419"/>
      <c r="AH55" s="419"/>
      <c r="AI55" s="419"/>
    </row>
    <row r="56" spans="1:35">
      <c r="A56" s="104" t="s">
        <v>19</v>
      </c>
    </row>
  </sheetData>
  <mergeCells count="4">
    <mergeCell ref="A46:T46"/>
    <mergeCell ref="C4:O4"/>
    <mergeCell ref="P4:AF4"/>
    <mergeCell ref="AG4:AV4"/>
  </mergeCells>
  <conditionalFormatting sqref="C1:AF5 C6:N6 P6:AE6 C31:AF42 C7:AF29 C30:AE30 C43:AE43 C44:AF1048576">
    <cfRule type="cellIs" dxfId="1951" priority="9" operator="between">
      <formula>1</formula>
      <formula>4</formula>
    </cfRule>
  </conditionalFormatting>
  <conditionalFormatting sqref="AF30">
    <cfRule type="cellIs" dxfId="1950" priority="8" operator="between">
      <formula>1</formula>
      <formula>4</formula>
    </cfRule>
  </conditionalFormatting>
  <conditionalFormatting sqref="AF43">
    <cfRule type="cellIs" dxfId="1949" priority="7" operator="between">
      <formula>1</formula>
      <formula>4</formula>
    </cfRule>
  </conditionalFormatting>
  <conditionalFormatting sqref="AO17">
    <cfRule type="cellIs" dxfId="1948" priority="6" operator="between">
      <formula>1</formula>
      <formula>4</formula>
    </cfRule>
  </conditionalFormatting>
  <conditionalFormatting sqref="AO30">
    <cfRule type="cellIs" dxfId="1947" priority="5" operator="between">
      <formula>1</formula>
      <formula>4</formula>
    </cfRule>
  </conditionalFormatting>
  <conditionalFormatting sqref="AO43">
    <cfRule type="cellIs" dxfId="1946" priority="4" operator="between">
      <formula>1</formula>
      <formula>4</formula>
    </cfRule>
  </conditionalFormatting>
  <conditionalFormatting sqref="AQ17:AS17">
    <cfRule type="cellIs" dxfId="1945" priority="3" operator="between">
      <formula>1</formula>
      <formula>4</formula>
    </cfRule>
  </conditionalFormatting>
  <conditionalFormatting sqref="AQ30:AS30">
    <cfRule type="cellIs" dxfId="1944" priority="2" operator="between">
      <formula>1</formula>
      <formula>4</formula>
    </cfRule>
  </conditionalFormatting>
  <conditionalFormatting sqref="AQ43:AS43">
    <cfRule type="cellIs" dxfId="1943" priority="1" operator="between">
      <formula>1</formula>
      <formula>4</formula>
    </cfRule>
  </conditionalFormatting>
  <hyperlinks>
    <hyperlink ref="A2" location="'Table of contents'!A1" display="Back to Table of contents" xr:uid="{00000000-0004-0000-0900-000000000000}"/>
    <hyperlink ref="A46:T46"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9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54" man="1"/>
    <brk id="32" min="2" max="54" man="1"/>
  </colBreaks>
  <ignoredErrors>
    <ignoredError sqref="O43 O17:O30" calculatedColumn="1"/>
  </ignoredErrors>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XFC505"/>
  <sheetViews>
    <sheetView showGridLines="0" zoomScaleNormal="100" zoomScaleSheetLayoutView="100" workbookViewId="0">
      <pane xSplit="1" ySplit="5" topLeftCell="B6" activePane="bottomRight" state="frozen"/>
      <selection sqref="A1:XFD1"/>
      <selection pane="topRight" sqref="A1:XFD1"/>
      <selection pane="bottomLeft" sqref="A1:XFD1"/>
      <selection pane="bottomRight"/>
    </sheetView>
  </sheetViews>
  <sheetFormatPr defaultColWidth="0" defaultRowHeight="19.2" customHeight="1" zeroHeight="1"/>
  <cols>
    <col min="1" max="1" width="27.59765625" style="13" customWidth="1"/>
    <col min="2" max="24" width="10.59765625" style="13" customWidth="1"/>
    <col min="25" max="25" width="9.59765625" style="13" customWidth="1"/>
    <col min="26" max="16373" width="5.8984375" style="13" hidden="1" customWidth="1"/>
    <col min="16374" max="16374" width="1.8984375" style="13" hidden="1" customWidth="1"/>
    <col min="16375" max="16375" width="0.5" style="13" hidden="1" customWidth="1"/>
    <col min="16376" max="16376" width="2.5" style="13" hidden="1" customWidth="1"/>
    <col min="16377" max="16377" width="0.59765625" style="13" hidden="1" customWidth="1"/>
    <col min="16378" max="16378" width="0.8984375" style="13" hidden="1" customWidth="1"/>
    <col min="16379" max="16379" width="1.09765625" style="13" hidden="1" customWidth="1"/>
    <col min="16380" max="16380" width="2" style="13" hidden="1" customWidth="1"/>
    <col min="16381" max="16381" width="3" style="13" hidden="1" customWidth="1"/>
    <col min="16382" max="16382" width="5" style="13" hidden="1" customWidth="1"/>
    <col min="16383" max="16383" width="1.3984375" style="13" hidden="1" customWidth="1"/>
    <col min="16384" max="16384" width="7.59765625" style="13" hidden="1" customWidth="1"/>
  </cols>
  <sheetData>
    <row r="1" spans="1:25" s="5" customFormat="1" ht="16.5" hidden="1" customHeight="1">
      <c r="A1" s="15" t="s">
        <v>293</v>
      </c>
      <c r="B1" s="15"/>
      <c r="C1" s="15"/>
      <c r="D1" s="15"/>
    </row>
    <row r="2" spans="1:25" s="22" customFormat="1" ht="24" customHeight="1">
      <c r="A2" s="165" t="s">
        <v>92</v>
      </c>
    </row>
    <row r="3" spans="1:25" s="11" customFormat="1" ht="20.25" customHeight="1">
      <c r="A3" s="424" t="s">
        <v>519</v>
      </c>
    </row>
    <row r="4" spans="1:25" s="516" customFormat="1" ht="15" customHeight="1">
      <c r="A4" s="532"/>
      <c r="B4" s="774" t="s">
        <v>513</v>
      </c>
      <c r="C4" s="775"/>
      <c r="D4" s="775"/>
      <c r="E4" s="775"/>
      <c r="F4" s="775"/>
      <c r="G4" s="775"/>
      <c r="H4" s="775"/>
      <c r="I4" s="775"/>
      <c r="J4" s="775"/>
      <c r="K4" s="775"/>
      <c r="L4" s="775"/>
      <c r="M4" s="775"/>
      <c r="N4" s="775" t="s">
        <v>514</v>
      </c>
      <c r="O4" s="775"/>
      <c r="P4" s="775"/>
      <c r="Q4" s="775"/>
      <c r="R4" s="775"/>
      <c r="S4" s="775"/>
      <c r="T4" s="775"/>
      <c r="U4" s="775"/>
      <c r="V4" s="775"/>
      <c r="W4" s="775"/>
      <c r="X4" s="775"/>
      <c r="Y4" s="776"/>
    </row>
    <row r="5" spans="1:25" s="533" customFormat="1" ht="15" customHeight="1">
      <c r="A5" s="443" t="s">
        <v>520</v>
      </c>
      <c r="B5" s="41" t="s">
        <v>521</v>
      </c>
      <c r="C5" s="115" t="s">
        <v>522</v>
      </c>
      <c r="D5" s="115" t="s">
        <v>523</v>
      </c>
      <c r="E5" s="115" t="s">
        <v>524</v>
      </c>
      <c r="F5" s="115" t="s">
        <v>525</v>
      </c>
      <c r="G5" s="115" t="s">
        <v>526</v>
      </c>
      <c r="H5" s="115" t="s">
        <v>527</v>
      </c>
      <c r="I5" s="115" t="s">
        <v>528</v>
      </c>
      <c r="J5" s="115" t="s">
        <v>529</v>
      </c>
      <c r="K5" s="115" t="s">
        <v>530</v>
      </c>
      <c r="L5" s="115" t="s">
        <v>531</v>
      </c>
      <c r="M5" s="115" t="s">
        <v>532</v>
      </c>
      <c r="N5" s="115" t="s">
        <v>533</v>
      </c>
      <c r="O5" s="115" t="s">
        <v>534</v>
      </c>
      <c r="P5" s="115" t="s">
        <v>535</v>
      </c>
      <c r="Q5" s="115" t="s">
        <v>536</v>
      </c>
      <c r="R5" s="115" t="s">
        <v>537</v>
      </c>
      <c r="S5" s="115" t="s">
        <v>538</v>
      </c>
      <c r="T5" s="115" t="s">
        <v>539</v>
      </c>
      <c r="U5" s="115" t="s">
        <v>540</v>
      </c>
      <c r="V5" s="115" t="s">
        <v>541</v>
      </c>
      <c r="W5" s="115" t="s">
        <v>542</v>
      </c>
      <c r="X5" s="115" t="s">
        <v>543</v>
      </c>
      <c r="Y5" s="217" t="s">
        <v>544</v>
      </c>
    </row>
    <row r="6" spans="1:25" s="22" customFormat="1" ht="15" customHeight="1">
      <c r="A6" s="526">
        <v>43891</v>
      </c>
      <c r="B6" s="128">
        <v>254</v>
      </c>
      <c r="C6" s="128">
        <v>29</v>
      </c>
      <c r="D6" s="128">
        <v>334</v>
      </c>
      <c r="E6" s="128">
        <v>193</v>
      </c>
      <c r="F6" s="128">
        <v>4143</v>
      </c>
      <c r="G6" s="128">
        <v>359</v>
      </c>
      <c r="H6" s="128">
        <v>358</v>
      </c>
      <c r="I6" s="128">
        <v>1044</v>
      </c>
      <c r="J6" s="128">
        <v>1525</v>
      </c>
      <c r="K6" s="128">
        <v>10</v>
      </c>
      <c r="L6" s="128">
        <v>11</v>
      </c>
      <c r="M6" s="128">
        <v>5</v>
      </c>
      <c r="N6" s="128">
        <v>21</v>
      </c>
      <c r="O6" s="128">
        <v>6</v>
      </c>
      <c r="P6" s="128">
        <v>33</v>
      </c>
      <c r="Q6" s="128">
        <v>23</v>
      </c>
      <c r="R6" s="128">
        <v>393</v>
      </c>
      <c r="S6" s="128">
        <v>30</v>
      </c>
      <c r="T6" s="128">
        <v>39</v>
      </c>
      <c r="U6" s="128">
        <v>169</v>
      </c>
      <c r="V6" s="128">
        <v>168</v>
      </c>
      <c r="W6" s="128">
        <v>0</v>
      </c>
      <c r="X6" s="531" t="s">
        <v>93</v>
      </c>
      <c r="Y6" s="737" t="s">
        <v>17094</v>
      </c>
    </row>
    <row r="7" spans="1:25" s="22" customFormat="1" ht="15" customHeight="1">
      <c r="A7" s="524">
        <v>43892</v>
      </c>
      <c r="B7" s="33">
        <v>13</v>
      </c>
      <c r="C7" s="33" t="s">
        <v>93</v>
      </c>
      <c r="D7" s="33">
        <v>33</v>
      </c>
      <c r="E7" s="33">
        <v>29</v>
      </c>
      <c r="F7" s="33">
        <v>454</v>
      </c>
      <c r="G7" s="33">
        <v>44</v>
      </c>
      <c r="H7" s="33">
        <v>42</v>
      </c>
      <c r="I7" s="33">
        <v>173</v>
      </c>
      <c r="J7" s="33">
        <v>292</v>
      </c>
      <c r="K7" s="33">
        <v>0</v>
      </c>
      <c r="L7" s="33">
        <v>0</v>
      </c>
      <c r="M7" s="527" t="s">
        <v>93</v>
      </c>
      <c r="N7" s="33">
        <v>236</v>
      </c>
      <c r="O7" s="33">
        <v>58</v>
      </c>
      <c r="P7" s="33">
        <v>388</v>
      </c>
      <c r="Q7" s="33">
        <v>162</v>
      </c>
      <c r="R7" s="33">
        <v>4284</v>
      </c>
      <c r="S7" s="33">
        <v>393</v>
      </c>
      <c r="T7" s="33">
        <v>425</v>
      </c>
      <c r="U7" s="33">
        <v>1189</v>
      </c>
      <c r="V7" s="33">
        <v>1753</v>
      </c>
      <c r="W7" s="33">
        <v>12</v>
      </c>
      <c r="X7" s="33">
        <v>11</v>
      </c>
      <c r="Y7" s="737" t="s">
        <v>17094</v>
      </c>
    </row>
    <row r="8" spans="1:25" s="22" customFormat="1" ht="15" customHeight="1">
      <c r="A8" s="524">
        <v>43893</v>
      </c>
      <c r="B8" s="33">
        <v>11</v>
      </c>
      <c r="C8" s="33">
        <v>5</v>
      </c>
      <c r="D8" s="33">
        <v>34</v>
      </c>
      <c r="E8" s="33">
        <v>37</v>
      </c>
      <c r="F8" s="33">
        <v>418</v>
      </c>
      <c r="G8" s="33">
        <v>39</v>
      </c>
      <c r="H8" s="33">
        <v>45</v>
      </c>
      <c r="I8" s="33">
        <v>157</v>
      </c>
      <c r="J8" s="33">
        <v>173</v>
      </c>
      <c r="K8" s="33">
        <v>0</v>
      </c>
      <c r="L8" s="527" t="s">
        <v>93</v>
      </c>
      <c r="M8" s="33">
        <v>0</v>
      </c>
      <c r="N8" s="33">
        <v>246</v>
      </c>
      <c r="O8" s="33">
        <v>47</v>
      </c>
      <c r="P8" s="33">
        <v>414</v>
      </c>
      <c r="Q8" s="33">
        <v>174</v>
      </c>
      <c r="R8" s="33">
        <v>4640</v>
      </c>
      <c r="S8" s="33">
        <v>393</v>
      </c>
      <c r="T8" s="33">
        <v>431</v>
      </c>
      <c r="U8" s="33">
        <v>1188</v>
      </c>
      <c r="V8" s="33">
        <v>1759</v>
      </c>
      <c r="W8" s="33">
        <v>25</v>
      </c>
      <c r="X8" s="33">
        <v>10</v>
      </c>
      <c r="Y8" s="737" t="s">
        <v>17094</v>
      </c>
    </row>
    <row r="9" spans="1:25" s="22" customFormat="1" ht="15" customHeight="1">
      <c r="A9" s="524">
        <v>43894</v>
      </c>
      <c r="B9" s="33">
        <v>254</v>
      </c>
      <c r="C9" s="33">
        <v>39</v>
      </c>
      <c r="D9" s="33">
        <v>342</v>
      </c>
      <c r="E9" s="33">
        <v>146</v>
      </c>
      <c r="F9" s="33">
        <v>4356</v>
      </c>
      <c r="G9" s="33">
        <v>371</v>
      </c>
      <c r="H9" s="33">
        <v>426</v>
      </c>
      <c r="I9" s="33">
        <v>1197</v>
      </c>
      <c r="J9" s="33">
        <v>1735</v>
      </c>
      <c r="K9" s="33">
        <v>10</v>
      </c>
      <c r="L9" s="33">
        <v>7</v>
      </c>
      <c r="M9" s="527" t="s">
        <v>93</v>
      </c>
      <c r="N9" s="33">
        <v>257</v>
      </c>
      <c r="O9" s="33">
        <v>47</v>
      </c>
      <c r="P9" s="33">
        <v>417</v>
      </c>
      <c r="Q9" s="33">
        <v>176</v>
      </c>
      <c r="R9" s="33">
        <v>4569</v>
      </c>
      <c r="S9" s="33">
        <v>390</v>
      </c>
      <c r="T9" s="33">
        <v>439</v>
      </c>
      <c r="U9" s="33">
        <v>1287</v>
      </c>
      <c r="V9" s="33">
        <v>1711</v>
      </c>
      <c r="W9" s="33">
        <v>20</v>
      </c>
      <c r="X9" s="33">
        <v>8</v>
      </c>
      <c r="Y9" s="737" t="s">
        <v>17094</v>
      </c>
    </row>
    <row r="10" spans="1:25" s="22" customFormat="1" ht="15" customHeight="1">
      <c r="A10" s="524">
        <v>43895</v>
      </c>
      <c r="B10" s="33">
        <v>243</v>
      </c>
      <c r="C10" s="33">
        <v>52</v>
      </c>
      <c r="D10" s="33">
        <v>406</v>
      </c>
      <c r="E10" s="33">
        <v>172</v>
      </c>
      <c r="F10" s="33">
        <v>4607</v>
      </c>
      <c r="G10" s="33">
        <v>396</v>
      </c>
      <c r="H10" s="33">
        <v>454</v>
      </c>
      <c r="I10" s="33">
        <v>1366</v>
      </c>
      <c r="J10" s="33">
        <v>1772</v>
      </c>
      <c r="K10" s="527" t="s">
        <v>93</v>
      </c>
      <c r="L10" s="33">
        <v>9</v>
      </c>
      <c r="M10" s="527" t="s">
        <v>93</v>
      </c>
      <c r="N10" s="33">
        <v>270</v>
      </c>
      <c r="O10" s="33">
        <v>43</v>
      </c>
      <c r="P10" s="33">
        <v>434</v>
      </c>
      <c r="Q10" s="33">
        <v>197</v>
      </c>
      <c r="R10" s="33">
        <v>4594</v>
      </c>
      <c r="S10" s="33">
        <v>414</v>
      </c>
      <c r="T10" s="33">
        <v>507</v>
      </c>
      <c r="U10" s="33">
        <v>1207</v>
      </c>
      <c r="V10" s="33">
        <v>1683</v>
      </c>
      <c r="W10" s="33">
        <v>24</v>
      </c>
      <c r="X10" s="33">
        <v>9</v>
      </c>
      <c r="Y10" s="737" t="s">
        <v>17094</v>
      </c>
    </row>
    <row r="11" spans="1:25" s="22" customFormat="1" ht="15" customHeight="1">
      <c r="A11" s="524">
        <v>43896</v>
      </c>
      <c r="B11" s="33">
        <v>273</v>
      </c>
      <c r="C11" s="33">
        <v>43</v>
      </c>
      <c r="D11" s="33">
        <v>375</v>
      </c>
      <c r="E11" s="33">
        <v>147</v>
      </c>
      <c r="F11" s="33">
        <v>4371</v>
      </c>
      <c r="G11" s="33">
        <v>405</v>
      </c>
      <c r="H11" s="33">
        <v>417</v>
      </c>
      <c r="I11" s="33">
        <v>1308</v>
      </c>
      <c r="J11" s="33">
        <v>1742</v>
      </c>
      <c r="K11" s="33">
        <v>7</v>
      </c>
      <c r="L11" s="33">
        <v>7</v>
      </c>
      <c r="M11" s="527" t="s">
        <v>93</v>
      </c>
      <c r="N11" s="33">
        <v>205</v>
      </c>
      <c r="O11" s="33">
        <v>38</v>
      </c>
      <c r="P11" s="33">
        <v>345</v>
      </c>
      <c r="Q11" s="33">
        <v>125</v>
      </c>
      <c r="R11" s="33">
        <v>4072</v>
      </c>
      <c r="S11" s="33">
        <v>381</v>
      </c>
      <c r="T11" s="33">
        <v>380</v>
      </c>
      <c r="U11" s="33">
        <v>1002</v>
      </c>
      <c r="V11" s="33">
        <v>1646</v>
      </c>
      <c r="W11" s="33">
        <v>11</v>
      </c>
      <c r="X11" s="33">
        <v>9</v>
      </c>
      <c r="Y11" s="737" t="s">
        <v>17094</v>
      </c>
    </row>
    <row r="12" spans="1:25" s="22" customFormat="1" ht="15" customHeight="1">
      <c r="A12" s="524">
        <v>43897</v>
      </c>
      <c r="B12" s="33">
        <v>253</v>
      </c>
      <c r="C12" s="33">
        <v>44</v>
      </c>
      <c r="D12" s="33">
        <v>369</v>
      </c>
      <c r="E12" s="33">
        <v>170</v>
      </c>
      <c r="F12" s="33">
        <v>4586</v>
      </c>
      <c r="G12" s="33">
        <v>391</v>
      </c>
      <c r="H12" s="33">
        <v>448</v>
      </c>
      <c r="I12" s="33">
        <v>1246</v>
      </c>
      <c r="J12" s="33">
        <v>1733</v>
      </c>
      <c r="K12" s="33">
        <v>5</v>
      </c>
      <c r="L12" s="33">
        <v>13</v>
      </c>
      <c r="M12" s="527" t="s">
        <v>93</v>
      </c>
      <c r="N12" s="33">
        <v>12</v>
      </c>
      <c r="O12" s="33">
        <v>0</v>
      </c>
      <c r="P12" s="33">
        <v>30</v>
      </c>
      <c r="Q12" s="33">
        <v>43</v>
      </c>
      <c r="R12" s="33">
        <v>437</v>
      </c>
      <c r="S12" s="33">
        <v>48</v>
      </c>
      <c r="T12" s="33">
        <v>56</v>
      </c>
      <c r="U12" s="33">
        <v>148</v>
      </c>
      <c r="V12" s="33">
        <v>289</v>
      </c>
      <c r="W12" s="527" t="s">
        <v>93</v>
      </c>
      <c r="X12" s="527" t="s">
        <v>93</v>
      </c>
      <c r="Y12" s="737" t="s">
        <v>17094</v>
      </c>
    </row>
    <row r="13" spans="1:25" s="22" customFormat="1" ht="15" customHeight="1">
      <c r="A13" s="524">
        <v>43898</v>
      </c>
      <c r="B13" s="33">
        <v>183</v>
      </c>
      <c r="C13" s="33">
        <v>30</v>
      </c>
      <c r="D13" s="33">
        <v>312</v>
      </c>
      <c r="E13" s="33">
        <v>116</v>
      </c>
      <c r="F13" s="33">
        <v>3982</v>
      </c>
      <c r="G13" s="33">
        <v>389</v>
      </c>
      <c r="H13" s="33">
        <v>332</v>
      </c>
      <c r="I13" s="33">
        <v>1087</v>
      </c>
      <c r="J13" s="33">
        <v>1592</v>
      </c>
      <c r="K13" s="33">
        <v>8</v>
      </c>
      <c r="L13" s="33">
        <v>5</v>
      </c>
      <c r="M13" s="527" t="s">
        <v>93</v>
      </c>
      <c r="N13" s="33">
        <v>6</v>
      </c>
      <c r="O13" s="527" t="s">
        <v>93</v>
      </c>
      <c r="P13" s="33">
        <v>31</v>
      </c>
      <c r="Q13" s="33">
        <v>24</v>
      </c>
      <c r="R13" s="33">
        <v>373</v>
      </c>
      <c r="S13" s="33">
        <v>33</v>
      </c>
      <c r="T13" s="33">
        <v>51</v>
      </c>
      <c r="U13" s="33">
        <v>147</v>
      </c>
      <c r="V13" s="33">
        <v>151</v>
      </c>
      <c r="W13" s="33">
        <v>0</v>
      </c>
      <c r="X13" s="527" t="s">
        <v>93</v>
      </c>
      <c r="Y13" s="737" t="s">
        <v>17094</v>
      </c>
    </row>
    <row r="14" spans="1:25" s="22" customFormat="1" ht="15" customHeight="1">
      <c r="A14" s="524">
        <v>43899</v>
      </c>
      <c r="B14" s="33">
        <v>18</v>
      </c>
      <c r="C14" s="33">
        <v>7</v>
      </c>
      <c r="D14" s="33">
        <v>36</v>
      </c>
      <c r="E14" s="33">
        <v>32</v>
      </c>
      <c r="F14" s="33">
        <v>453</v>
      </c>
      <c r="G14" s="33">
        <v>54</v>
      </c>
      <c r="H14" s="33">
        <v>37</v>
      </c>
      <c r="I14" s="33">
        <v>178</v>
      </c>
      <c r="J14" s="33">
        <v>238</v>
      </c>
      <c r="K14" s="527" t="s">
        <v>93</v>
      </c>
      <c r="L14" s="527" t="s">
        <v>93</v>
      </c>
      <c r="M14" s="33">
        <v>0</v>
      </c>
      <c r="N14" s="33">
        <v>274</v>
      </c>
      <c r="O14" s="33">
        <v>53</v>
      </c>
      <c r="P14" s="33">
        <v>359</v>
      </c>
      <c r="Q14" s="33">
        <v>260</v>
      </c>
      <c r="R14" s="33">
        <v>4291</v>
      </c>
      <c r="S14" s="33">
        <v>385</v>
      </c>
      <c r="T14" s="33">
        <v>408</v>
      </c>
      <c r="U14" s="33">
        <v>1096</v>
      </c>
      <c r="V14" s="33">
        <v>1776</v>
      </c>
      <c r="W14" s="33">
        <v>10</v>
      </c>
      <c r="X14" s="33">
        <v>11</v>
      </c>
      <c r="Y14" s="737" t="s">
        <v>17094</v>
      </c>
    </row>
    <row r="15" spans="1:25" s="22" customFormat="1" ht="15" customHeight="1">
      <c r="A15" s="524">
        <v>43900</v>
      </c>
      <c r="B15" s="33">
        <v>10</v>
      </c>
      <c r="C15" s="33" t="s">
        <v>93</v>
      </c>
      <c r="D15" s="33">
        <v>33</v>
      </c>
      <c r="E15" s="33">
        <v>25</v>
      </c>
      <c r="F15" s="33">
        <v>382</v>
      </c>
      <c r="G15" s="33">
        <v>43</v>
      </c>
      <c r="H15" s="33">
        <v>37</v>
      </c>
      <c r="I15" s="33">
        <v>157</v>
      </c>
      <c r="J15" s="33">
        <v>171</v>
      </c>
      <c r="K15" s="33">
        <v>0</v>
      </c>
      <c r="L15" s="33">
        <v>0</v>
      </c>
      <c r="M15" s="33">
        <v>0</v>
      </c>
      <c r="N15" s="33">
        <v>258</v>
      </c>
      <c r="O15" s="33">
        <v>52</v>
      </c>
      <c r="P15" s="33">
        <v>393</v>
      </c>
      <c r="Q15" s="33">
        <v>257</v>
      </c>
      <c r="R15" s="33">
        <v>4600</v>
      </c>
      <c r="S15" s="33">
        <v>374</v>
      </c>
      <c r="T15" s="33">
        <v>469</v>
      </c>
      <c r="U15" s="33">
        <v>1266</v>
      </c>
      <c r="V15" s="33">
        <v>1754</v>
      </c>
      <c r="W15" s="33">
        <v>6</v>
      </c>
      <c r="X15" s="33">
        <v>9</v>
      </c>
      <c r="Y15" s="737" t="s">
        <v>17094</v>
      </c>
    </row>
    <row r="16" spans="1:25" s="22" customFormat="1" ht="15" customHeight="1">
      <c r="A16" s="524">
        <v>43901</v>
      </c>
      <c r="B16" s="33">
        <v>261</v>
      </c>
      <c r="C16" s="33">
        <v>42</v>
      </c>
      <c r="D16" s="33">
        <v>357</v>
      </c>
      <c r="E16" s="33">
        <v>274</v>
      </c>
      <c r="F16" s="33">
        <v>2975</v>
      </c>
      <c r="G16" s="33">
        <v>396</v>
      </c>
      <c r="H16" s="33">
        <v>402</v>
      </c>
      <c r="I16" s="33">
        <v>1129</v>
      </c>
      <c r="J16" s="33">
        <v>1735</v>
      </c>
      <c r="K16" s="33">
        <v>17</v>
      </c>
      <c r="L16" s="33">
        <v>5</v>
      </c>
      <c r="M16" s="527" t="s">
        <v>93</v>
      </c>
      <c r="N16" s="33">
        <v>289</v>
      </c>
      <c r="O16" s="33">
        <v>51</v>
      </c>
      <c r="P16" s="33">
        <v>408</v>
      </c>
      <c r="Q16" s="33">
        <v>275</v>
      </c>
      <c r="R16" s="33">
        <v>4358</v>
      </c>
      <c r="S16" s="33">
        <v>376</v>
      </c>
      <c r="T16" s="33">
        <v>393</v>
      </c>
      <c r="U16" s="33">
        <v>1243</v>
      </c>
      <c r="V16" s="33">
        <v>1725</v>
      </c>
      <c r="W16" s="527" t="s">
        <v>93</v>
      </c>
      <c r="X16" s="33">
        <v>6</v>
      </c>
      <c r="Y16" s="737" t="s">
        <v>17094</v>
      </c>
    </row>
    <row r="17" spans="1:25" s="22" customFormat="1" ht="15" customHeight="1">
      <c r="A17" s="524">
        <v>43902</v>
      </c>
      <c r="B17" s="33">
        <v>276</v>
      </c>
      <c r="C17" s="33">
        <v>43</v>
      </c>
      <c r="D17" s="33">
        <v>387</v>
      </c>
      <c r="E17" s="33">
        <v>244</v>
      </c>
      <c r="F17" s="33">
        <v>3082</v>
      </c>
      <c r="G17" s="33">
        <v>380</v>
      </c>
      <c r="H17" s="33">
        <v>445</v>
      </c>
      <c r="I17" s="33">
        <v>1328</v>
      </c>
      <c r="J17" s="33">
        <v>1811</v>
      </c>
      <c r="K17" s="33">
        <v>19</v>
      </c>
      <c r="L17" s="33">
        <v>7</v>
      </c>
      <c r="M17" s="527" t="s">
        <v>93</v>
      </c>
      <c r="N17" s="33">
        <v>238</v>
      </c>
      <c r="O17" s="33">
        <v>49</v>
      </c>
      <c r="P17" s="33">
        <v>356</v>
      </c>
      <c r="Q17" s="33">
        <v>255</v>
      </c>
      <c r="R17" s="33">
        <v>4387</v>
      </c>
      <c r="S17" s="33">
        <v>439</v>
      </c>
      <c r="T17" s="33">
        <v>465</v>
      </c>
      <c r="U17" s="33">
        <v>1124</v>
      </c>
      <c r="V17" s="33">
        <v>1639</v>
      </c>
      <c r="W17" s="33">
        <v>8</v>
      </c>
      <c r="X17" s="33">
        <v>9</v>
      </c>
      <c r="Y17" s="737" t="s">
        <v>17094</v>
      </c>
    </row>
    <row r="18" spans="1:25" s="22" customFormat="1" ht="15" customHeight="1">
      <c r="A18" s="524">
        <v>43903</v>
      </c>
      <c r="B18" s="33">
        <v>283</v>
      </c>
      <c r="C18" s="33">
        <v>45</v>
      </c>
      <c r="D18" s="33">
        <v>348</v>
      </c>
      <c r="E18" s="33">
        <v>264</v>
      </c>
      <c r="F18" s="33">
        <v>2916</v>
      </c>
      <c r="G18" s="33">
        <v>368</v>
      </c>
      <c r="H18" s="33">
        <v>382</v>
      </c>
      <c r="I18" s="33">
        <v>1315</v>
      </c>
      <c r="J18" s="33">
        <v>1760</v>
      </c>
      <c r="K18" s="33">
        <v>19</v>
      </c>
      <c r="L18" s="33">
        <v>7</v>
      </c>
      <c r="M18" s="527" t="s">
        <v>93</v>
      </c>
      <c r="N18" s="33">
        <v>232</v>
      </c>
      <c r="O18" s="33">
        <v>36</v>
      </c>
      <c r="P18" s="33">
        <v>293</v>
      </c>
      <c r="Q18" s="33">
        <v>199</v>
      </c>
      <c r="R18" s="33">
        <v>3794</v>
      </c>
      <c r="S18" s="33">
        <v>348</v>
      </c>
      <c r="T18" s="33">
        <v>333</v>
      </c>
      <c r="U18" s="33">
        <v>950</v>
      </c>
      <c r="V18" s="33">
        <v>1509</v>
      </c>
      <c r="W18" s="33">
        <v>8</v>
      </c>
      <c r="X18" s="33">
        <v>9</v>
      </c>
      <c r="Y18" s="737" t="s">
        <v>17094</v>
      </c>
    </row>
    <row r="19" spans="1:25" s="22" customFormat="1" ht="15" customHeight="1">
      <c r="A19" s="524">
        <v>43904</v>
      </c>
      <c r="B19" s="33">
        <v>246</v>
      </c>
      <c r="C19" s="33">
        <v>44</v>
      </c>
      <c r="D19" s="33">
        <v>362</v>
      </c>
      <c r="E19" s="33">
        <v>269</v>
      </c>
      <c r="F19" s="33">
        <v>3109</v>
      </c>
      <c r="G19" s="33">
        <v>413</v>
      </c>
      <c r="H19" s="33">
        <v>498</v>
      </c>
      <c r="I19" s="33">
        <v>1247</v>
      </c>
      <c r="J19" s="33">
        <v>1699</v>
      </c>
      <c r="K19" s="33">
        <v>15</v>
      </c>
      <c r="L19" s="33">
        <v>8</v>
      </c>
      <c r="M19" s="33">
        <v>5</v>
      </c>
      <c r="N19" s="33">
        <v>19</v>
      </c>
      <c r="O19" s="33">
        <v>6</v>
      </c>
      <c r="P19" s="33">
        <v>39</v>
      </c>
      <c r="Q19" s="33">
        <v>32</v>
      </c>
      <c r="R19" s="33">
        <v>437</v>
      </c>
      <c r="S19" s="33">
        <v>44</v>
      </c>
      <c r="T19" s="33">
        <v>82</v>
      </c>
      <c r="U19" s="33">
        <v>142</v>
      </c>
      <c r="V19" s="33">
        <v>260</v>
      </c>
      <c r="W19" s="527" t="s">
        <v>93</v>
      </c>
      <c r="X19" s="527" t="s">
        <v>93</v>
      </c>
      <c r="Y19" s="737" t="s">
        <v>17094</v>
      </c>
    </row>
    <row r="20" spans="1:25" s="22" customFormat="1" ht="15" customHeight="1">
      <c r="A20" s="524">
        <v>43905</v>
      </c>
      <c r="B20" s="33">
        <v>228</v>
      </c>
      <c r="C20" s="33">
        <v>35</v>
      </c>
      <c r="D20" s="33">
        <v>280</v>
      </c>
      <c r="E20" s="33">
        <v>193</v>
      </c>
      <c r="F20" s="33">
        <v>2926</v>
      </c>
      <c r="G20" s="33">
        <v>392</v>
      </c>
      <c r="H20" s="33">
        <v>350</v>
      </c>
      <c r="I20" s="33">
        <v>1107</v>
      </c>
      <c r="J20" s="33">
        <v>1487</v>
      </c>
      <c r="K20" s="33">
        <v>17</v>
      </c>
      <c r="L20" s="33">
        <v>5</v>
      </c>
      <c r="M20" s="527" t="s">
        <v>93</v>
      </c>
      <c r="N20" s="33">
        <v>17</v>
      </c>
      <c r="O20" s="33">
        <v>5</v>
      </c>
      <c r="P20" s="33">
        <v>40</v>
      </c>
      <c r="Q20" s="33">
        <v>26</v>
      </c>
      <c r="R20" s="33">
        <v>345</v>
      </c>
      <c r="S20" s="33">
        <v>36</v>
      </c>
      <c r="T20" s="33">
        <v>38</v>
      </c>
      <c r="U20" s="33">
        <v>179</v>
      </c>
      <c r="V20" s="33">
        <v>172</v>
      </c>
      <c r="W20" s="527" t="s">
        <v>93</v>
      </c>
      <c r="X20" s="33">
        <v>0</v>
      </c>
      <c r="Y20" s="737" t="s">
        <v>17094</v>
      </c>
    </row>
    <row r="21" spans="1:25" s="22" customFormat="1" ht="15" customHeight="1">
      <c r="A21" s="524">
        <v>43906</v>
      </c>
      <c r="B21" s="33">
        <v>14</v>
      </c>
      <c r="C21" s="527" t="s">
        <v>93</v>
      </c>
      <c r="D21" s="33">
        <v>46</v>
      </c>
      <c r="E21" s="33">
        <v>31</v>
      </c>
      <c r="F21" s="33">
        <v>471</v>
      </c>
      <c r="G21" s="33">
        <v>51</v>
      </c>
      <c r="H21" s="33">
        <v>44</v>
      </c>
      <c r="I21" s="33">
        <v>175</v>
      </c>
      <c r="J21" s="33">
        <v>265</v>
      </c>
      <c r="K21" s="33">
        <v>0</v>
      </c>
      <c r="L21" s="33">
        <v>0</v>
      </c>
      <c r="M21" s="33">
        <v>0</v>
      </c>
      <c r="N21" s="33">
        <v>208</v>
      </c>
      <c r="O21" s="33">
        <v>30</v>
      </c>
      <c r="P21" s="33">
        <v>151</v>
      </c>
      <c r="Q21" s="33">
        <v>206</v>
      </c>
      <c r="R21" s="33">
        <v>2099</v>
      </c>
      <c r="S21" s="33">
        <v>359</v>
      </c>
      <c r="T21" s="33">
        <v>392</v>
      </c>
      <c r="U21" s="33">
        <v>968</v>
      </c>
      <c r="V21" s="33">
        <v>1231</v>
      </c>
      <c r="W21" s="33">
        <v>6</v>
      </c>
      <c r="X21" s="527" t="s">
        <v>93</v>
      </c>
      <c r="Y21" s="737" t="s">
        <v>17094</v>
      </c>
    </row>
    <row r="22" spans="1:25" s="22" customFormat="1" ht="15" customHeight="1">
      <c r="A22" s="524">
        <v>43907</v>
      </c>
      <c r="B22" s="33">
        <v>11</v>
      </c>
      <c r="C22" s="527" t="s">
        <v>93</v>
      </c>
      <c r="D22" s="33">
        <v>48</v>
      </c>
      <c r="E22" s="33">
        <v>31</v>
      </c>
      <c r="F22" s="33">
        <v>402</v>
      </c>
      <c r="G22" s="33">
        <v>41</v>
      </c>
      <c r="H22" s="33">
        <v>46</v>
      </c>
      <c r="I22" s="33">
        <v>241</v>
      </c>
      <c r="J22" s="33">
        <v>171</v>
      </c>
      <c r="K22" s="33">
        <v>0</v>
      </c>
      <c r="L22" s="527" t="s">
        <v>93</v>
      </c>
      <c r="M22" s="33">
        <v>0</v>
      </c>
      <c r="N22" s="33">
        <v>96</v>
      </c>
      <c r="O22" s="33">
        <v>15</v>
      </c>
      <c r="P22" s="33">
        <v>132</v>
      </c>
      <c r="Q22" s="33">
        <v>114</v>
      </c>
      <c r="R22" s="33">
        <v>1593</v>
      </c>
      <c r="S22" s="33">
        <v>318</v>
      </c>
      <c r="T22" s="33">
        <v>359</v>
      </c>
      <c r="U22" s="33">
        <v>953</v>
      </c>
      <c r="V22" s="33">
        <v>869</v>
      </c>
      <c r="W22" s="33">
        <v>7</v>
      </c>
      <c r="X22" s="33">
        <v>5</v>
      </c>
      <c r="Y22" s="737" t="s">
        <v>17094</v>
      </c>
    </row>
    <row r="23" spans="1:25" s="22" customFormat="1" ht="15" customHeight="1">
      <c r="A23" s="524">
        <v>43908</v>
      </c>
      <c r="B23" s="33">
        <v>262</v>
      </c>
      <c r="C23" s="33">
        <v>37</v>
      </c>
      <c r="D23" s="33">
        <v>180</v>
      </c>
      <c r="E23" s="33">
        <v>279</v>
      </c>
      <c r="F23" s="33">
        <v>4223</v>
      </c>
      <c r="G23" s="33">
        <v>389</v>
      </c>
      <c r="H23" s="33">
        <v>412</v>
      </c>
      <c r="I23" s="33">
        <v>1254</v>
      </c>
      <c r="J23" s="33">
        <v>1513</v>
      </c>
      <c r="K23" s="33">
        <v>17</v>
      </c>
      <c r="L23" s="527" t="s">
        <v>93</v>
      </c>
      <c r="M23" s="527" t="s">
        <v>93</v>
      </c>
      <c r="N23" s="33">
        <v>62</v>
      </c>
      <c r="O23" s="33">
        <v>6</v>
      </c>
      <c r="P23" s="33">
        <v>73</v>
      </c>
      <c r="Q23" s="33">
        <v>105</v>
      </c>
      <c r="R23" s="33">
        <v>1396</v>
      </c>
      <c r="S23" s="33">
        <v>272</v>
      </c>
      <c r="T23" s="33">
        <v>299</v>
      </c>
      <c r="U23" s="33">
        <v>449</v>
      </c>
      <c r="V23" s="33">
        <v>731</v>
      </c>
      <c r="W23" s="527" t="s">
        <v>93</v>
      </c>
      <c r="X23" s="527" t="s">
        <v>93</v>
      </c>
      <c r="Y23" s="737" t="s">
        <v>17094</v>
      </c>
    </row>
    <row r="24" spans="1:25" s="22" customFormat="1" ht="15" customHeight="1">
      <c r="A24" s="524">
        <v>43909</v>
      </c>
      <c r="B24" s="33">
        <v>276</v>
      </c>
      <c r="C24" s="33">
        <v>53</v>
      </c>
      <c r="D24" s="33">
        <v>292</v>
      </c>
      <c r="E24" s="33">
        <v>272</v>
      </c>
      <c r="F24" s="33">
        <v>4444</v>
      </c>
      <c r="G24" s="33">
        <v>422</v>
      </c>
      <c r="H24" s="33">
        <v>420</v>
      </c>
      <c r="I24" s="33">
        <v>1367</v>
      </c>
      <c r="J24" s="33">
        <v>1553</v>
      </c>
      <c r="K24" s="33">
        <v>20</v>
      </c>
      <c r="L24" s="33">
        <v>6</v>
      </c>
      <c r="M24" s="527" t="s">
        <v>93</v>
      </c>
      <c r="N24" s="33">
        <v>71</v>
      </c>
      <c r="O24" s="33">
        <v>10</v>
      </c>
      <c r="P24" s="33">
        <v>81</v>
      </c>
      <c r="Q24" s="33">
        <v>97</v>
      </c>
      <c r="R24" s="33">
        <v>1204</v>
      </c>
      <c r="S24" s="33">
        <v>284</v>
      </c>
      <c r="T24" s="33">
        <v>275</v>
      </c>
      <c r="U24" s="33">
        <v>399</v>
      </c>
      <c r="V24" s="33">
        <v>709</v>
      </c>
      <c r="W24" s="527" t="s">
        <v>93</v>
      </c>
      <c r="X24" s="527" t="s">
        <v>93</v>
      </c>
      <c r="Y24" s="737" t="s">
        <v>17094</v>
      </c>
    </row>
    <row r="25" spans="1:25" s="22" customFormat="1" ht="15" customHeight="1">
      <c r="A25" s="524">
        <v>43910</v>
      </c>
      <c r="B25" s="33">
        <v>273</v>
      </c>
      <c r="C25" s="33">
        <v>39</v>
      </c>
      <c r="D25" s="33">
        <v>271</v>
      </c>
      <c r="E25" s="33">
        <v>274</v>
      </c>
      <c r="F25" s="33">
        <v>4406</v>
      </c>
      <c r="G25" s="33">
        <v>371</v>
      </c>
      <c r="H25" s="33">
        <v>455</v>
      </c>
      <c r="I25" s="33">
        <v>1295</v>
      </c>
      <c r="J25" s="33">
        <v>1487</v>
      </c>
      <c r="K25" s="33">
        <v>18</v>
      </c>
      <c r="L25" s="527" t="s">
        <v>93</v>
      </c>
      <c r="M25" s="527" t="s">
        <v>93</v>
      </c>
      <c r="N25" s="33">
        <v>54</v>
      </c>
      <c r="O25" s="33">
        <v>11</v>
      </c>
      <c r="P25" s="33">
        <v>82</v>
      </c>
      <c r="Q25" s="33">
        <v>68</v>
      </c>
      <c r="R25" s="33">
        <v>1230</v>
      </c>
      <c r="S25" s="33">
        <v>247</v>
      </c>
      <c r="T25" s="33">
        <v>224</v>
      </c>
      <c r="U25" s="33">
        <v>353</v>
      </c>
      <c r="V25" s="33">
        <v>647</v>
      </c>
      <c r="W25" s="33">
        <v>8</v>
      </c>
      <c r="X25" s="33">
        <v>5</v>
      </c>
      <c r="Y25" s="737" t="s">
        <v>17094</v>
      </c>
    </row>
    <row r="26" spans="1:25" s="22" customFormat="1" ht="15" customHeight="1">
      <c r="A26" s="524">
        <v>43911</v>
      </c>
      <c r="B26" s="33">
        <v>242</v>
      </c>
      <c r="C26" s="33">
        <v>35</v>
      </c>
      <c r="D26" s="33">
        <v>209</v>
      </c>
      <c r="E26" s="33">
        <v>269</v>
      </c>
      <c r="F26" s="33">
        <v>4491</v>
      </c>
      <c r="G26" s="33">
        <v>421</v>
      </c>
      <c r="H26" s="33">
        <v>495</v>
      </c>
      <c r="I26" s="33">
        <v>1359</v>
      </c>
      <c r="J26" s="33">
        <v>1490</v>
      </c>
      <c r="K26" s="33">
        <v>20</v>
      </c>
      <c r="L26" s="527" t="s">
        <v>93</v>
      </c>
      <c r="M26" s="527" t="s">
        <v>93</v>
      </c>
      <c r="N26" s="33">
        <v>13</v>
      </c>
      <c r="O26" s="527" t="s">
        <v>93</v>
      </c>
      <c r="P26" s="33">
        <v>33</v>
      </c>
      <c r="Q26" s="33">
        <v>25</v>
      </c>
      <c r="R26" s="33">
        <v>302</v>
      </c>
      <c r="S26" s="33">
        <v>43</v>
      </c>
      <c r="T26" s="33">
        <v>58</v>
      </c>
      <c r="U26" s="33">
        <v>119</v>
      </c>
      <c r="V26" s="33">
        <v>116</v>
      </c>
      <c r="W26" s="33">
        <v>0</v>
      </c>
      <c r="X26" s="527" t="s">
        <v>93</v>
      </c>
      <c r="Y26" s="737" t="s">
        <v>17094</v>
      </c>
    </row>
    <row r="27" spans="1:25" s="22" customFormat="1" ht="15" customHeight="1">
      <c r="A27" s="524">
        <v>43912</v>
      </c>
      <c r="B27" s="33">
        <v>249</v>
      </c>
      <c r="C27" s="33">
        <v>27</v>
      </c>
      <c r="D27" s="33">
        <v>205</v>
      </c>
      <c r="E27" s="33">
        <v>209</v>
      </c>
      <c r="F27" s="33">
        <v>4278</v>
      </c>
      <c r="G27" s="33">
        <v>380</v>
      </c>
      <c r="H27" s="33">
        <v>318</v>
      </c>
      <c r="I27" s="33">
        <v>1128</v>
      </c>
      <c r="J27" s="33">
        <v>1376</v>
      </c>
      <c r="K27" s="33">
        <v>22</v>
      </c>
      <c r="L27" s="33">
        <v>5</v>
      </c>
      <c r="M27" s="527" t="s">
        <v>93</v>
      </c>
      <c r="N27" s="33">
        <v>9</v>
      </c>
      <c r="O27" s="527" t="s">
        <v>93</v>
      </c>
      <c r="P27" s="33">
        <v>25</v>
      </c>
      <c r="Q27" s="33">
        <v>20</v>
      </c>
      <c r="R27" s="33">
        <v>293</v>
      </c>
      <c r="S27" s="33">
        <v>35</v>
      </c>
      <c r="T27" s="33">
        <v>30</v>
      </c>
      <c r="U27" s="33">
        <v>113</v>
      </c>
      <c r="V27" s="33">
        <v>103</v>
      </c>
      <c r="W27" s="33">
        <v>0</v>
      </c>
      <c r="X27" s="527" t="s">
        <v>93</v>
      </c>
      <c r="Y27" s="737" t="s">
        <v>17094</v>
      </c>
    </row>
    <row r="28" spans="1:25" s="22" customFormat="1" ht="15" customHeight="1">
      <c r="A28" s="524">
        <v>43913</v>
      </c>
      <c r="B28" s="33">
        <v>20</v>
      </c>
      <c r="C28" s="33">
        <v>7</v>
      </c>
      <c r="D28" s="33">
        <v>35</v>
      </c>
      <c r="E28" s="33">
        <v>25</v>
      </c>
      <c r="F28" s="33">
        <v>468</v>
      </c>
      <c r="G28" s="33">
        <v>42</v>
      </c>
      <c r="H28" s="33">
        <v>51</v>
      </c>
      <c r="I28" s="33">
        <v>163</v>
      </c>
      <c r="J28" s="33">
        <v>222</v>
      </c>
      <c r="K28" s="527" t="s">
        <v>93</v>
      </c>
      <c r="L28" s="33">
        <v>0</v>
      </c>
      <c r="M28" s="33">
        <v>0</v>
      </c>
      <c r="N28" s="33">
        <v>67</v>
      </c>
      <c r="O28" s="33">
        <v>9</v>
      </c>
      <c r="P28" s="33">
        <v>84</v>
      </c>
      <c r="Q28" s="33">
        <v>76</v>
      </c>
      <c r="R28" s="33">
        <v>1025</v>
      </c>
      <c r="S28" s="33">
        <v>155</v>
      </c>
      <c r="T28" s="33">
        <v>97</v>
      </c>
      <c r="U28" s="33">
        <v>323</v>
      </c>
      <c r="V28" s="33">
        <v>460</v>
      </c>
      <c r="W28" s="33">
        <v>5</v>
      </c>
      <c r="X28" s="33">
        <v>0</v>
      </c>
      <c r="Y28" s="737" t="s">
        <v>17094</v>
      </c>
    </row>
    <row r="29" spans="1:25" s="22" customFormat="1" ht="15" customHeight="1">
      <c r="A29" s="524">
        <v>43914</v>
      </c>
      <c r="B29" s="33">
        <v>10</v>
      </c>
      <c r="C29" s="33">
        <v>6</v>
      </c>
      <c r="D29" s="33">
        <v>26</v>
      </c>
      <c r="E29" s="33">
        <v>27</v>
      </c>
      <c r="F29" s="33">
        <v>376</v>
      </c>
      <c r="G29" s="33">
        <v>43</v>
      </c>
      <c r="H29" s="33">
        <v>38</v>
      </c>
      <c r="I29" s="33">
        <v>204</v>
      </c>
      <c r="J29" s="33">
        <v>172</v>
      </c>
      <c r="K29" s="527" t="s">
        <v>93</v>
      </c>
      <c r="L29" s="527" t="s">
        <v>93</v>
      </c>
      <c r="M29" s="33">
        <v>0</v>
      </c>
      <c r="N29" s="33">
        <v>40</v>
      </c>
      <c r="O29" s="33">
        <v>15</v>
      </c>
      <c r="P29" s="33">
        <v>80</v>
      </c>
      <c r="Q29" s="33">
        <v>54</v>
      </c>
      <c r="R29" s="33">
        <v>1039</v>
      </c>
      <c r="S29" s="33">
        <v>148</v>
      </c>
      <c r="T29" s="33">
        <v>97</v>
      </c>
      <c r="U29" s="33">
        <v>326</v>
      </c>
      <c r="V29" s="33">
        <v>465</v>
      </c>
      <c r="W29" s="527" t="s">
        <v>93</v>
      </c>
      <c r="X29" s="527" t="s">
        <v>93</v>
      </c>
      <c r="Y29" s="737" t="s">
        <v>17094</v>
      </c>
    </row>
    <row r="30" spans="1:25" s="22" customFormat="1" ht="15" customHeight="1">
      <c r="A30" s="524">
        <v>43915</v>
      </c>
      <c r="B30" s="33">
        <v>273</v>
      </c>
      <c r="C30" s="33">
        <v>47</v>
      </c>
      <c r="D30" s="33">
        <v>367</v>
      </c>
      <c r="E30" s="33">
        <v>260</v>
      </c>
      <c r="F30" s="33">
        <v>4379</v>
      </c>
      <c r="G30" s="33">
        <v>322</v>
      </c>
      <c r="H30" s="33">
        <v>465</v>
      </c>
      <c r="I30" s="33">
        <v>1005</v>
      </c>
      <c r="J30" s="33">
        <v>1573</v>
      </c>
      <c r="K30" s="33">
        <v>5</v>
      </c>
      <c r="L30" s="527" t="s">
        <v>93</v>
      </c>
      <c r="M30" s="527" t="s">
        <v>93</v>
      </c>
      <c r="N30" s="33">
        <v>46</v>
      </c>
      <c r="O30" s="33">
        <v>15</v>
      </c>
      <c r="P30" s="33">
        <v>96</v>
      </c>
      <c r="Q30" s="33">
        <v>56</v>
      </c>
      <c r="R30" s="33">
        <v>1043</v>
      </c>
      <c r="S30" s="33">
        <v>153</v>
      </c>
      <c r="T30" s="33">
        <v>92</v>
      </c>
      <c r="U30" s="33">
        <v>331</v>
      </c>
      <c r="V30" s="33">
        <v>473</v>
      </c>
      <c r="W30" s="527" t="s">
        <v>93</v>
      </c>
      <c r="X30" s="527" t="s">
        <v>93</v>
      </c>
      <c r="Y30" s="737" t="s">
        <v>17094</v>
      </c>
    </row>
    <row r="31" spans="1:25" s="22" customFormat="1" ht="15" customHeight="1">
      <c r="A31" s="524">
        <v>43916</v>
      </c>
      <c r="B31" s="33">
        <v>275</v>
      </c>
      <c r="C31" s="33">
        <v>43</v>
      </c>
      <c r="D31" s="33">
        <v>392</v>
      </c>
      <c r="E31" s="33">
        <v>251</v>
      </c>
      <c r="F31" s="33">
        <v>4589</v>
      </c>
      <c r="G31" s="33">
        <v>301</v>
      </c>
      <c r="H31" s="33">
        <v>452</v>
      </c>
      <c r="I31" s="33">
        <v>1107</v>
      </c>
      <c r="J31" s="33">
        <v>1656</v>
      </c>
      <c r="K31" s="33">
        <v>8</v>
      </c>
      <c r="L31" s="527" t="s">
        <v>93</v>
      </c>
      <c r="M31" s="527" t="s">
        <v>93</v>
      </c>
      <c r="N31" s="33">
        <v>36</v>
      </c>
      <c r="O31" s="33">
        <v>13</v>
      </c>
      <c r="P31" s="33">
        <v>97</v>
      </c>
      <c r="Q31" s="33">
        <v>60</v>
      </c>
      <c r="R31" s="33">
        <v>1029</v>
      </c>
      <c r="S31" s="33">
        <v>148</v>
      </c>
      <c r="T31" s="33">
        <v>98</v>
      </c>
      <c r="U31" s="33">
        <v>319</v>
      </c>
      <c r="V31" s="33">
        <v>442</v>
      </c>
      <c r="W31" s="527" t="s">
        <v>93</v>
      </c>
      <c r="X31" s="527" t="s">
        <v>93</v>
      </c>
      <c r="Y31" s="737" t="s">
        <v>17094</v>
      </c>
    </row>
    <row r="32" spans="1:25" s="22" customFormat="1" ht="15" customHeight="1">
      <c r="A32" s="524">
        <v>43917</v>
      </c>
      <c r="B32" s="33">
        <v>321</v>
      </c>
      <c r="C32" s="33">
        <v>41</v>
      </c>
      <c r="D32" s="33">
        <v>378</v>
      </c>
      <c r="E32" s="33">
        <v>286</v>
      </c>
      <c r="F32" s="33">
        <v>4620</v>
      </c>
      <c r="G32" s="33">
        <v>293</v>
      </c>
      <c r="H32" s="33">
        <v>452</v>
      </c>
      <c r="I32" s="33">
        <v>1078</v>
      </c>
      <c r="J32" s="33">
        <v>1496</v>
      </c>
      <c r="K32" s="33">
        <v>6</v>
      </c>
      <c r="L32" s="33">
        <v>7</v>
      </c>
      <c r="M32" s="527" t="s">
        <v>93</v>
      </c>
      <c r="N32" s="33">
        <v>38</v>
      </c>
      <c r="O32" s="33">
        <v>10</v>
      </c>
      <c r="P32" s="33">
        <v>85</v>
      </c>
      <c r="Q32" s="33">
        <v>64</v>
      </c>
      <c r="R32" s="33">
        <v>986</v>
      </c>
      <c r="S32" s="33">
        <v>151</v>
      </c>
      <c r="T32" s="33">
        <v>95</v>
      </c>
      <c r="U32" s="33">
        <v>339</v>
      </c>
      <c r="V32" s="33">
        <v>430</v>
      </c>
      <c r="W32" s="527" t="s">
        <v>93</v>
      </c>
      <c r="X32" s="527" t="s">
        <v>93</v>
      </c>
      <c r="Y32" s="737" t="s">
        <v>17094</v>
      </c>
    </row>
    <row r="33" spans="1:25" s="22" customFormat="1" ht="15" customHeight="1">
      <c r="A33" s="524">
        <v>43918</v>
      </c>
      <c r="B33" s="33">
        <v>281</v>
      </c>
      <c r="C33" s="33">
        <v>51</v>
      </c>
      <c r="D33" s="33">
        <v>426</v>
      </c>
      <c r="E33" s="33">
        <v>245</v>
      </c>
      <c r="F33" s="33">
        <v>4643</v>
      </c>
      <c r="G33" s="33">
        <v>334</v>
      </c>
      <c r="H33" s="33">
        <v>435</v>
      </c>
      <c r="I33" s="33">
        <v>1062</v>
      </c>
      <c r="J33" s="33">
        <v>1454</v>
      </c>
      <c r="K33" s="33">
        <v>7</v>
      </c>
      <c r="L33" s="33">
        <v>6</v>
      </c>
      <c r="M33" s="527" t="s">
        <v>93</v>
      </c>
      <c r="N33" s="33">
        <v>8</v>
      </c>
      <c r="O33" s="527" t="s">
        <v>93</v>
      </c>
      <c r="P33" s="33">
        <v>32</v>
      </c>
      <c r="Q33" s="33">
        <v>15</v>
      </c>
      <c r="R33" s="33">
        <v>276</v>
      </c>
      <c r="S33" s="33">
        <v>37</v>
      </c>
      <c r="T33" s="33">
        <v>21</v>
      </c>
      <c r="U33" s="33">
        <v>114</v>
      </c>
      <c r="V33" s="33">
        <v>115</v>
      </c>
      <c r="W33" s="33">
        <v>0</v>
      </c>
      <c r="X33" s="527" t="s">
        <v>93</v>
      </c>
      <c r="Y33" s="737" t="s">
        <v>17094</v>
      </c>
    </row>
    <row r="34" spans="1:25" s="22" customFormat="1" ht="15" customHeight="1">
      <c r="A34" s="524">
        <v>43919</v>
      </c>
      <c r="B34" s="33">
        <v>219</v>
      </c>
      <c r="C34" s="33">
        <v>31</v>
      </c>
      <c r="D34" s="33">
        <v>350</v>
      </c>
      <c r="E34" s="33">
        <v>218</v>
      </c>
      <c r="F34" s="33">
        <v>4137</v>
      </c>
      <c r="G34" s="33">
        <v>312</v>
      </c>
      <c r="H34" s="33">
        <v>336</v>
      </c>
      <c r="I34" s="33">
        <v>866</v>
      </c>
      <c r="J34" s="33">
        <v>1399</v>
      </c>
      <c r="K34" s="527" t="s">
        <v>93</v>
      </c>
      <c r="L34" s="527" t="s">
        <v>93</v>
      </c>
      <c r="M34" s="527" t="s">
        <v>93</v>
      </c>
      <c r="N34" s="33">
        <v>6</v>
      </c>
      <c r="O34" s="527" t="s">
        <v>93</v>
      </c>
      <c r="P34" s="33">
        <v>19</v>
      </c>
      <c r="Q34" s="33">
        <v>22</v>
      </c>
      <c r="R34" s="33">
        <v>237</v>
      </c>
      <c r="S34" s="33">
        <v>31</v>
      </c>
      <c r="T34" s="33">
        <v>27</v>
      </c>
      <c r="U34" s="33">
        <v>105</v>
      </c>
      <c r="V34" s="33">
        <v>99</v>
      </c>
      <c r="W34" s="33">
        <v>0</v>
      </c>
      <c r="X34" s="527" t="s">
        <v>93</v>
      </c>
      <c r="Y34" s="737" t="s">
        <v>17094</v>
      </c>
    </row>
    <row r="35" spans="1:25" s="22" customFormat="1" ht="15" customHeight="1">
      <c r="A35" s="524">
        <v>43920</v>
      </c>
      <c r="B35" s="33">
        <v>15</v>
      </c>
      <c r="C35" s="33">
        <v>8</v>
      </c>
      <c r="D35" s="33">
        <v>29</v>
      </c>
      <c r="E35" s="33">
        <v>30</v>
      </c>
      <c r="F35" s="33">
        <v>432</v>
      </c>
      <c r="G35" s="33">
        <v>51</v>
      </c>
      <c r="H35" s="33">
        <v>40</v>
      </c>
      <c r="I35" s="33">
        <v>158</v>
      </c>
      <c r="J35" s="33">
        <v>248</v>
      </c>
      <c r="K35" s="33">
        <v>0</v>
      </c>
      <c r="L35" s="527" t="s">
        <v>93</v>
      </c>
      <c r="M35" s="33">
        <v>0</v>
      </c>
      <c r="N35" s="33">
        <v>38</v>
      </c>
      <c r="O35" s="33">
        <v>9</v>
      </c>
      <c r="P35" s="33">
        <v>94</v>
      </c>
      <c r="Q35" s="33">
        <v>48</v>
      </c>
      <c r="R35" s="33">
        <v>876</v>
      </c>
      <c r="S35" s="33">
        <v>127</v>
      </c>
      <c r="T35" s="33">
        <v>118</v>
      </c>
      <c r="U35" s="33">
        <v>333</v>
      </c>
      <c r="V35" s="33">
        <v>462</v>
      </c>
      <c r="W35" s="33">
        <v>7</v>
      </c>
      <c r="X35" s="527" t="s">
        <v>93</v>
      </c>
      <c r="Y35" s="737" t="s">
        <v>17094</v>
      </c>
    </row>
    <row r="36" spans="1:25" s="22" customFormat="1" ht="15" customHeight="1">
      <c r="A36" s="524">
        <v>43921</v>
      </c>
      <c r="B36" s="33">
        <v>13</v>
      </c>
      <c r="C36" s="33">
        <v>6</v>
      </c>
      <c r="D36" s="33">
        <v>34</v>
      </c>
      <c r="E36" s="33">
        <v>22</v>
      </c>
      <c r="F36" s="33">
        <v>382</v>
      </c>
      <c r="G36" s="33">
        <v>51</v>
      </c>
      <c r="H36" s="33">
        <v>46</v>
      </c>
      <c r="I36" s="33">
        <v>161</v>
      </c>
      <c r="J36" s="33">
        <v>186</v>
      </c>
      <c r="K36" s="33">
        <v>0</v>
      </c>
      <c r="L36" s="33">
        <v>0</v>
      </c>
      <c r="M36" s="527" t="s">
        <v>93</v>
      </c>
      <c r="N36" s="33">
        <v>33</v>
      </c>
      <c r="O36" s="33">
        <v>10</v>
      </c>
      <c r="P36" s="33">
        <v>88</v>
      </c>
      <c r="Q36" s="33">
        <v>45</v>
      </c>
      <c r="R36" s="33">
        <v>853</v>
      </c>
      <c r="S36" s="33">
        <v>126</v>
      </c>
      <c r="T36" s="33">
        <v>118</v>
      </c>
      <c r="U36" s="33">
        <v>328</v>
      </c>
      <c r="V36" s="33">
        <v>426</v>
      </c>
      <c r="W36" s="527" t="s">
        <v>93</v>
      </c>
      <c r="X36" s="527" t="s">
        <v>93</v>
      </c>
      <c r="Y36" s="737" t="s">
        <v>17094</v>
      </c>
    </row>
    <row r="37" spans="1:25" s="22" customFormat="1" ht="15" customHeight="1">
      <c r="A37" s="524">
        <v>43922</v>
      </c>
      <c r="B37" s="33">
        <v>244</v>
      </c>
      <c r="C37" s="33">
        <v>42</v>
      </c>
      <c r="D37" s="33">
        <v>371</v>
      </c>
      <c r="E37" s="33">
        <v>264</v>
      </c>
      <c r="F37" s="33">
        <v>4230</v>
      </c>
      <c r="G37" s="33">
        <v>399</v>
      </c>
      <c r="H37" s="33">
        <v>409</v>
      </c>
      <c r="I37" s="33">
        <v>1117</v>
      </c>
      <c r="J37" s="33">
        <v>1712</v>
      </c>
      <c r="K37" s="527" t="s">
        <v>93</v>
      </c>
      <c r="L37" s="33">
        <v>9</v>
      </c>
      <c r="M37" s="527" t="s">
        <v>93</v>
      </c>
      <c r="N37" s="33">
        <v>34</v>
      </c>
      <c r="O37" s="33">
        <v>9</v>
      </c>
      <c r="P37" s="33">
        <v>79</v>
      </c>
      <c r="Q37" s="33">
        <v>53</v>
      </c>
      <c r="R37" s="33">
        <v>906</v>
      </c>
      <c r="S37" s="33">
        <v>106</v>
      </c>
      <c r="T37" s="33">
        <v>115</v>
      </c>
      <c r="U37" s="33">
        <v>329</v>
      </c>
      <c r="V37" s="33">
        <v>423</v>
      </c>
      <c r="W37" s="33">
        <v>0</v>
      </c>
      <c r="X37" s="527" t="s">
        <v>93</v>
      </c>
      <c r="Y37" s="417">
        <v>0</v>
      </c>
    </row>
    <row r="38" spans="1:25" s="22" customFormat="1" ht="15" customHeight="1">
      <c r="A38" s="524">
        <v>43923</v>
      </c>
      <c r="B38" s="33">
        <v>294</v>
      </c>
      <c r="C38" s="33">
        <v>53</v>
      </c>
      <c r="D38" s="33">
        <v>422</v>
      </c>
      <c r="E38" s="33">
        <v>249</v>
      </c>
      <c r="F38" s="33">
        <v>4756</v>
      </c>
      <c r="G38" s="33">
        <v>401</v>
      </c>
      <c r="H38" s="33">
        <v>433</v>
      </c>
      <c r="I38" s="33">
        <v>1312</v>
      </c>
      <c r="J38" s="33">
        <v>1760</v>
      </c>
      <c r="K38" s="33">
        <v>9</v>
      </c>
      <c r="L38" s="33">
        <v>8</v>
      </c>
      <c r="M38" s="527" t="s">
        <v>93</v>
      </c>
      <c r="N38" s="33">
        <v>35</v>
      </c>
      <c r="O38" s="33">
        <v>11</v>
      </c>
      <c r="P38" s="33">
        <v>93</v>
      </c>
      <c r="Q38" s="33">
        <v>58</v>
      </c>
      <c r="R38" s="33">
        <v>893</v>
      </c>
      <c r="S38" s="33">
        <v>110</v>
      </c>
      <c r="T38" s="33">
        <v>110</v>
      </c>
      <c r="U38" s="33">
        <v>341</v>
      </c>
      <c r="V38" s="33">
        <v>389</v>
      </c>
      <c r="W38" s="527" t="s">
        <v>93</v>
      </c>
      <c r="X38" s="527" t="s">
        <v>93</v>
      </c>
      <c r="Y38" s="417">
        <v>0</v>
      </c>
    </row>
    <row r="39" spans="1:25" s="22" customFormat="1" ht="15" customHeight="1">
      <c r="A39" s="524">
        <v>43924</v>
      </c>
      <c r="B39" s="33">
        <v>252</v>
      </c>
      <c r="C39" s="33">
        <v>55</v>
      </c>
      <c r="D39" s="33">
        <v>359</v>
      </c>
      <c r="E39" s="33">
        <v>258</v>
      </c>
      <c r="F39" s="33">
        <v>4415</v>
      </c>
      <c r="G39" s="33">
        <v>394</v>
      </c>
      <c r="H39" s="33">
        <v>433</v>
      </c>
      <c r="I39" s="33">
        <v>1330</v>
      </c>
      <c r="J39" s="33">
        <v>1710</v>
      </c>
      <c r="K39" s="33">
        <v>9</v>
      </c>
      <c r="L39" s="33">
        <v>10</v>
      </c>
      <c r="M39" s="527" t="s">
        <v>93</v>
      </c>
      <c r="N39" s="33">
        <v>33</v>
      </c>
      <c r="O39" s="33">
        <v>8</v>
      </c>
      <c r="P39" s="33">
        <v>81</v>
      </c>
      <c r="Q39" s="33">
        <v>47</v>
      </c>
      <c r="R39" s="33">
        <v>859</v>
      </c>
      <c r="S39" s="33">
        <v>124</v>
      </c>
      <c r="T39" s="33">
        <v>72</v>
      </c>
      <c r="U39" s="33">
        <v>348</v>
      </c>
      <c r="V39" s="33">
        <v>416</v>
      </c>
      <c r="W39" s="527" t="s">
        <v>93</v>
      </c>
      <c r="X39" s="527" t="s">
        <v>93</v>
      </c>
      <c r="Y39" s="528" t="s">
        <v>93</v>
      </c>
    </row>
    <row r="40" spans="1:25" s="22" customFormat="1" ht="15" customHeight="1">
      <c r="A40" s="524">
        <v>43925</v>
      </c>
      <c r="B40" s="33">
        <v>223</v>
      </c>
      <c r="C40" s="33">
        <v>39</v>
      </c>
      <c r="D40" s="33">
        <v>361</v>
      </c>
      <c r="E40" s="33">
        <v>258</v>
      </c>
      <c r="F40" s="33">
        <v>4371</v>
      </c>
      <c r="G40" s="33">
        <v>408</v>
      </c>
      <c r="H40" s="33">
        <v>406</v>
      </c>
      <c r="I40" s="33">
        <v>1298</v>
      </c>
      <c r="J40" s="33">
        <v>1660</v>
      </c>
      <c r="K40" s="33">
        <v>10</v>
      </c>
      <c r="L40" s="33">
        <v>11</v>
      </c>
      <c r="M40" s="33">
        <v>6</v>
      </c>
      <c r="N40" s="33">
        <v>15</v>
      </c>
      <c r="O40" s="527" t="s">
        <v>93</v>
      </c>
      <c r="P40" s="33">
        <v>26</v>
      </c>
      <c r="Q40" s="33">
        <v>14</v>
      </c>
      <c r="R40" s="33">
        <v>280</v>
      </c>
      <c r="S40" s="33">
        <v>20</v>
      </c>
      <c r="T40" s="33">
        <v>30</v>
      </c>
      <c r="U40" s="33">
        <v>113</v>
      </c>
      <c r="V40" s="33">
        <v>117</v>
      </c>
      <c r="W40" s="527" t="s">
        <v>93</v>
      </c>
      <c r="X40" s="33">
        <v>0</v>
      </c>
      <c r="Y40" s="417">
        <v>0</v>
      </c>
    </row>
    <row r="41" spans="1:25" s="22" customFormat="1" ht="15" customHeight="1">
      <c r="A41" s="524">
        <v>43926</v>
      </c>
      <c r="B41" s="33">
        <v>224</v>
      </c>
      <c r="C41" s="33">
        <v>30</v>
      </c>
      <c r="D41" s="33">
        <v>325</v>
      </c>
      <c r="E41" s="33">
        <v>196</v>
      </c>
      <c r="F41" s="33">
        <v>3877</v>
      </c>
      <c r="G41" s="33">
        <v>377</v>
      </c>
      <c r="H41" s="33">
        <v>325</v>
      </c>
      <c r="I41" s="33">
        <v>1078</v>
      </c>
      <c r="J41" s="33">
        <v>1510</v>
      </c>
      <c r="K41" s="527" t="s">
        <v>93</v>
      </c>
      <c r="L41" s="33">
        <v>7</v>
      </c>
      <c r="M41" s="527" t="s">
        <v>93</v>
      </c>
      <c r="N41" s="33">
        <v>9</v>
      </c>
      <c r="O41" s="527" t="s">
        <v>93</v>
      </c>
      <c r="P41" s="33">
        <v>32</v>
      </c>
      <c r="Q41" s="33">
        <v>23</v>
      </c>
      <c r="R41" s="33">
        <v>262</v>
      </c>
      <c r="S41" s="33">
        <v>34</v>
      </c>
      <c r="T41" s="33">
        <v>31</v>
      </c>
      <c r="U41" s="33">
        <v>108</v>
      </c>
      <c r="V41" s="33">
        <v>106</v>
      </c>
      <c r="W41" s="527" t="s">
        <v>93</v>
      </c>
      <c r="X41" s="527" t="s">
        <v>93</v>
      </c>
      <c r="Y41" s="528" t="s">
        <v>93</v>
      </c>
    </row>
    <row r="42" spans="1:25" s="22" customFormat="1" ht="15" customHeight="1">
      <c r="A42" s="524">
        <v>43927</v>
      </c>
      <c r="B42" s="33">
        <v>21</v>
      </c>
      <c r="C42" s="33">
        <v>5</v>
      </c>
      <c r="D42" s="33">
        <v>42</v>
      </c>
      <c r="E42" s="33">
        <v>30</v>
      </c>
      <c r="F42" s="33">
        <v>411</v>
      </c>
      <c r="G42" s="33">
        <v>49</v>
      </c>
      <c r="H42" s="33">
        <v>42</v>
      </c>
      <c r="I42" s="33">
        <v>148</v>
      </c>
      <c r="J42" s="33">
        <v>199</v>
      </c>
      <c r="K42" s="33">
        <v>0</v>
      </c>
      <c r="L42" s="527" t="s">
        <v>93</v>
      </c>
      <c r="M42" s="33">
        <v>0</v>
      </c>
      <c r="N42" s="33">
        <v>36</v>
      </c>
      <c r="O42" s="33">
        <v>11</v>
      </c>
      <c r="P42" s="33">
        <v>90</v>
      </c>
      <c r="Q42" s="33">
        <v>64</v>
      </c>
      <c r="R42" s="33">
        <v>820</v>
      </c>
      <c r="S42" s="33">
        <v>108</v>
      </c>
      <c r="T42" s="33">
        <v>104</v>
      </c>
      <c r="U42" s="33">
        <v>332</v>
      </c>
      <c r="V42" s="33">
        <v>427</v>
      </c>
      <c r="W42" s="527" t="s">
        <v>93</v>
      </c>
      <c r="X42" s="527" t="s">
        <v>93</v>
      </c>
      <c r="Y42" s="528" t="s">
        <v>93</v>
      </c>
    </row>
    <row r="43" spans="1:25" s="22" customFormat="1" ht="15" customHeight="1">
      <c r="A43" s="524">
        <v>43928</v>
      </c>
      <c r="B43" s="33">
        <v>17</v>
      </c>
      <c r="C43" s="527" t="s">
        <v>93</v>
      </c>
      <c r="D43" s="33">
        <v>38</v>
      </c>
      <c r="E43" s="33">
        <v>34</v>
      </c>
      <c r="F43" s="33">
        <v>365</v>
      </c>
      <c r="G43" s="33">
        <v>41</v>
      </c>
      <c r="H43" s="33">
        <v>44</v>
      </c>
      <c r="I43" s="33">
        <v>141</v>
      </c>
      <c r="J43" s="33">
        <v>167</v>
      </c>
      <c r="K43" s="33">
        <v>0</v>
      </c>
      <c r="L43" s="33">
        <v>0</v>
      </c>
      <c r="M43" s="33">
        <v>0</v>
      </c>
      <c r="N43" s="33">
        <v>38</v>
      </c>
      <c r="O43" s="33">
        <v>11</v>
      </c>
      <c r="P43" s="33">
        <v>85</v>
      </c>
      <c r="Q43" s="33">
        <v>49</v>
      </c>
      <c r="R43" s="33">
        <v>824</v>
      </c>
      <c r="S43" s="33">
        <v>121</v>
      </c>
      <c r="T43" s="33">
        <v>80</v>
      </c>
      <c r="U43" s="33">
        <v>346</v>
      </c>
      <c r="V43" s="33">
        <v>447</v>
      </c>
      <c r="W43" s="33">
        <v>0</v>
      </c>
      <c r="X43" s="527" t="s">
        <v>93</v>
      </c>
      <c r="Y43" s="417">
        <v>0</v>
      </c>
    </row>
    <row r="44" spans="1:25" s="22" customFormat="1" ht="15" customHeight="1">
      <c r="A44" s="524">
        <v>43929</v>
      </c>
      <c r="B44" s="33">
        <v>261</v>
      </c>
      <c r="C44" s="33">
        <v>45</v>
      </c>
      <c r="D44" s="33">
        <v>387</v>
      </c>
      <c r="E44" s="33">
        <v>263</v>
      </c>
      <c r="F44" s="33">
        <v>4232</v>
      </c>
      <c r="G44" s="33">
        <v>411</v>
      </c>
      <c r="H44" s="33">
        <v>415</v>
      </c>
      <c r="I44" s="33">
        <v>1247</v>
      </c>
      <c r="J44" s="33">
        <v>1732</v>
      </c>
      <c r="K44" s="33">
        <v>8</v>
      </c>
      <c r="L44" s="33">
        <v>9</v>
      </c>
      <c r="M44" s="527" t="s">
        <v>93</v>
      </c>
      <c r="N44" s="33">
        <v>36</v>
      </c>
      <c r="O44" s="33">
        <v>10</v>
      </c>
      <c r="P44" s="33">
        <v>81</v>
      </c>
      <c r="Q44" s="33">
        <v>58</v>
      </c>
      <c r="R44" s="33">
        <v>869</v>
      </c>
      <c r="S44" s="33">
        <v>113</v>
      </c>
      <c r="T44" s="33">
        <v>110</v>
      </c>
      <c r="U44" s="33">
        <v>369</v>
      </c>
      <c r="V44" s="33">
        <v>466</v>
      </c>
      <c r="W44" s="33">
        <v>5</v>
      </c>
      <c r="X44" s="33">
        <v>5</v>
      </c>
      <c r="Y44" s="417">
        <v>0</v>
      </c>
    </row>
    <row r="45" spans="1:25" s="22" customFormat="1" ht="15" customHeight="1">
      <c r="A45" s="524">
        <v>43930</v>
      </c>
      <c r="B45" s="33">
        <v>260</v>
      </c>
      <c r="C45" s="33">
        <v>49</v>
      </c>
      <c r="D45" s="33">
        <v>397</v>
      </c>
      <c r="E45" s="33">
        <v>244</v>
      </c>
      <c r="F45" s="33">
        <v>4645</v>
      </c>
      <c r="G45" s="33">
        <v>399</v>
      </c>
      <c r="H45" s="33">
        <v>491</v>
      </c>
      <c r="I45" s="33">
        <v>1306</v>
      </c>
      <c r="J45" s="33">
        <v>1809</v>
      </c>
      <c r="K45" s="33">
        <v>18</v>
      </c>
      <c r="L45" s="33">
        <v>10</v>
      </c>
      <c r="M45" s="527" t="s">
        <v>93</v>
      </c>
      <c r="N45" s="33">
        <v>36</v>
      </c>
      <c r="O45" s="33">
        <v>12</v>
      </c>
      <c r="P45" s="33">
        <v>71</v>
      </c>
      <c r="Q45" s="33">
        <v>70</v>
      </c>
      <c r="R45" s="33">
        <v>961</v>
      </c>
      <c r="S45" s="33">
        <v>117</v>
      </c>
      <c r="T45" s="33">
        <v>91</v>
      </c>
      <c r="U45" s="33">
        <v>411</v>
      </c>
      <c r="V45" s="33">
        <v>487</v>
      </c>
      <c r="W45" s="527" t="s">
        <v>93</v>
      </c>
      <c r="X45" s="527" t="s">
        <v>93</v>
      </c>
      <c r="Y45" s="528" t="s">
        <v>93</v>
      </c>
    </row>
    <row r="46" spans="1:25" s="22" customFormat="1" ht="15" customHeight="1">
      <c r="A46" s="524">
        <v>43931</v>
      </c>
      <c r="B46" s="33">
        <v>274</v>
      </c>
      <c r="C46" s="33">
        <v>40</v>
      </c>
      <c r="D46" s="33">
        <v>293</v>
      </c>
      <c r="E46" s="33">
        <v>269</v>
      </c>
      <c r="F46" s="33">
        <v>4502</v>
      </c>
      <c r="G46" s="33">
        <v>390</v>
      </c>
      <c r="H46" s="33">
        <v>415</v>
      </c>
      <c r="I46" s="33">
        <v>1236</v>
      </c>
      <c r="J46" s="33">
        <v>1736</v>
      </c>
      <c r="K46" s="527" t="s">
        <v>93</v>
      </c>
      <c r="L46" s="33">
        <v>12</v>
      </c>
      <c r="M46" s="33">
        <v>0</v>
      </c>
      <c r="N46" s="33">
        <v>13</v>
      </c>
      <c r="O46" s="527" t="s">
        <v>93</v>
      </c>
      <c r="P46" s="33">
        <v>28</v>
      </c>
      <c r="Q46" s="33">
        <v>29</v>
      </c>
      <c r="R46" s="33">
        <v>326</v>
      </c>
      <c r="S46" s="33">
        <v>35</v>
      </c>
      <c r="T46" s="33">
        <v>28</v>
      </c>
      <c r="U46" s="33">
        <v>146</v>
      </c>
      <c r="V46" s="33">
        <v>136</v>
      </c>
      <c r="W46" s="33">
        <v>0</v>
      </c>
      <c r="X46" s="527" t="s">
        <v>93</v>
      </c>
      <c r="Y46" s="417">
        <v>0</v>
      </c>
    </row>
    <row r="47" spans="1:25" s="22" customFormat="1" ht="15" customHeight="1">
      <c r="A47" s="524">
        <v>43932</v>
      </c>
      <c r="B47" s="33">
        <v>234</v>
      </c>
      <c r="C47" s="33">
        <v>36</v>
      </c>
      <c r="D47" s="33">
        <v>424</v>
      </c>
      <c r="E47" s="33">
        <v>286</v>
      </c>
      <c r="F47" s="33">
        <v>4618</v>
      </c>
      <c r="G47" s="33">
        <v>449</v>
      </c>
      <c r="H47" s="33">
        <v>440</v>
      </c>
      <c r="I47" s="33">
        <v>1346</v>
      </c>
      <c r="J47" s="33">
        <v>1654</v>
      </c>
      <c r="K47" s="33">
        <v>15</v>
      </c>
      <c r="L47" s="33">
        <v>19</v>
      </c>
      <c r="M47" s="527" t="s">
        <v>93</v>
      </c>
      <c r="N47" s="33">
        <v>16</v>
      </c>
      <c r="O47" s="527" t="s">
        <v>93</v>
      </c>
      <c r="P47" s="33">
        <v>28</v>
      </c>
      <c r="Q47" s="33">
        <v>23</v>
      </c>
      <c r="R47" s="33">
        <v>290</v>
      </c>
      <c r="S47" s="33">
        <v>40</v>
      </c>
      <c r="T47" s="33">
        <v>32</v>
      </c>
      <c r="U47" s="33">
        <v>136</v>
      </c>
      <c r="V47" s="33">
        <v>128</v>
      </c>
      <c r="W47" s="33">
        <v>0</v>
      </c>
      <c r="X47" s="527" t="s">
        <v>93</v>
      </c>
      <c r="Y47" s="417">
        <v>0</v>
      </c>
    </row>
    <row r="48" spans="1:25" s="22" customFormat="1" ht="15" customHeight="1">
      <c r="A48" s="524">
        <v>43933</v>
      </c>
      <c r="B48" s="33">
        <v>257</v>
      </c>
      <c r="C48" s="33">
        <v>25</v>
      </c>
      <c r="D48" s="33">
        <v>312</v>
      </c>
      <c r="E48" s="33">
        <v>184</v>
      </c>
      <c r="F48" s="33">
        <v>4020</v>
      </c>
      <c r="G48" s="33">
        <v>407</v>
      </c>
      <c r="H48" s="33">
        <v>346</v>
      </c>
      <c r="I48" s="33">
        <v>1059</v>
      </c>
      <c r="J48" s="33">
        <v>1547</v>
      </c>
      <c r="K48" s="33">
        <v>7</v>
      </c>
      <c r="L48" s="33">
        <v>10</v>
      </c>
      <c r="M48" s="527" t="s">
        <v>93</v>
      </c>
      <c r="N48" s="33">
        <v>5</v>
      </c>
      <c r="O48" s="527" t="s">
        <v>93</v>
      </c>
      <c r="P48" s="33">
        <v>30</v>
      </c>
      <c r="Q48" s="33">
        <v>21</v>
      </c>
      <c r="R48" s="33">
        <v>265</v>
      </c>
      <c r="S48" s="33">
        <v>34</v>
      </c>
      <c r="T48" s="33">
        <v>24</v>
      </c>
      <c r="U48" s="33">
        <v>128</v>
      </c>
      <c r="V48" s="33">
        <v>142</v>
      </c>
      <c r="W48" s="527" t="s">
        <v>93</v>
      </c>
      <c r="X48" s="33">
        <v>0</v>
      </c>
      <c r="Y48" s="417">
        <v>0</v>
      </c>
    </row>
    <row r="49" spans="1:25" s="22" customFormat="1" ht="15" customHeight="1">
      <c r="A49" s="524">
        <v>43934</v>
      </c>
      <c r="B49" s="33">
        <v>15</v>
      </c>
      <c r="C49" s="33">
        <v>8</v>
      </c>
      <c r="D49" s="33">
        <v>52</v>
      </c>
      <c r="E49" s="33">
        <v>29</v>
      </c>
      <c r="F49" s="33">
        <v>435</v>
      </c>
      <c r="G49" s="33">
        <v>46</v>
      </c>
      <c r="H49" s="33">
        <v>36</v>
      </c>
      <c r="I49" s="33">
        <v>162</v>
      </c>
      <c r="J49" s="33">
        <v>180</v>
      </c>
      <c r="K49" s="527" t="s">
        <v>93</v>
      </c>
      <c r="L49" s="527" t="s">
        <v>93</v>
      </c>
      <c r="M49" s="33">
        <v>0</v>
      </c>
      <c r="N49" s="33">
        <v>43</v>
      </c>
      <c r="O49" s="527" t="s">
        <v>93</v>
      </c>
      <c r="P49" s="33">
        <v>23</v>
      </c>
      <c r="Q49" s="33">
        <v>21</v>
      </c>
      <c r="R49" s="33">
        <v>467</v>
      </c>
      <c r="S49" s="33">
        <v>36</v>
      </c>
      <c r="T49" s="33">
        <v>28</v>
      </c>
      <c r="U49" s="33">
        <v>316</v>
      </c>
      <c r="V49" s="33">
        <v>144</v>
      </c>
      <c r="W49" s="527" t="s">
        <v>93</v>
      </c>
      <c r="X49" s="33">
        <v>0</v>
      </c>
      <c r="Y49" s="417">
        <v>0</v>
      </c>
    </row>
    <row r="50" spans="1:25" s="22" customFormat="1" ht="15" customHeight="1">
      <c r="A50" s="524">
        <v>43935</v>
      </c>
      <c r="B50" s="33">
        <v>16</v>
      </c>
      <c r="C50" s="527" t="s">
        <v>93</v>
      </c>
      <c r="D50" s="33">
        <v>36</v>
      </c>
      <c r="E50" s="33">
        <v>20</v>
      </c>
      <c r="F50" s="33">
        <v>381</v>
      </c>
      <c r="G50" s="33">
        <v>42</v>
      </c>
      <c r="H50" s="33">
        <v>37</v>
      </c>
      <c r="I50" s="33">
        <v>144</v>
      </c>
      <c r="J50" s="33">
        <v>140</v>
      </c>
      <c r="K50" s="527" t="s">
        <v>93</v>
      </c>
      <c r="L50" s="527" t="s">
        <v>93</v>
      </c>
      <c r="M50" s="33">
        <v>0</v>
      </c>
      <c r="N50" s="33">
        <v>45</v>
      </c>
      <c r="O50" s="33">
        <v>7</v>
      </c>
      <c r="P50" s="33">
        <v>82</v>
      </c>
      <c r="Q50" s="33">
        <v>66</v>
      </c>
      <c r="R50" s="33">
        <v>887</v>
      </c>
      <c r="S50" s="33">
        <v>110</v>
      </c>
      <c r="T50" s="33">
        <v>96</v>
      </c>
      <c r="U50" s="33">
        <v>340</v>
      </c>
      <c r="V50" s="33">
        <v>471</v>
      </c>
      <c r="W50" s="33">
        <v>5</v>
      </c>
      <c r="X50" s="527" t="s">
        <v>93</v>
      </c>
      <c r="Y50" s="528" t="s">
        <v>93</v>
      </c>
    </row>
    <row r="51" spans="1:25" s="22" customFormat="1" ht="15" customHeight="1">
      <c r="A51" s="524">
        <v>43936</v>
      </c>
      <c r="B51" s="33">
        <v>242</v>
      </c>
      <c r="C51" s="33">
        <v>36</v>
      </c>
      <c r="D51" s="33">
        <v>366</v>
      </c>
      <c r="E51" s="33">
        <v>233</v>
      </c>
      <c r="F51" s="33">
        <v>4173</v>
      </c>
      <c r="G51" s="33">
        <v>410</v>
      </c>
      <c r="H51" s="33">
        <v>432</v>
      </c>
      <c r="I51" s="33">
        <v>1141</v>
      </c>
      <c r="J51" s="33">
        <v>1732</v>
      </c>
      <c r="K51" s="33">
        <v>7</v>
      </c>
      <c r="L51" s="33">
        <v>6</v>
      </c>
      <c r="M51" s="33">
        <v>0</v>
      </c>
      <c r="N51" s="33">
        <v>41</v>
      </c>
      <c r="O51" s="33">
        <v>10</v>
      </c>
      <c r="P51" s="33">
        <v>86</v>
      </c>
      <c r="Q51" s="33">
        <v>62</v>
      </c>
      <c r="R51" s="33">
        <v>927</v>
      </c>
      <c r="S51" s="33">
        <v>103</v>
      </c>
      <c r="T51" s="33">
        <v>85</v>
      </c>
      <c r="U51" s="33">
        <v>348</v>
      </c>
      <c r="V51" s="33">
        <v>501</v>
      </c>
      <c r="W51" s="527" t="s">
        <v>93</v>
      </c>
      <c r="X51" s="527" t="s">
        <v>93</v>
      </c>
      <c r="Y51" s="528" t="s">
        <v>93</v>
      </c>
    </row>
    <row r="52" spans="1:25" s="22" customFormat="1" ht="15" customHeight="1">
      <c r="A52" s="524">
        <v>43937</v>
      </c>
      <c r="B52" s="33">
        <v>268</v>
      </c>
      <c r="C52" s="33">
        <v>40</v>
      </c>
      <c r="D52" s="33">
        <v>431</v>
      </c>
      <c r="E52" s="33">
        <v>266</v>
      </c>
      <c r="F52" s="33">
        <v>4591</v>
      </c>
      <c r="G52" s="33">
        <v>432</v>
      </c>
      <c r="H52" s="33">
        <v>441</v>
      </c>
      <c r="I52" s="33">
        <v>1200</v>
      </c>
      <c r="J52" s="33">
        <v>1879</v>
      </c>
      <c r="K52" s="33">
        <v>12</v>
      </c>
      <c r="L52" s="33">
        <v>8</v>
      </c>
      <c r="M52" s="527" t="s">
        <v>93</v>
      </c>
      <c r="N52" s="33">
        <v>35</v>
      </c>
      <c r="O52" s="33">
        <v>13</v>
      </c>
      <c r="P52" s="33">
        <v>100</v>
      </c>
      <c r="Q52" s="33">
        <v>64</v>
      </c>
      <c r="R52" s="33">
        <v>933</v>
      </c>
      <c r="S52" s="33">
        <v>123</v>
      </c>
      <c r="T52" s="33">
        <v>103</v>
      </c>
      <c r="U52" s="33">
        <v>384</v>
      </c>
      <c r="V52" s="33">
        <v>478</v>
      </c>
      <c r="W52" s="33">
        <v>5</v>
      </c>
      <c r="X52" s="527" t="s">
        <v>93</v>
      </c>
      <c r="Y52" s="528" t="s">
        <v>93</v>
      </c>
    </row>
    <row r="53" spans="1:25" s="22" customFormat="1" ht="15" customHeight="1">
      <c r="A53" s="524">
        <v>43938</v>
      </c>
      <c r="B53" s="33">
        <v>232</v>
      </c>
      <c r="C53" s="33">
        <v>47</v>
      </c>
      <c r="D53" s="33">
        <v>369</v>
      </c>
      <c r="E53" s="33">
        <v>272</v>
      </c>
      <c r="F53" s="33">
        <v>4525</v>
      </c>
      <c r="G53" s="33">
        <v>383</v>
      </c>
      <c r="H53" s="33">
        <v>456</v>
      </c>
      <c r="I53" s="33">
        <v>1272</v>
      </c>
      <c r="J53" s="33">
        <v>1732</v>
      </c>
      <c r="K53" s="33">
        <v>6</v>
      </c>
      <c r="L53" s="33">
        <v>9</v>
      </c>
      <c r="M53" s="527" t="s">
        <v>93</v>
      </c>
      <c r="N53" s="33">
        <v>36</v>
      </c>
      <c r="O53" s="33">
        <v>13</v>
      </c>
      <c r="P53" s="33">
        <v>72</v>
      </c>
      <c r="Q53" s="33">
        <v>56</v>
      </c>
      <c r="R53" s="33">
        <v>923</v>
      </c>
      <c r="S53" s="33">
        <v>119</v>
      </c>
      <c r="T53" s="33">
        <v>89</v>
      </c>
      <c r="U53" s="33">
        <v>375</v>
      </c>
      <c r="V53" s="33">
        <v>557</v>
      </c>
      <c r="W53" s="33">
        <v>7</v>
      </c>
      <c r="X53" s="527" t="s">
        <v>93</v>
      </c>
      <c r="Y53" s="528" t="s">
        <v>93</v>
      </c>
    </row>
    <row r="54" spans="1:25" s="22" customFormat="1" ht="15" customHeight="1">
      <c r="A54" s="524">
        <v>43939</v>
      </c>
      <c r="B54" s="33">
        <v>240</v>
      </c>
      <c r="C54" s="33">
        <v>39</v>
      </c>
      <c r="D54" s="33">
        <v>404</v>
      </c>
      <c r="E54" s="33">
        <v>287</v>
      </c>
      <c r="F54" s="33">
        <v>4678</v>
      </c>
      <c r="G54" s="33">
        <v>425</v>
      </c>
      <c r="H54" s="33">
        <v>410</v>
      </c>
      <c r="I54" s="33">
        <v>1224</v>
      </c>
      <c r="J54" s="33">
        <v>1712</v>
      </c>
      <c r="K54" s="33">
        <v>11</v>
      </c>
      <c r="L54" s="33">
        <v>8</v>
      </c>
      <c r="M54" s="527" t="s">
        <v>93</v>
      </c>
      <c r="N54" s="33">
        <v>10</v>
      </c>
      <c r="O54" s="527" t="s">
        <v>93</v>
      </c>
      <c r="P54" s="33">
        <v>28</v>
      </c>
      <c r="Q54" s="33">
        <v>16</v>
      </c>
      <c r="R54" s="33">
        <v>322</v>
      </c>
      <c r="S54" s="33">
        <v>39</v>
      </c>
      <c r="T54" s="33">
        <v>32</v>
      </c>
      <c r="U54" s="33">
        <v>115</v>
      </c>
      <c r="V54" s="33">
        <v>142</v>
      </c>
      <c r="W54" s="527" t="s">
        <v>93</v>
      </c>
      <c r="X54" s="33">
        <v>0</v>
      </c>
      <c r="Y54" s="528" t="s">
        <v>93</v>
      </c>
    </row>
    <row r="55" spans="1:25" s="22" customFormat="1" ht="15" customHeight="1">
      <c r="A55" s="524">
        <v>43940</v>
      </c>
      <c r="B55" s="33">
        <v>14</v>
      </c>
      <c r="C55" s="33">
        <v>6</v>
      </c>
      <c r="D55" s="33">
        <v>45</v>
      </c>
      <c r="E55" s="33">
        <v>36</v>
      </c>
      <c r="F55" s="33">
        <v>443</v>
      </c>
      <c r="G55" s="33">
        <v>47</v>
      </c>
      <c r="H55" s="33">
        <v>50</v>
      </c>
      <c r="I55" s="33">
        <v>160</v>
      </c>
      <c r="J55" s="33">
        <v>174</v>
      </c>
      <c r="K55" s="527" t="s">
        <v>93</v>
      </c>
      <c r="L55" s="527" t="s">
        <v>93</v>
      </c>
      <c r="M55" s="33">
        <v>0</v>
      </c>
      <c r="N55" s="33">
        <v>5</v>
      </c>
      <c r="O55" s="527" t="s">
        <v>93</v>
      </c>
      <c r="P55" s="33">
        <v>30</v>
      </c>
      <c r="Q55" s="33">
        <v>28</v>
      </c>
      <c r="R55" s="33">
        <v>282</v>
      </c>
      <c r="S55" s="33">
        <v>42</v>
      </c>
      <c r="T55" s="33">
        <v>29</v>
      </c>
      <c r="U55" s="33">
        <v>122</v>
      </c>
      <c r="V55" s="33">
        <v>133</v>
      </c>
      <c r="W55" s="527" t="s">
        <v>93</v>
      </c>
      <c r="X55" s="527" t="s">
        <v>93</v>
      </c>
      <c r="Y55" s="528" t="s">
        <v>93</v>
      </c>
    </row>
    <row r="56" spans="1:25" s="22" customFormat="1" ht="15" customHeight="1">
      <c r="A56" s="524">
        <v>43941</v>
      </c>
      <c r="B56" s="33">
        <v>11</v>
      </c>
      <c r="C56" s="527" t="s">
        <v>93</v>
      </c>
      <c r="D56" s="33">
        <v>41</v>
      </c>
      <c r="E56" s="33">
        <v>29</v>
      </c>
      <c r="F56" s="33">
        <v>383</v>
      </c>
      <c r="G56" s="33">
        <v>44</v>
      </c>
      <c r="H56" s="33">
        <v>39</v>
      </c>
      <c r="I56" s="33">
        <v>140</v>
      </c>
      <c r="J56" s="33">
        <v>198</v>
      </c>
      <c r="K56" s="527" t="s">
        <v>93</v>
      </c>
      <c r="L56" s="33">
        <v>0</v>
      </c>
      <c r="M56" s="33">
        <v>0</v>
      </c>
      <c r="N56" s="33">
        <v>37</v>
      </c>
      <c r="O56" s="33">
        <v>11</v>
      </c>
      <c r="P56" s="33">
        <v>87</v>
      </c>
      <c r="Q56" s="33">
        <v>70</v>
      </c>
      <c r="R56" s="33">
        <v>908</v>
      </c>
      <c r="S56" s="33">
        <v>98</v>
      </c>
      <c r="T56" s="33">
        <v>81</v>
      </c>
      <c r="U56" s="33">
        <v>351</v>
      </c>
      <c r="V56" s="33">
        <v>486</v>
      </c>
      <c r="W56" s="527" t="s">
        <v>93</v>
      </c>
      <c r="X56" s="527" t="s">
        <v>93</v>
      </c>
      <c r="Y56" s="528" t="s">
        <v>93</v>
      </c>
    </row>
    <row r="57" spans="1:25" s="22" customFormat="1" ht="15" customHeight="1">
      <c r="A57" s="524">
        <v>43942</v>
      </c>
      <c r="B57" s="33">
        <v>12</v>
      </c>
      <c r="C57" s="527" t="s">
        <v>93</v>
      </c>
      <c r="D57" s="33">
        <v>41</v>
      </c>
      <c r="E57" s="33">
        <v>23</v>
      </c>
      <c r="F57" s="33">
        <v>359</v>
      </c>
      <c r="G57" s="33">
        <v>51</v>
      </c>
      <c r="H57" s="33">
        <v>43</v>
      </c>
      <c r="I57" s="33">
        <v>148</v>
      </c>
      <c r="J57" s="33">
        <v>181</v>
      </c>
      <c r="K57" s="33">
        <v>0</v>
      </c>
      <c r="L57" s="33">
        <v>0</v>
      </c>
      <c r="M57" s="527" t="s">
        <v>93</v>
      </c>
      <c r="N57" s="33">
        <v>36</v>
      </c>
      <c r="O57" s="33">
        <v>11</v>
      </c>
      <c r="P57" s="33">
        <v>74</v>
      </c>
      <c r="Q57" s="33">
        <v>67</v>
      </c>
      <c r="R57" s="33">
        <v>942</v>
      </c>
      <c r="S57" s="33">
        <v>105</v>
      </c>
      <c r="T57" s="33">
        <v>103</v>
      </c>
      <c r="U57" s="33">
        <v>357</v>
      </c>
      <c r="V57" s="33">
        <v>519</v>
      </c>
      <c r="W57" s="527" t="s">
        <v>93</v>
      </c>
      <c r="X57" s="527" t="s">
        <v>93</v>
      </c>
      <c r="Y57" s="528" t="s">
        <v>93</v>
      </c>
    </row>
    <row r="58" spans="1:25" s="22" customFormat="1" ht="15" customHeight="1">
      <c r="A58" s="524">
        <v>43943</v>
      </c>
      <c r="B58" s="33">
        <v>206</v>
      </c>
      <c r="C58" s="33">
        <v>5</v>
      </c>
      <c r="D58" s="33">
        <v>35</v>
      </c>
      <c r="E58" s="33">
        <v>21</v>
      </c>
      <c r="F58" s="33">
        <v>1298</v>
      </c>
      <c r="G58" s="33">
        <v>53</v>
      </c>
      <c r="H58" s="33">
        <v>49</v>
      </c>
      <c r="I58" s="33">
        <v>1146</v>
      </c>
      <c r="J58" s="33">
        <v>203</v>
      </c>
      <c r="K58" s="33">
        <v>0</v>
      </c>
      <c r="L58" s="33">
        <v>0</v>
      </c>
      <c r="M58" s="33">
        <v>0</v>
      </c>
      <c r="N58" s="33">
        <v>52</v>
      </c>
      <c r="O58" s="33">
        <v>11</v>
      </c>
      <c r="P58" s="33">
        <v>82</v>
      </c>
      <c r="Q58" s="33">
        <v>72</v>
      </c>
      <c r="R58" s="33">
        <v>1013</v>
      </c>
      <c r="S58" s="33">
        <v>121</v>
      </c>
      <c r="T58" s="33">
        <v>107</v>
      </c>
      <c r="U58" s="33">
        <v>363</v>
      </c>
      <c r="V58" s="33">
        <v>536</v>
      </c>
      <c r="W58" s="33">
        <v>5</v>
      </c>
      <c r="X58" s="33">
        <v>0</v>
      </c>
      <c r="Y58" s="417">
        <v>0</v>
      </c>
    </row>
    <row r="59" spans="1:25" s="22" customFormat="1" ht="15" customHeight="1">
      <c r="A59" s="524">
        <v>43944</v>
      </c>
      <c r="B59" s="33">
        <v>224</v>
      </c>
      <c r="C59" s="33">
        <v>48</v>
      </c>
      <c r="D59" s="33">
        <v>418</v>
      </c>
      <c r="E59" s="33">
        <v>275</v>
      </c>
      <c r="F59" s="33">
        <v>4540</v>
      </c>
      <c r="G59" s="33">
        <v>409</v>
      </c>
      <c r="H59" s="33">
        <v>406</v>
      </c>
      <c r="I59" s="33">
        <v>1294</v>
      </c>
      <c r="J59" s="33">
        <v>1716</v>
      </c>
      <c r="K59" s="33">
        <v>8</v>
      </c>
      <c r="L59" s="33">
        <v>7</v>
      </c>
      <c r="M59" s="527" t="s">
        <v>93</v>
      </c>
      <c r="N59" s="33">
        <v>46</v>
      </c>
      <c r="O59" s="33">
        <v>14</v>
      </c>
      <c r="P59" s="33">
        <v>103</v>
      </c>
      <c r="Q59" s="33">
        <v>63</v>
      </c>
      <c r="R59" s="33">
        <v>1031</v>
      </c>
      <c r="S59" s="33">
        <v>128</v>
      </c>
      <c r="T59" s="33">
        <v>107</v>
      </c>
      <c r="U59" s="33">
        <v>393</v>
      </c>
      <c r="V59" s="33">
        <v>485</v>
      </c>
      <c r="W59" s="527" t="s">
        <v>93</v>
      </c>
      <c r="X59" s="527" t="s">
        <v>93</v>
      </c>
      <c r="Y59" s="528" t="s">
        <v>93</v>
      </c>
    </row>
    <row r="60" spans="1:25" s="22" customFormat="1" ht="15" customHeight="1">
      <c r="A60" s="524">
        <v>43945</v>
      </c>
      <c r="B60" s="33">
        <v>227</v>
      </c>
      <c r="C60" s="33">
        <v>33</v>
      </c>
      <c r="D60" s="33">
        <v>368</v>
      </c>
      <c r="E60" s="33">
        <v>267</v>
      </c>
      <c r="F60" s="33">
        <v>4515</v>
      </c>
      <c r="G60" s="33">
        <v>417</v>
      </c>
      <c r="H60" s="33">
        <v>371</v>
      </c>
      <c r="I60" s="33">
        <v>1265</v>
      </c>
      <c r="J60" s="33">
        <v>1725</v>
      </c>
      <c r="K60" s="33">
        <v>6</v>
      </c>
      <c r="L60" s="33">
        <v>8</v>
      </c>
      <c r="M60" s="527" t="s">
        <v>93</v>
      </c>
      <c r="N60" s="33">
        <v>42</v>
      </c>
      <c r="O60" s="33">
        <v>6</v>
      </c>
      <c r="P60" s="33">
        <v>80</v>
      </c>
      <c r="Q60" s="33">
        <v>62</v>
      </c>
      <c r="R60" s="33">
        <v>992</v>
      </c>
      <c r="S60" s="33">
        <v>121</v>
      </c>
      <c r="T60" s="33">
        <v>91</v>
      </c>
      <c r="U60" s="33">
        <v>382</v>
      </c>
      <c r="V60" s="33">
        <v>527</v>
      </c>
      <c r="W60" s="33">
        <v>8</v>
      </c>
      <c r="X60" s="527" t="s">
        <v>93</v>
      </c>
      <c r="Y60" s="417">
        <v>0</v>
      </c>
    </row>
    <row r="61" spans="1:25" s="22" customFormat="1" ht="15" customHeight="1">
      <c r="A61" s="524">
        <v>43946</v>
      </c>
      <c r="B61" s="33">
        <v>264</v>
      </c>
      <c r="C61" s="33">
        <v>37</v>
      </c>
      <c r="D61" s="33">
        <v>418</v>
      </c>
      <c r="E61" s="33">
        <v>251</v>
      </c>
      <c r="F61" s="33">
        <v>4653</v>
      </c>
      <c r="G61" s="33">
        <v>422</v>
      </c>
      <c r="H61" s="33">
        <v>427</v>
      </c>
      <c r="I61" s="33">
        <v>1310</v>
      </c>
      <c r="J61" s="33">
        <v>1722</v>
      </c>
      <c r="K61" s="33">
        <v>5</v>
      </c>
      <c r="L61" s="33">
        <v>17</v>
      </c>
      <c r="M61" s="527" t="s">
        <v>93</v>
      </c>
      <c r="N61" s="33">
        <v>12</v>
      </c>
      <c r="O61" s="527" t="s">
        <v>93</v>
      </c>
      <c r="P61" s="33">
        <v>35</v>
      </c>
      <c r="Q61" s="33">
        <v>23</v>
      </c>
      <c r="R61" s="33">
        <v>374</v>
      </c>
      <c r="S61" s="33">
        <v>38</v>
      </c>
      <c r="T61" s="33">
        <v>40</v>
      </c>
      <c r="U61" s="33">
        <v>143</v>
      </c>
      <c r="V61" s="33">
        <v>144</v>
      </c>
      <c r="W61" s="33">
        <v>0</v>
      </c>
      <c r="X61" s="33">
        <v>0</v>
      </c>
      <c r="Y61" s="528" t="s">
        <v>93</v>
      </c>
    </row>
    <row r="62" spans="1:25" s="22" customFormat="1" ht="15" customHeight="1">
      <c r="A62" s="524">
        <v>43947</v>
      </c>
      <c r="B62" s="33">
        <v>196</v>
      </c>
      <c r="C62" s="33">
        <v>34</v>
      </c>
      <c r="D62" s="33">
        <v>312</v>
      </c>
      <c r="E62" s="33">
        <v>174</v>
      </c>
      <c r="F62" s="33">
        <v>4004</v>
      </c>
      <c r="G62" s="33">
        <v>363</v>
      </c>
      <c r="H62" s="33">
        <v>301</v>
      </c>
      <c r="I62" s="33">
        <v>1025</v>
      </c>
      <c r="J62" s="33">
        <v>1460</v>
      </c>
      <c r="K62" s="33">
        <v>7</v>
      </c>
      <c r="L62" s="33">
        <v>10</v>
      </c>
      <c r="M62" s="33">
        <v>6</v>
      </c>
      <c r="N62" s="33">
        <v>15</v>
      </c>
      <c r="O62" s="527" t="s">
        <v>93</v>
      </c>
      <c r="P62" s="33">
        <v>23</v>
      </c>
      <c r="Q62" s="33">
        <v>24</v>
      </c>
      <c r="R62" s="33">
        <v>347</v>
      </c>
      <c r="S62" s="33">
        <v>44</v>
      </c>
      <c r="T62" s="33">
        <v>22</v>
      </c>
      <c r="U62" s="33">
        <v>122</v>
      </c>
      <c r="V62" s="33">
        <v>133</v>
      </c>
      <c r="W62" s="527" t="s">
        <v>93</v>
      </c>
      <c r="X62" s="33">
        <v>0</v>
      </c>
      <c r="Y62" s="417">
        <v>0</v>
      </c>
    </row>
    <row r="63" spans="1:25" s="22" customFormat="1" ht="15" customHeight="1">
      <c r="A63" s="524">
        <v>43948</v>
      </c>
      <c r="B63" s="33">
        <v>12</v>
      </c>
      <c r="C63" s="33">
        <v>7</v>
      </c>
      <c r="D63" s="33">
        <v>43</v>
      </c>
      <c r="E63" s="33">
        <v>31</v>
      </c>
      <c r="F63" s="33">
        <v>436</v>
      </c>
      <c r="G63" s="33">
        <v>51</v>
      </c>
      <c r="H63" s="33">
        <v>47</v>
      </c>
      <c r="I63" s="33">
        <v>166</v>
      </c>
      <c r="J63" s="33">
        <v>216</v>
      </c>
      <c r="K63" s="33">
        <v>0</v>
      </c>
      <c r="L63" s="527" t="s">
        <v>93</v>
      </c>
      <c r="M63" s="527" t="s">
        <v>93</v>
      </c>
      <c r="N63" s="33">
        <v>37</v>
      </c>
      <c r="O63" s="33">
        <v>12</v>
      </c>
      <c r="P63" s="33">
        <v>81</v>
      </c>
      <c r="Q63" s="33">
        <v>68</v>
      </c>
      <c r="R63" s="33">
        <v>977</v>
      </c>
      <c r="S63" s="33">
        <v>122</v>
      </c>
      <c r="T63" s="33">
        <v>106</v>
      </c>
      <c r="U63" s="33">
        <v>344</v>
      </c>
      <c r="V63" s="33">
        <v>538</v>
      </c>
      <c r="W63" s="527" t="s">
        <v>93</v>
      </c>
      <c r="X63" s="527" t="s">
        <v>93</v>
      </c>
      <c r="Y63" s="528" t="s">
        <v>93</v>
      </c>
    </row>
    <row r="64" spans="1:25" s="22" customFormat="1" ht="15" customHeight="1">
      <c r="A64" s="524">
        <v>43949</v>
      </c>
      <c r="B64" s="33">
        <v>13</v>
      </c>
      <c r="C64" s="33">
        <v>6</v>
      </c>
      <c r="D64" s="33">
        <v>28</v>
      </c>
      <c r="E64" s="33">
        <v>21</v>
      </c>
      <c r="F64" s="33">
        <v>399</v>
      </c>
      <c r="G64" s="33">
        <v>45</v>
      </c>
      <c r="H64" s="33">
        <v>60</v>
      </c>
      <c r="I64" s="33">
        <v>133</v>
      </c>
      <c r="J64" s="33">
        <v>169</v>
      </c>
      <c r="K64" s="33">
        <v>0</v>
      </c>
      <c r="L64" s="527" t="s">
        <v>93</v>
      </c>
      <c r="M64" s="527" t="s">
        <v>93</v>
      </c>
      <c r="N64" s="33">
        <v>53</v>
      </c>
      <c r="O64" s="33">
        <v>12</v>
      </c>
      <c r="P64" s="33">
        <v>88</v>
      </c>
      <c r="Q64" s="33">
        <v>65</v>
      </c>
      <c r="R64" s="33">
        <v>1077</v>
      </c>
      <c r="S64" s="33">
        <v>143</v>
      </c>
      <c r="T64" s="33">
        <v>121</v>
      </c>
      <c r="U64" s="33">
        <v>392</v>
      </c>
      <c r="V64" s="33">
        <v>556</v>
      </c>
      <c r="W64" s="527" t="s">
        <v>93</v>
      </c>
      <c r="X64" s="527" t="s">
        <v>93</v>
      </c>
      <c r="Y64" s="528" t="s">
        <v>93</v>
      </c>
    </row>
    <row r="65" spans="1:25" s="22" customFormat="1" ht="15" customHeight="1">
      <c r="A65" s="524">
        <v>43950</v>
      </c>
      <c r="B65" s="33">
        <v>230</v>
      </c>
      <c r="C65" s="33">
        <v>47</v>
      </c>
      <c r="D65" s="33">
        <v>342</v>
      </c>
      <c r="E65" s="33">
        <v>243</v>
      </c>
      <c r="F65" s="33">
        <v>4317</v>
      </c>
      <c r="G65" s="33">
        <v>408</v>
      </c>
      <c r="H65" s="33">
        <v>410</v>
      </c>
      <c r="I65" s="33">
        <v>1207</v>
      </c>
      <c r="J65" s="33">
        <v>1778</v>
      </c>
      <c r="K65" s="33">
        <v>6</v>
      </c>
      <c r="L65" s="33">
        <v>6</v>
      </c>
      <c r="M65" s="527" t="s">
        <v>93</v>
      </c>
      <c r="N65" s="33">
        <v>36</v>
      </c>
      <c r="O65" s="33">
        <v>18</v>
      </c>
      <c r="P65" s="33">
        <v>94</v>
      </c>
      <c r="Q65" s="33">
        <v>69</v>
      </c>
      <c r="R65" s="33">
        <v>1046</v>
      </c>
      <c r="S65" s="33">
        <v>148</v>
      </c>
      <c r="T65" s="33">
        <v>110</v>
      </c>
      <c r="U65" s="33">
        <v>393</v>
      </c>
      <c r="V65" s="33">
        <v>563</v>
      </c>
      <c r="W65" s="527" t="s">
        <v>93</v>
      </c>
      <c r="X65" s="33">
        <v>5</v>
      </c>
      <c r="Y65" s="417">
        <v>0</v>
      </c>
    </row>
    <row r="66" spans="1:25" s="22" customFormat="1" ht="15" customHeight="1">
      <c r="A66" s="524">
        <v>43951</v>
      </c>
      <c r="B66" s="33">
        <v>245</v>
      </c>
      <c r="C66" s="33">
        <v>55</v>
      </c>
      <c r="D66" s="33">
        <v>424</v>
      </c>
      <c r="E66" s="33">
        <v>259</v>
      </c>
      <c r="F66" s="33">
        <v>4666</v>
      </c>
      <c r="G66" s="33">
        <v>421</v>
      </c>
      <c r="H66" s="33">
        <v>493</v>
      </c>
      <c r="I66" s="33">
        <v>1288</v>
      </c>
      <c r="J66" s="33">
        <v>1709</v>
      </c>
      <c r="K66" s="527" t="s">
        <v>93</v>
      </c>
      <c r="L66" s="33">
        <v>11</v>
      </c>
      <c r="M66" s="527" t="s">
        <v>93</v>
      </c>
      <c r="N66" s="33">
        <v>40</v>
      </c>
      <c r="O66" s="33">
        <v>14</v>
      </c>
      <c r="P66" s="33">
        <v>86</v>
      </c>
      <c r="Q66" s="33">
        <v>65</v>
      </c>
      <c r="R66" s="33">
        <v>1161</v>
      </c>
      <c r="S66" s="33">
        <v>155</v>
      </c>
      <c r="T66" s="33">
        <v>107</v>
      </c>
      <c r="U66" s="33">
        <v>388</v>
      </c>
      <c r="V66" s="33">
        <v>606</v>
      </c>
      <c r="W66" s="527" t="s">
        <v>93</v>
      </c>
      <c r="X66" s="527" t="s">
        <v>93</v>
      </c>
      <c r="Y66" s="417">
        <v>0</v>
      </c>
    </row>
    <row r="67" spans="1:25" s="22" customFormat="1" ht="15" customHeight="1">
      <c r="A67" s="524">
        <v>43952</v>
      </c>
      <c r="B67" s="33">
        <v>269</v>
      </c>
      <c r="C67" s="33">
        <v>49</v>
      </c>
      <c r="D67" s="33">
        <v>370</v>
      </c>
      <c r="E67" s="33">
        <v>254</v>
      </c>
      <c r="F67" s="33">
        <v>4468</v>
      </c>
      <c r="G67" s="33">
        <v>378</v>
      </c>
      <c r="H67" s="33">
        <v>397</v>
      </c>
      <c r="I67" s="33">
        <v>1348</v>
      </c>
      <c r="J67" s="33">
        <v>1722</v>
      </c>
      <c r="K67" s="33">
        <v>6</v>
      </c>
      <c r="L67" s="527" t="s">
        <v>93</v>
      </c>
      <c r="M67" s="33">
        <v>5</v>
      </c>
      <c r="N67" s="33">
        <v>47</v>
      </c>
      <c r="O67" s="33">
        <v>16</v>
      </c>
      <c r="P67" s="33">
        <v>88</v>
      </c>
      <c r="Q67" s="33">
        <v>81</v>
      </c>
      <c r="R67" s="33">
        <v>1100</v>
      </c>
      <c r="S67" s="33">
        <v>146</v>
      </c>
      <c r="T67" s="33">
        <v>103</v>
      </c>
      <c r="U67" s="33">
        <v>385</v>
      </c>
      <c r="V67" s="33">
        <v>601</v>
      </c>
      <c r="W67" s="527" t="s">
        <v>93</v>
      </c>
      <c r="X67" s="33">
        <v>9</v>
      </c>
      <c r="Y67" s="528" t="s">
        <v>93</v>
      </c>
    </row>
    <row r="68" spans="1:25" s="22" customFormat="1" ht="15" customHeight="1">
      <c r="A68" s="524">
        <v>43953</v>
      </c>
      <c r="B68" s="33">
        <v>253</v>
      </c>
      <c r="C68" s="33">
        <v>45</v>
      </c>
      <c r="D68" s="33">
        <v>363</v>
      </c>
      <c r="E68" s="33">
        <v>248</v>
      </c>
      <c r="F68" s="33">
        <v>4508</v>
      </c>
      <c r="G68" s="33">
        <v>416</v>
      </c>
      <c r="H68" s="33">
        <v>434</v>
      </c>
      <c r="I68" s="33">
        <v>1274</v>
      </c>
      <c r="J68" s="33">
        <v>1683</v>
      </c>
      <c r="K68" s="33">
        <v>8</v>
      </c>
      <c r="L68" s="33">
        <v>14</v>
      </c>
      <c r="M68" s="527" t="s">
        <v>93</v>
      </c>
      <c r="N68" s="33">
        <v>16</v>
      </c>
      <c r="O68" s="527" t="s">
        <v>93</v>
      </c>
      <c r="P68" s="33">
        <v>41</v>
      </c>
      <c r="Q68" s="33">
        <v>33</v>
      </c>
      <c r="R68" s="33">
        <v>342</v>
      </c>
      <c r="S68" s="33">
        <v>30</v>
      </c>
      <c r="T68" s="33">
        <v>25</v>
      </c>
      <c r="U68" s="33">
        <v>150</v>
      </c>
      <c r="V68" s="33">
        <v>148</v>
      </c>
      <c r="W68" s="33">
        <v>0</v>
      </c>
      <c r="X68" s="527" t="s">
        <v>93</v>
      </c>
      <c r="Y68" s="528" t="s">
        <v>93</v>
      </c>
    </row>
    <row r="69" spans="1:25" s="22" customFormat="1" ht="15" customHeight="1">
      <c r="A69" s="524">
        <v>43954</v>
      </c>
      <c r="B69" s="33">
        <v>225</v>
      </c>
      <c r="C69" s="33">
        <v>53</v>
      </c>
      <c r="D69" s="33">
        <v>337</v>
      </c>
      <c r="E69" s="33">
        <v>159</v>
      </c>
      <c r="F69" s="33">
        <v>3745</v>
      </c>
      <c r="G69" s="33">
        <v>395</v>
      </c>
      <c r="H69" s="33">
        <v>313</v>
      </c>
      <c r="I69" s="33">
        <v>1073</v>
      </c>
      <c r="J69" s="33">
        <v>1521</v>
      </c>
      <c r="K69" s="33">
        <v>6</v>
      </c>
      <c r="L69" s="33">
        <v>5</v>
      </c>
      <c r="M69" s="33">
        <v>6</v>
      </c>
      <c r="N69" s="33">
        <v>15</v>
      </c>
      <c r="O69" s="527" t="s">
        <v>93</v>
      </c>
      <c r="P69" s="33">
        <v>35</v>
      </c>
      <c r="Q69" s="33">
        <v>19</v>
      </c>
      <c r="R69" s="33">
        <v>348</v>
      </c>
      <c r="S69" s="33">
        <v>35</v>
      </c>
      <c r="T69" s="33">
        <v>31</v>
      </c>
      <c r="U69" s="33">
        <v>136</v>
      </c>
      <c r="V69" s="33">
        <v>137</v>
      </c>
      <c r="W69" s="33">
        <v>0</v>
      </c>
      <c r="X69" s="527" t="s">
        <v>93</v>
      </c>
      <c r="Y69" s="417">
        <v>0</v>
      </c>
    </row>
    <row r="70" spans="1:25" s="22" customFormat="1" ht="15" customHeight="1">
      <c r="A70" s="524">
        <v>43955</v>
      </c>
      <c r="B70" s="33">
        <v>17</v>
      </c>
      <c r="C70" s="33">
        <v>5</v>
      </c>
      <c r="D70" s="33">
        <v>28</v>
      </c>
      <c r="E70" s="33">
        <v>19</v>
      </c>
      <c r="F70" s="33">
        <v>440</v>
      </c>
      <c r="G70" s="33">
        <v>48</v>
      </c>
      <c r="H70" s="33">
        <v>53</v>
      </c>
      <c r="I70" s="33">
        <v>166</v>
      </c>
      <c r="J70" s="33">
        <v>210</v>
      </c>
      <c r="K70" s="527" t="s">
        <v>93</v>
      </c>
      <c r="L70" s="527" t="s">
        <v>93</v>
      </c>
      <c r="M70" s="33">
        <v>0</v>
      </c>
      <c r="N70" s="33">
        <v>48</v>
      </c>
      <c r="O70" s="33">
        <v>20</v>
      </c>
      <c r="P70" s="33">
        <v>76</v>
      </c>
      <c r="Q70" s="33">
        <v>82</v>
      </c>
      <c r="R70" s="33">
        <v>1130</v>
      </c>
      <c r="S70" s="33">
        <v>154</v>
      </c>
      <c r="T70" s="33">
        <v>89</v>
      </c>
      <c r="U70" s="33">
        <v>435</v>
      </c>
      <c r="V70" s="33">
        <v>603</v>
      </c>
      <c r="W70" s="33">
        <v>8</v>
      </c>
      <c r="X70" s="33">
        <v>6</v>
      </c>
      <c r="Y70" s="417">
        <v>0</v>
      </c>
    </row>
    <row r="71" spans="1:25" s="22" customFormat="1" ht="15" customHeight="1">
      <c r="A71" s="524">
        <v>43956</v>
      </c>
      <c r="B71" s="33">
        <v>9</v>
      </c>
      <c r="C71" s="527" t="s">
        <v>93</v>
      </c>
      <c r="D71" s="33">
        <v>26</v>
      </c>
      <c r="E71" s="33">
        <v>25</v>
      </c>
      <c r="F71" s="33">
        <v>393</v>
      </c>
      <c r="G71" s="33">
        <v>53</v>
      </c>
      <c r="H71" s="33">
        <v>41</v>
      </c>
      <c r="I71" s="33">
        <v>141</v>
      </c>
      <c r="J71" s="33">
        <v>171</v>
      </c>
      <c r="K71" s="527" t="s">
        <v>93</v>
      </c>
      <c r="L71" s="527" t="s">
        <v>93</v>
      </c>
      <c r="M71" s="33">
        <v>0</v>
      </c>
      <c r="N71" s="33">
        <v>43</v>
      </c>
      <c r="O71" s="33">
        <v>20</v>
      </c>
      <c r="P71" s="33">
        <v>98</v>
      </c>
      <c r="Q71" s="33">
        <v>64</v>
      </c>
      <c r="R71" s="33">
        <v>1173</v>
      </c>
      <c r="S71" s="33">
        <v>163</v>
      </c>
      <c r="T71" s="33">
        <v>128</v>
      </c>
      <c r="U71" s="33">
        <v>520</v>
      </c>
      <c r="V71" s="33">
        <v>642</v>
      </c>
      <c r="W71" s="527" t="s">
        <v>93</v>
      </c>
      <c r="X71" s="33">
        <v>9</v>
      </c>
      <c r="Y71" s="417">
        <v>0</v>
      </c>
    </row>
    <row r="72" spans="1:25" s="22" customFormat="1" ht="15" customHeight="1">
      <c r="A72" s="524">
        <v>43957</v>
      </c>
      <c r="B72" s="33">
        <v>221</v>
      </c>
      <c r="C72" s="33">
        <v>41</v>
      </c>
      <c r="D72" s="33">
        <v>349</v>
      </c>
      <c r="E72" s="33">
        <v>269</v>
      </c>
      <c r="F72" s="33">
        <v>4214</v>
      </c>
      <c r="G72" s="33">
        <v>391</v>
      </c>
      <c r="H72" s="33">
        <v>409</v>
      </c>
      <c r="I72" s="33">
        <v>1164</v>
      </c>
      <c r="J72" s="33">
        <v>1742</v>
      </c>
      <c r="K72" s="33">
        <v>8</v>
      </c>
      <c r="L72" s="33">
        <v>11</v>
      </c>
      <c r="M72" s="527" t="s">
        <v>93</v>
      </c>
      <c r="N72" s="33">
        <v>48</v>
      </c>
      <c r="O72" s="33">
        <v>21</v>
      </c>
      <c r="P72" s="33">
        <v>86</v>
      </c>
      <c r="Q72" s="33">
        <v>65</v>
      </c>
      <c r="R72" s="33">
        <v>1118</v>
      </c>
      <c r="S72" s="33">
        <v>163</v>
      </c>
      <c r="T72" s="33">
        <v>104</v>
      </c>
      <c r="U72" s="33">
        <v>541</v>
      </c>
      <c r="V72" s="33">
        <v>604</v>
      </c>
      <c r="W72" s="527" t="s">
        <v>93</v>
      </c>
      <c r="X72" s="33">
        <v>6</v>
      </c>
      <c r="Y72" s="417">
        <v>0</v>
      </c>
    </row>
    <row r="73" spans="1:25" s="22" customFormat="1" ht="15" customHeight="1">
      <c r="A73" s="524">
        <v>43958</v>
      </c>
      <c r="B73" s="33">
        <v>267</v>
      </c>
      <c r="C73" s="33">
        <v>50</v>
      </c>
      <c r="D73" s="33">
        <v>456</v>
      </c>
      <c r="E73" s="33">
        <v>267</v>
      </c>
      <c r="F73" s="33">
        <v>4631</v>
      </c>
      <c r="G73" s="33">
        <v>412</v>
      </c>
      <c r="H73" s="33">
        <v>434</v>
      </c>
      <c r="I73" s="33">
        <v>1355</v>
      </c>
      <c r="J73" s="33">
        <v>1801</v>
      </c>
      <c r="K73" s="33">
        <v>7</v>
      </c>
      <c r="L73" s="33">
        <v>10</v>
      </c>
      <c r="M73" s="527" t="s">
        <v>93</v>
      </c>
      <c r="N73" s="33">
        <v>55</v>
      </c>
      <c r="O73" s="33">
        <v>21</v>
      </c>
      <c r="P73" s="33">
        <v>99</v>
      </c>
      <c r="Q73" s="33">
        <v>80</v>
      </c>
      <c r="R73" s="33">
        <v>1276</v>
      </c>
      <c r="S73" s="33">
        <v>175</v>
      </c>
      <c r="T73" s="33">
        <v>123</v>
      </c>
      <c r="U73" s="33">
        <v>565</v>
      </c>
      <c r="V73" s="33">
        <v>633</v>
      </c>
      <c r="W73" s="527" t="s">
        <v>93</v>
      </c>
      <c r="X73" s="33">
        <v>9</v>
      </c>
      <c r="Y73" s="417">
        <v>0</v>
      </c>
    </row>
    <row r="74" spans="1:25" s="22" customFormat="1" ht="15" customHeight="1">
      <c r="A74" s="524">
        <v>43959</v>
      </c>
      <c r="B74" s="33">
        <v>250</v>
      </c>
      <c r="C74" s="33">
        <v>40</v>
      </c>
      <c r="D74" s="33">
        <v>366</v>
      </c>
      <c r="E74" s="33">
        <v>277</v>
      </c>
      <c r="F74" s="33">
        <v>4499</v>
      </c>
      <c r="G74" s="33">
        <v>374</v>
      </c>
      <c r="H74" s="33">
        <v>420</v>
      </c>
      <c r="I74" s="33">
        <v>1379</v>
      </c>
      <c r="J74" s="33">
        <v>1751</v>
      </c>
      <c r="K74" s="33">
        <v>9</v>
      </c>
      <c r="L74" s="33">
        <v>8</v>
      </c>
      <c r="M74" s="527" t="s">
        <v>93</v>
      </c>
      <c r="N74" s="33">
        <v>55</v>
      </c>
      <c r="O74" s="33">
        <v>20</v>
      </c>
      <c r="P74" s="33">
        <v>78</v>
      </c>
      <c r="Q74" s="33">
        <v>65</v>
      </c>
      <c r="R74" s="33">
        <v>1187</v>
      </c>
      <c r="S74" s="33">
        <v>157</v>
      </c>
      <c r="T74" s="33">
        <v>101</v>
      </c>
      <c r="U74" s="33">
        <v>572</v>
      </c>
      <c r="V74" s="33">
        <v>608</v>
      </c>
      <c r="W74" s="527" t="s">
        <v>93</v>
      </c>
      <c r="X74" s="33">
        <v>7</v>
      </c>
      <c r="Y74" s="417">
        <v>0</v>
      </c>
    </row>
    <row r="75" spans="1:25" s="22" customFormat="1" ht="15" customHeight="1">
      <c r="A75" s="524">
        <v>43960</v>
      </c>
      <c r="B75" s="33">
        <v>258</v>
      </c>
      <c r="C75" s="33">
        <v>49</v>
      </c>
      <c r="D75" s="33">
        <v>414</v>
      </c>
      <c r="E75" s="33">
        <v>230</v>
      </c>
      <c r="F75" s="33">
        <v>4685</v>
      </c>
      <c r="G75" s="33">
        <v>442</v>
      </c>
      <c r="H75" s="33">
        <v>454</v>
      </c>
      <c r="I75" s="33">
        <v>1243</v>
      </c>
      <c r="J75" s="33">
        <v>1638</v>
      </c>
      <c r="K75" s="33">
        <v>8</v>
      </c>
      <c r="L75" s="33">
        <v>14</v>
      </c>
      <c r="M75" s="527" t="s">
        <v>93</v>
      </c>
      <c r="N75" s="33">
        <v>10</v>
      </c>
      <c r="O75" s="527" t="s">
        <v>93</v>
      </c>
      <c r="P75" s="33">
        <v>43</v>
      </c>
      <c r="Q75" s="33">
        <v>26</v>
      </c>
      <c r="R75" s="33">
        <v>365</v>
      </c>
      <c r="S75" s="33">
        <v>50</v>
      </c>
      <c r="T75" s="33">
        <v>25</v>
      </c>
      <c r="U75" s="33">
        <v>147</v>
      </c>
      <c r="V75" s="33">
        <v>133</v>
      </c>
      <c r="W75" s="33">
        <v>0</v>
      </c>
      <c r="X75" s="33">
        <v>0</v>
      </c>
      <c r="Y75" s="528" t="s">
        <v>93</v>
      </c>
    </row>
    <row r="76" spans="1:25" s="22" customFormat="1" ht="15" customHeight="1">
      <c r="A76" s="524">
        <v>43961</v>
      </c>
      <c r="B76" s="33">
        <v>215</v>
      </c>
      <c r="C76" s="33">
        <v>40</v>
      </c>
      <c r="D76" s="33">
        <v>323</v>
      </c>
      <c r="E76" s="33">
        <v>190</v>
      </c>
      <c r="F76" s="33">
        <v>3784</v>
      </c>
      <c r="G76" s="33">
        <v>438</v>
      </c>
      <c r="H76" s="33">
        <v>355</v>
      </c>
      <c r="I76" s="33">
        <v>942</v>
      </c>
      <c r="J76" s="33">
        <v>1523</v>
      </c>
      <c r="K76" s="33">
        <v>6</v>
      </c>
      <c r="L76" s="33">
        <v>7</v>
      </c>
      <c r="M76" s="527" t="s">
        <v>93</v>
      </c>
      <c r="N76" s="33">
        <v>10</v>
      </c>
      <c r="O76" s="527" t="s">
        <v>93</v>
      </c>
      <c r="P76" s="33">
        <v>31</v>
      </c>
      <c r="Q76" s="33">
        <v>21</v>
      </c>
      <c r="R76" s="33">
        <v>326</v>
      </c>
      <c r="S76" s="33">
        <v>38</v>
      </c>
      <c r="T76" s="33">
        <v>41</v>
      </c>
      <c r="U76" s="33">
        <v>147</v>
      </c>
      <c r="V76" s="33">
        <v>139</v>
      </c>
      <c r="W76" s="527" t="s">
        <v>93</v>
      </c>
      <c r="X76" s="33">
        <v>0</v>
      </c>
      <c r="Y76" s="417">
        <v>0</v>
      </c>
    </row>
    <row r="77" spans="1:25" s="22" customFormat="1" ht="15" customHeight="1">
      <c r="A77" s="524">
        <v>43962</v>
      </c>
      <c r="B77" s="33">
        <v>14</v>
      </c>
      <c r="C77" s="33">
        <v>5</v>
      </c>
      <c r="D77" s="33">
        <v>43</v>
      </c>
      <c r="E77" s="33">
        <v>30</v>
      </c>
      <c r="F77" s="33">
        <v>438</v>
      </c>
      <c r="G77" s="33">
        <v>56</v>
      </c>
      <c r="H77" s="33">
        <v>42</v>
      </c>
      <c r="I77" s="33">
        <v>150</v>
      </c>
      <c r="J77" s="33">
        <v>194</v>
      </c>
      <c r="K77" s="527" t="s">
        <v>93</v>
      </c>
      <c r="L77" s="527" t="s">
        <v>93</v>
      </c>
      <c r="M77" s="33">
        <v>0</v>
      </c>
      <c r="N77" s="33">
        <v>55</v>
      </c>
      <c r="O77" s="33">
        <v>30</v>
      </c>
      <c r="P77" s="33">
        <v>76</v>
      </c>
      <c r="Q77" s="33">
        <v>118</v>
      </c>
      <c r="R77" s="33">
        <v>1213</v>
      </c>
      <c r="S77" s="33">
        <v>209</v>
      </c>
      <c r="T77" s="33">
        <v>117</v>
      </c>
      <c r="U77" s="33">
        <v>625</v>
      </c>
      <c r="V77" s="33">
        <v>717</v>
      </c>
      <c r="W77" s="527" t="s">
        <v>93</v>
      </c>
      <c r="X77" s="33">
        <v>10</v>
      </c>
      <c r="Y77" s="417">
        <v>0</v>
      </c>
    </row>
    <row r="78" spans="1:25" s="22" customFormat="1" ht="15" customHeight="1">
      <c r="A78" s="524">
        <v>43963</v>
      </c>
      <c r="B78" s="33">
        <v>11</v>
      </c>
      <c r="C78" s="33">
        <v>5</v>
      </c>
      <c r="D78" s="33">
        <v>40</v>
      </c>
      <c r="E78" s="33">
        <v>25</v>
      </c>
      <c r="F78" s="33">
        <v>351</v>
      </c>
      <c r="G78" s="33">
        <v>39</v>
      </c>
      <c r="H78" s="33">
        <v>50</v>
      </c>
      <c r="I78" s="33">
        <v>140</v>
      </c>
      <c r="J78" s="33">
        <v>164</v>
      </c>
      <c r="K78" s="527" t="s">
        <v>93</v>
      </c>
      <c r="L78" s="527" t="s">
        <v>93</v>
      </c>
      <c r="M78" s="33">
        <v>0</v>
      </c>
      <c r="N78" s="33">
        <v>54</v>
      </c>
      <c r="O78" s="33">
        <v>27</v>
      </c>
      <c r="P78" s="33">
        <v>99</v>
      </c>
      <c r="Q78" s="33">
        <v>115</v>
      </c>
      <c r="R78" s="33">
        <v>1330</v>
      </c>
      <c r="S78" s="33">
        <v>237</v>
      </c>
      <c r="T78" s="33">
        <v>127</v>
      </c>
      <c r="U78" s="33">
        <v>677</v>
      </c>
      <c r="V78" s="33">
        <v>741</v>
      </c>
      <c r="W78" s="527" t="s">
        <v>93</v>
      </c>
      <c r="X78" s="33">
        <v>11</v>
      </c>
      <c r="Y78" s="528" t="s">
        <v>93</v>
      </c>
    </row>
    <row r="79" spans="1:25" s="22" customFormat="1" ht="15" customHeight="1">
      <c r="A79" s="524">
        <v>43964</v>
      </c>
      <c r="B79" s="33">
        <v>241</v>
      </c>
      <c r="C79" s="33">
        <v>50</v>
      </c>
      <c r="D79" s="33">
        <v>417</v>
      </c>
      <c r="E79" s="33">
        <v>249</v>
      </c>
      <c r="F79" s="33">
        <v>4261</v>
      </c>
      <c r="G79" s="33">
        <v>376</v>
      </c>
      <c r="H79" s="33">
        <v>468</v>
      </c>
      <c r="I79" s="33">
        <v>1257</v>
      </c>
      <c r="J79" s="33">
        <v>1696</v>
      </c>
      <c r="K79" s="33">
        <v>20</v>
      </c>
      <c r="L79" s="33">
        <v>6</v>
      </c>
      <c r="M79" s="33">
        <v>0</v>
      </c>
      <c r="N79" s="33">
        <v>60</v>
      </c>
      <c r="O79" s="33">
        <v>40</v>
      </c>
      <c r="P79" s="33">
        <v>98</v>
      </c>
      <c r="Q79" s="33">
        <v>116</v>
      </c>
      <c r="R79" s="33">
        <v>1294</v>
      </c>
      <c r="S79" s="33">
        <v>174</v>
      </c>
      <c r="T79" s="33">
        <v>133</v>
      </c>
      <c r="U79" s="33">
        <v>762</v>
      </c>
      <c r="V79" s="33">
        <v>691</v>
      </c>
      <c r="W79" s="527" t="s">
        <v>93</v>
      </c>
      <c r="X79" s="33">
        <v>6</v>
      </c>
      <c r="Y79" s="528" t="s">
        <v>93</v>
      </c>
    </row>
    <row r="80" spans="1:25" s="22" customFormat="1" ht="15" customHeight="1">
      <c r="A80" s="524">
        <v>43965</v>
      </c>
      <c r="B80" s="33">
        <v>286</v>
      </c>
      <c r="C80" s="33">
        <v>47</v>
      </c>
      <c r="D80" s="33">
        <v>450</v>
      </c>
      <c r="E80" s="33">
        <v>242</v>
      </c>
      <c r="F80" s="33">
        <v>4734</v>
      </c>
      <c r="G80" s="33">
        <v>435</v>
      </c>
      <c r="H80" s="33">
        <v>439</v>
      </c>
      <c r="I80" s="33">
        <v>1359</v>
      </c>
      <c r="J80" s="33">
        <v>1790</v>
      </c>
      <c r="K80" s="33">
        <v>21</v>
      </c>
      <c r="L80" s="33">
        <v>10</v>
      </c>
      <c r="M80" s="33">
        <v>0</v>
      </c>
      <c r="N80" s="33">
        <v>65</v>
      </c>
      <c r="O80" s="33">
        <v>32</v>
      </c>
      <c r="P80" s="33">
        <v>118</v>
      </c>
      <c r="Q80" s="33">
        <v>129</v>
      </c>
      <c r="R80" s="33">
        <v>1391</v>
      </c>
      <c r="S80" s="33">
        <v>229</v>
      </c>
      <c r="T80" s="33">
        <v>137</v>
      </c>
      <c r="U80" s="33">
        <v>788</v>
      </c>
      <c r="V80" s="33">
        <v>733</v>
      </c>
      <c r="W80" s="527" t="s">
        <v>93</v>
      </c>
      <c r="X80" s="33">
        <v>10</v>
      </c>
      <c r="Y80" s="417">
        <v>0</v>
      </c>
    </row>
    <row r="81" spans="1:25" s="22" customFormat="1" ht="15" customHeight="1">
      <c r="A81" s="524">
        <v>43966</v>
      </c>
      <c r="B81" s="33">
        <v>246</v>
      </c>
      <c r="C81" s="33">
        <v>54</v>
      </c>
      <c r="D81" s="33">
        <v>439</v>
      </c>
      <c r="E81" s="33">
        <v>239</v>
      </c>
      <c r="F81" s="33">
        <v>4568</v>
      </c>
      <c r="G81" s="33">
        <v>368</v>
      </c>
      <c r="H81" s="33">
        <v>432</v>
      </c>
      <c r="I81" s="33">
        <v>1346</v>
      </c>
      <c r="J81" s="33">
        <v>1693</v>
      </c>
      <c r="K81" s="33">
        <v>19</v>
      </c>
      <c r="L81" s="33">
        <v>7</v>
      </c>
      <c r="M81" s="527" t="s">
        <v>93</v>
      </c>
      <c r="N81" s="33">
        <v>62</v>
      </c>
      <c r="O81" s="33">
        <v>30</v>
      </c>
      <c r="P81" s="33">
        <v>87</v>
      </c>
      <c r="Q81" s="33">
        <v>120</v>
      </c>
      <c r="R81" s="33">
        <v>1304</v>
      </c>
      <c r="S81" s="33">
        <v>225</v>
      </c>
      <c r="T81" s="33">
        <v>113</v>
      </c>
      <c r="U81" s="33">
        <v>685</v>
      </c>
      <c r="V81" s="33">
        <v>679</v>
      </c>
      <c r="W81" s="527" t="s">
        <v>93</v>
      </c>
      <c r="X81" s="33">
        <v>9</v>
      </c>
      <c r="Y81" s="417">
        <v>0</v>
      </c>
    </row>
    <row r="82" spans="1:25" s="22" customFormat="1" ht="15" customHeight="1">
      <c r="A82" s="524">
        <v>43967</v>
      </c>
      <c r="B82" s="33">
        <v>258</v>
      </c>
      <c r="C82" s="33">
        <v>46</v>
      </c>
      <c r="D82" s="33">
        <v>385</v>
      </c>
      <c r="E82" s="33">
        <v>247</v>
      </c>
      <c r="F82" s="33">
        <v>4734</v>
      </c>
      <c r="G82" s="33">
        <v>462</v>
      </c>
      <c r="H82" s="33">
        <v>453</v>
      </c>
      <c r="I82" s="33">
        <v>1366</v>
      </c>
      <c r="J82" s="33">
        <v>1728</v>
      </c>
      <c r="K82" s="33">
        <v>23</v>
      </c>
      <c r="L82" s="33">
        <v>16</v>
      </c>
      <c r="M82" s="527" t="s">
        <v>93</v>
      </c>
      <c r="N82" s="33">
        <v>13</v>
      </c>
      <c r="O82" s="33">
        <v>5</v>
      </c>
      <c r="P82" s="33">
        <v>29</v>
      </c>
      <c r="Q82" s="33">
        <v>34</v>
      </c>
      <c r="R82" s="33">
        <v>404</v>
      </c>
      <c r="S82" s="33">
        <v>45</v>
      </c>
      <c r="T82" s="33">
        <v>37</v>
      </c>
      <c r="U82" s="33">
        <v>169</v>
      </c>
      <c r="V82" s="33">
        <v>163</v>
      </c>
      <c r="W82" s="33">
        <v>0</v>
      </c>
      <c r="X82" s="33">
        <v>0</v>
      </c>
      <c r="Y82" s="528" t="s">
        <v>93</v>
      </c>
    </row>
    <row r="83" spans="1:25" s="22" customFormat="1" ht="15" customHeight="1">
      <c r="A83" s="524">
        <v>43968</v>
      </c>
      <c r="B83" s="33">
        <v>219</v>
      </c>
      <c r="C83" s="33">
        <v>40</v>
      </c>
      <c r="D83" s="33">
        <v>337</v>
      </c>
      <c r="E83" s="33">
        <v>174</v>
      </c>
      <c r="F83" s="33">
        <v>3788</v>
      </c>
      <c r="G83" s="33">
        <v>379</v>
      </c>
      <c r="H83" s="33">
        <v>379</v>
      </c>
      <c r="I83" s="33">
        <v>1037</v>
      </c>
      <c r="J83" s="33">
        <v>1514</v>
      </c>
      <c r="K83" s="33">
        <v>20</v>
      </c>
      <c r="L83" s="33">
        <v>6</v>
      </c>
      <c r="M83" s="33">
        <v>0</v>
      </c>
      <c r="N83" s="33">
        <v>12</v>
      </c>
      <c r="O83" s="527" t="s">
        <v>93</v>
      </c>
      <c r="P83" s="33">
        <v>32</v>
      </c>
      <c r="Q83" s="33">
        <v>36</v>
      </c>
      <c r="R83" s="33">
        <v>379</v>
      </c>
      <c r="S83" s="33">
        <v>37</v>
      </c>
      <c r="T83" s="33">
        <v>43</v>
      </c>
      <c r="U83" s="33">
        <v>172</v>
      </c>
      <c r="V83" s="33">
        <v>155</v>
      </c>
      <c r="W83" s="33">
        <v>0</v>
      </c>
      <c r="X83" s="33">
        <v>0</v>
      </c>
      <c r="Y83" s="417">
        <v>0</v>
      </c>
    </row>
    <row r="84" spans="1:25" s="22" customFormat="1" ht="15" customHeight="1">
      <c r="A84" s="524">
        <v>43969</v>
      </c>
      <c r="B84" s="33">
        <v>16</v>
      </c>
      <c r="C84" s="33">
        <v>9</v>
      </c>
      <c r="D84" s="33">
        <v>38</v>
      </c>
      <c r="E84" s="33">
        <v>37</v>
      </c>
      <c r="F84" s="33">
        <v>424</v>
      </c>
      <c r="G84" s="33">
        <v>46</v>
      </c>
      <c r="H84" s="33">
        <v>36</v>
      </c>
      <c r="I84" s="33">
        <v>170</v>
      </c>
      <c r="J84" s="33">
        <v>190</v>
      </c>
      <c r="K84" s="33">
        <v>0</v>
      </c>
      <c r="L84" s="527" t="s">
        <v>93</v>
      </c>
      <c r="M84" s="33">
        <v>0</v>
      </c>
      <c r="N84" s="33">
        <v>17</v>
      </c>
      <c r="O84" s="33">
        <v>5</v>
      </c>
      <c r="P84" s="33">
        <v>32</v>
      </c>
      <c r="Q84" s="33">
        <v>20</v>
      </c>
      <c r="R84" s="33">
        <v>362</v>
      </c>
      <c r="S84" s="33">
        <v>57</v>
      </c>
      <c r="T84" s="33">
        <v>42</v>
      </c>
      <c r="U84" s="33">
        <v>154</v>
      </c>
      <c r="V84" s="33">
        <v>155</v>
      </c>
      <c r="W84" s="527" t="s">
        <v>93</v>
      </c>
      <c r="X84" s="527" t="s">
        <v>93</v>
      </c>
      <c r="Y84" s="528" t="s">
        <v>93</v>
      </c>
    </row>
    <row r="85" spans="1:25" s="22" customFormat="1" ht="15" customHeight="1">
      <c r="A85" s="524">
        <v>43970</v>
      </c>
      <c r="B85" s="33">
        <v>15</v>
      </c>
      <c r="C85" s="527" t="s">
        <v>93</v>
      </c>
      <c r="D85" s="33">
        <v>40</v>
      </c>
      <c r="E85" s="33">
        <v>28</v>
      </c>
      <c r="F85" s="33">
        <v>401</v>
      </c>
      <c r="G85" s="33">
        <v>59</v>
      </c>
      <c r="H85" s="33">
        <v>51</v>
      </c>
      <c r="I85" s="33">
        <v>156</v>
      </c>
      <c r="J85" s="33">
        <v>168</v>
      </c>
      <c r="K85" s="33">
        <v>0</v>
      </c>
      <c r="L85" s="527" t="s">
        <v>93</v>
      </c>
      <c r="M85" s="33">
        <v>0</v>
      </c>
      <c r="N85" s="33">
        <v>79</v>
      </c>
      <c r="O85" s="33">
        <v>35</v>
      </c>
      <c r="P85" s="33">
        <v>104</v>
      </c>
      <c r="Q85" s="33">
        <v>162</v>
      </c>
      <c r="R85" s="33">
        <v>1351</v>
      </c>
      <c r="S85" s="33">
        <v>244</v>
      </c>
      <c r="T85" s="33">
        <v>193</v>
      </c>
      <c r="U85" s="33">
        <v>877</v>
      </c>
      <c r="V85" s="33">
        <v>1066</v>
      </c>
      <c r="W85" s="33">
        <v>7</v>
      </c>
      <c r="X85" s="33">
        <v>5</v>
      </c>
      <c r="Y85" s="417">
        <v>0</v>
      </c>
    </row>
    <row r="86" spans="1:25" s="22" customFormat="1" ht="15" customHeight="1">
      <c r="A86" s="524">
        <v>43971</v>
      </c>
      <c r="B86" s="33">
        <v>9</v>
      </c>
      <c r="C86" s="527" t="s">
        <v>93</v>
      </c>
      <c r="D86" s="33">
        <v>26</v>
      </c>
      <c r="E86" s="33">
        <v>30</v>
      </c>
      <c r="F86" s="33">
        <v>400</v>
      </c>
      <c r="G86" s="33">
        <v>54</v>
      </c>
      <c r="H86" s="33">
        <v>38</v>
      </c>
      <c r="I86" s="33">
        <v>143</v>
      </c>
      <c r="J86" s="33">
        <v>157</v>
      </c>
      <c r="K86" s="527" t="s">
        <v>93</v>
      </c>
      <c r="L86" s="33">
        <v>0</v>
      </c>
      <c r="M86" s="33">
        <v>0</v>
      </c>
      <c r="N86" s="33">
        <v>73</v>
      </c>
      <c r="O86" s="33">
        <v>42</v>
      </c>
      <c r="P86" s="33">
        <v>110</v>
      </c>
      <c r="Q86" s="33">
        <v>170</v>
      </c>
      <c r="R86" s="33">
        <v>1411</v>
      </c>
      <c r="S86" s="33">
        <v>227</v>
      </c>
      <c r="T86" s="33">
        <v>181</v>
      </c>
      <c r="U86" s="33">
        <v>917</v>
      </c>
      <c r="V86" s="33">
        <v>1074</v>
      </c>
      <c r="W86" s="527" t="s">
        <v>93</v>
      </c>
      <c r="X86" s="33">
        <v>7</v>
      </c>
      <c r="Y86" s="528" t="s">
        <v>93</v>
      </c>
    </row>
    <row r="87" spans="1:25" s="22" customFormat="1" ht="15" customHeight="1">
      <c r="A87" s="524">
        <v>43972</v>
      </c>
      <c r="B87" s="33">
        <v>238</v>
      </c>
      <c r="C87" s="33">
        <v>50</v>
      </c>
      <c r="D87" s="33">
        <v>419</v>
      </c>
      <c r="E87" s="33">
        <v>240</v>
      </c>
      <c r="F87" s="33">
        <v>4618</v>
      </c>
      <c r="G87" s="33">
        <v>409</v>
      </c>
      <c r="H87" s="33">
        <v>444</v>
      </c>
      <c r="I87" s="33">
        <v>1267</v>
      </c>
      <c r="J87" s="33">
        <v>1817</v>
      </c>
      <c r="K87" s="33">
        <v>7</v>
      </c>
      <c r="L87" s="527" t="s">
        <v>93</v>
      </c>
      <c r="M87" s="527" t="s">
        <v>93</v>
      </c>
      <c r="N87" s="33">
        <v>80</v>
      </c>
      <c r="O87" s="33">
        <v>40</v>
      </c>
      <c r="P87" s="33">
        <v>114</v>
      </c>
      <c r="Q87" s="33">
        <v>176</v>
      </c>
      <c r="R87" s="33">
        <v>1435</v>
      </c>
      <c r="S87" s="33">
        <v>289</v>
      </c>
      <c r="T87" s="33">
        <v>197</v>
      </c>
      <c r="U87" s="33">
        <v>869</v>
      </c>
      <c r="V87" s="33">
        <v>1061</v>
      </c>
      <c r="W87" s="33">
        <v>12</v>
      </c>
      <c r="X87" s="33">
        <v>10</v>
      </c>
      <c r="Y87" s="528" t="s">
        <v>93</v>
      </c>
    </row>
    <row r="88" spans="1:25" s="22" customFormat="1" ht="15" customHeight="1">
      <c r="A88" s="524">
        <v>43973</v>
      </c>
      <c r="B88" s="33">
        <v>234</v>
      </c>
      <c r="C88" s="33">
        <v>46</v>
      </c>
      <c r="D88" s="33">
        <v>362</v>
      </c>
      <c r="E88" s="33">
        <v>264</v>
      </c>
      <c r="F88" s="33">
        <v>4420</v>
      </c>
      <c r="G88" s="33">
        <v>394</v>
      </c>
      <c r="H88" s="33">
        <v>471</v>
      </c>
      <c r="I88" s="33">
        <v>1316</v>
      </c>
      <c r="J88" s="33">
        <v>1752</v>
      </c>
      <c r="K88" s="33">
        <v>8</v>
      </c>
      <c r="L88" s="33">
        <v>7</v>
      </c>
      <c r="M88" s="527" t="s">
        <v>93</v>
      </c>
      <c r="N88" s="33">
        <v>88</v>
      </c>
      <c r="O88" s="33">
        <v>30</v>
      </c>
      <c r="P88" s="33">
        <v>94</v>
      </c>
      <c r="Q88" s="33">
        <v>116</v>
      </c>
      <c r="R88" s="33">
        <v>1414</v>
      </c>
      <c r="S88" s="33">
        <v>293</v>
      </c>
      <c r="T88" s="33">
        <v>168</v>
      </c>
      <c r="U88" s="33">
        <v>783</v>
      </c>
      <c r="V88" s="33">
        <v>1044</v>
      </c>
      <c r="W88" s="33">
        <v>7</v>
      </c>
      <c r="X88" s="33">
        <v>10</v>
      </c>
      <c r="Y88" s="528" t="s">
        <v>93</v>
      </c>
    </row>
    <row r="89" spans="1:25" s="22" customFormat="1" ht="15" customHeight="1">
      <c r="A89" s="524">
        <v>43974</v>
      </c>
      <c r="B89" s="33">
        <v>232</v>
      </c>
      <c r="C89" s="33">
        <v>53</v>
      </c>
      <c r="D89" s="33">
        <v>423</v>
      </c>
      <c r="E89" s="33">
        <v>253</v>
      </c>
      <c r="F89" s="33">
        <v>4637</v>
      </c>
      <c r="G89" s="33">
        <v>438</v>
      </c>
      <c r="H89" s="33">
        <v>495</v>
      </c>
      <c r="I89" s="33">
        <v>1314</v>
      </c>
      <c r="J89" s="33">
        <v>1691</v>
      </c>
      <c r="K89" s="33">
        <v>9</v>
      </c>
      <c r="L89" s="527" t="s">
        <v>93</v>
      </c>
      <c r="M89" s="527" t="s">
        <v>93</v>
      </c>
      <c r="N89" s="33">
        <v>13</v>
      </c>
      <c r="O89" s="33">
        <v>6</v>
      </c>
      <c r="P89" s="33">
        <v>38</v>
      </c>
      <c r="Q89" s="33">
        <v>25</v>
      </c>
      <c r="R89" s="33">
        <v>409</v>
      </c>
      <c r="S89" s="33">
        <v>56</v>
      </c>
      <c r="T89" s="33">
        <v>35</v>
      </c>
      <c r="U89" s="33">
        <v>172</v>
      </c>
      <c r="V89" s="33">
        <v>185</v>
      </c>
      <c r="W89" s="33">
        <v>0</v>
      </c>
      <c r="X89" s="33">
        <v>0</v>
      </c>
      <c r="Y89" s="417">
        <v>0</v>
      </c>
    </row>
    <row r="90" spans="1:25" s="22" customFormat="1" ht="15" customHeight="1">
      <c r="A90" s="524">
        <v>43975</v>
      </c>
      <c r="B90" s="33">
        <v>247</v>
      </c>
      <c r="C90" s="33">
        <v>34</v>
      </c>
      <c r="D90" s="33">
        <v>340</v>
      </c>
      <c r="E90" s="33">
        <v>171</v>
      </c>
      <c r="F90" s="33">
        <v>4075</v>
      </c>
      <c r="G90" s="33">
        <v>405</v>
      </c>
      <c r="H90" s="33">
        <v>360</v>
      </c>
      <c r="I90" s="33">
        <v>1106</v>
      </c>
      <c r="J90" s="33">
        <v>1517</v>
      </c>
      <c r="K90" s="527" t="s">
        <v>93</v>
      </c>
      <c r="L90" s="33">
        <v>0</v>
      </c>
      <c r="M90" s="33">
        <v>5</v>
      </c>
      <c r="N90" s="33">
        <v>17</v>
      </c>
      <c r="O90" s="527" t="s">
        <v>93</v>
      </c>
      <c r="P90" s="33">
        <v>31</v>
      </c>
      <c r="Q90" s="33">
        <v>28</v>
      </c>
      <c r="R90" s="33">
        <v>387</v>
      </c>
      <c r="S90" s="33">
        <v>39</v>
      </c>
      <c r="T90" s="33">
        <v>33</v>
      </c>
      <c r="U90" s="33">
        <v>152</v>
      </c>
      <c r="V90" s="33">
        <v>155</v>
      </c>
      <c r="W90" s="33">
        <v>0</v>
      </c>
      <c r="X90" s="33">
        <v>0</v>
      </c>
      <c r="Y90" s="417">
        <v>0</v>
      </c>
    </row>
    <row r="91" spans="1:25" s="22" customFormat="1" ht="15" customHeight="1">
      <c r="A91" s="524">
        <v>43976</v>
      </c>
      <c r="B91" s="33">
        <v>15</v>
      </c>
      <c r="C91" s="33">
        <v>5</v>
      </c>
      <c r="D91" s="33">
        <v>38</v>
      </c>
      <c r="E91" s="33">
        <v>27</v>
      </c>
      <c r="F91" s="33">
        <v>479</v>
      </c>
      <c r="G91" s="33">
        <v>57</v>
      </c>
      <c r="H91" s="33">
        <v>42</v>
      </c>
      <c r="I91" s="33">
        <v>176</v>
      </c>
      <c r="J91" s="33">
        <v>217</v>
      </c>
      <c r="K91" s="33">
        <v>0</v>
      </c>
      <c r="L91" s="33">
        <v>0</v>
      </c>
      <c r="M91" s="33">
        <v>0</v>
      </c>
      <c r="N91" s="33">
        <v>82</v>
      </c>
      <c r="O91" s="33">
        <v>40</v>
      </c>
      <c r="P91" s="33">
        <v>151</v>
      </c>
      <c r="Q91" s="33">
        <v>159</v>
      </c>
      <c r="R91" s="33">
        <v>1512</v>
      </c>
      <c r="S91" s="33">
        <v>288</v>
      </c>
      <c r="T91" s="33">
        <v>184</v>
      </c>
      <c r="U91" s="33">
        <v>952</v>
      </c>
      <c r="V91" s="33">
        <v>1240</v>
      </c>
      <c r="W91" s="527" t="s">
        <v>93</v>
      </c>
      <c r="X91" s="33">
        <v>5</v>
      </c>
      <c r="Y91" s="417">
        <v>0</v>
      </c>
    </row>
    <row r="92" spans="1:25" s="22" customFormat="1" ht="15" customHeight="1">
      <c r="A92" s="524">
        <v>43977</v>
      </c>
      <c r="B92" s="33">
        <v>17</v>
      </c>
      <c r="C92" s="527" t="s">
        <v>93</v>
      </c>
      <c r="D92" s="33">
        <v>37</v>
      </c>
      <c r="E92" s="33">
        <v>37</v>
      </c>
      <c r="F92" s="33">
        <v>394</v>
      </c>
      <c r="G92" s="33">
        <v>32</v>
      </c>
      <c r="H92" s="33">
        <v>44</v>
      </c>
      <c r="I92" s="33">
        <v>143</v>
      </c>
      <c r="J92" s="33">
        <v>170</v>
      </c>
      <c r="K92" s="527" t="s">
        <v>93</v>
      </c>
      <c r="L92" s="33">
        <v>0</v>
      </c>
      <c r="M92" s="33">
        <v>0</v>
      </c>
      <c r="N92" s="33">
        <v>69</v>
      </c>
      <c r="O92" s="33">
        <v>48</v>
      </c>
      <c r="P92" s="33">
        <v>139</v>
      </c>
      <c r="Q92" s="33">
        <v>159</v>
      </c>
      <c r="R92" s="33">
        <v>1514</v>
      </c>
      <c r="S92" s="33">
        <v>302</v>
      </c>
      <c r="T92" s="33">
        <v>207</v>
      </c>
      <c r="U92" s="33">
        <v>976</v>
      </c>
      <c r="V92" s="33">
        <v>1306</v>
      </c>
      <c r="W92" s="527" t="s">
        <v>93</v>
      </c>
      <c r="X92" s="33">
        <v>9</v>
      </c>
      <c r="Y92" s="417">
        <v>0</v>
      </c>
    </row>
    <row r="93" spans="1:25" s="22" customFormat="1" ht="15" customHeight="1">
      <c r="A93" s="524">
        <v>43978</v>
      </c>
      <c r="B93" s="33">
        <v>255</v>
      </c>
      <c r="C93" s="33">
        <v>51</v>
      </c>
      <c r="D93" s="33">
        <v>398</v>
      </c>
      <c r="E93" s="33">
        <v>282</v>
      </c>
      <c r="F93" s="33">
        <v>4345</v>
      </c>
      <c r="G93" s="33">
        <v>391</v>
      </c>
      <c r="H93" s="33">
        <v>429</v>
      </c>
      <c r="I93" s="33">
        <v>1232</v>
      </c>
      <c r="J93" s="33">
        <v>1778</v>
      </c>
      <c r="K93" s="33">
        <v>7</v>
      </c>
      <c r="L93" s="33">
        <v>0</v>
      </c>
      <c r="M93" s="527" t="s">
        <v>93</v>
      </c>
      <c r="N93" s="33">
        <v>80</v>
      </c>
      <c r="O93" s="33">
        <v>43</v>
      </c>
      <c r="P93" s="33">
        <v>143</v>
      </c>
      <c r="Q93" s="33">
        <v>173</v>
      </c>
      <c r="R93" s="33">
        <v>1486</v>
      </c>
      <c r="S93" s="33">
        <v>292</v>
      </c>
      <c r="T93" s="33">
        <v>221</v>
      </c>
      <c r="U93" s="33">
        <v>932</v>
      </c>
      <c r="V93" s="33">
        <v>1282</v>
      </c>
      <c r="W93" s="527" t="s">
        <v>93</v>
      </c>
      <c r="X93" s="33">
        <v>11</v>
      </c>
      <c r="Y93" s="528" t="s">
        <v>93</v>
      </c>
    </row>
    <row r="94" spans="1:25" s="22" customFormat="1" ht="15" customHeight="1">
      <c r="A94" s="524">
        <v>43979</v>
      </c>
      <c r="B94" s="33">
        <v>251</v>
      </c>
      <c r="C94" s="33">
        <v>55</v>
      </c>
      <c r="D94" s="33">
        <v>376</v>
      </c>
      <c r="E94" s="33">
        <v>269</v>
      </c>
      <c r="F94" s="33">
        <v>4660</v>
      </c>
      <c r="G94" s="33">
        <v>417</v>
      </c>
      <c r="H94" s="33">
        <v>470</v>
      </c>
      <c r="I94" s="33">
        <v>1291</v>
      </c>
      <c r="J94" s="33">
        <v>1789</v>
      </c>
      <c r="K94" s="33">
        <v>11</v>
      </c>
      <c r="L94" s="527" t="s">
        <v>93</v>
      </c>
      <c r="M94" s="527" t="s">
        <v>93</v>
      </c>
      <c r="N94" s="33">
        <v>87</v>
      </c>
      <c r="O94" s="33">
        <v>40</v>
      </c>
      <c r="P94" s="33">
        <v>173</v>
      </c>
      <c r="Q94" s="33">
        <v>185</v>
      </c>
      <c r="R94" s="33">
        <v>1582</v>
      </c>
      <c r="S94" s="33">
        <v>328</v>
      </c>
      <c r="T94" s="33">
        <v>209</v>
      </c>
      <c r="U94" s="33">
        <v>933</v>
      </c>
      <c r="V94" s="33">
        <v>1208</v>
      </c>
      <c r="W94" s="33">
        <v>9</v>
      </c>
      <c r="X94" s="33">
        <v>12</v>
      </c>
      <c r="Y94" s="528" t="s">
        <v>93</v>
      </c>
    </row>
    <row r="95" spans="1:25" s="22" customFormat="1" ht="15" customHeight="1">
      <c r="A95" s="524">
        <v>43980</v>
      </c>
      <c r="B95" s="33">
        <v>265</v>
      </c>
      <c r="C95" s="33">
        <v>47</v>
      </c>
      <c r="D95" s="33">
        <v>386</v>
      </c>
      <c r="E95" s="33">
        <v>265</v>
      </c>
      <c r="F95" s="33">
        <v>4300</v>
      </c>
      <c r="G95" s="33">
        <v>381</v>
      </c>
      <c r="H95" s="33">
        <v>408</v>
      </c>
      <c r="I95" s="33">
        <v>1329</v>
      </c>
      <c r="J95" s="33">
        <v>1658</v>
      </c>
      <c r="K95" s="33">
        <v>5</v>
      </c>
      <c r="L95" s="527" t="s">
        <v>93</v>
      </c>
      <c r="M95" s="527" t="s">
        <v>93</v>
      </c>
      <c r="N95" s="33">
        <v>100</v>
      </c>
      <c r="O95" s="33">
        <v>42</v>
      </c>
      <c r="P95" s="33">
        <v>170</v>
      </c>
      <c r="Q95" s="33">
        <v>138</v>
      </c>
      <c r="R95" s="33">
        <v>1615</v>
      </c>
      <c r="S95" s="33">
        <v>317</v>
      </c>
      <c r="T95" s="33">
        <v>172</v>
      </c>
      <c r="U95" s="33">
        <v>914</v>
      </c>
      <c r="V95" s="33">
        <v>1188</v>
      </c>
      <c r="W95" s="33">
        <v>5</v>
      </c>
      <c r="X95" s="33">
        <v>12</v>
      </c>
      <c r="Y95" s="528" t="s">
        <v>93</v>
      </c>
    </row>
    <row r="96" spans="1:25" s="22" customFormat="1" ht="15" customHeight="1">
      <c r="A96" s="524">
        <v>43981</v>
      </c>
      <c r="B96" s="33">
        <v>237</v>
      </c>
      <c r="C96" s="33">
        <v>43</v>
      </c>
      <c r="D96" s="33">
        <v>410</v>
      </c>
      <c r="E96" s="33">
        <v>251</v>
      </c>
      <c r="F96" s="33">
        <v>4593</v>
      </c>
      <c r="G96" s="33">
        <v>451</v>
      </c>
      <c r="H96" s="33">
        <v>454</v>
      </c>
      <c r="I96" s="33">
        <v>1234</v>
      </c>
      <c r="J96" s="33">
        <v>1709</v>
      </c>
      <c r="K96" s="33">
        <v>5</v>
      </c>
      <c r="L96" s="33">
        <v>8</v>
      </c>
      <c r="M96" s="33">
        <v>5</v>
      </c>
      <c r="N96" s="33">
        <v>16</v>
      </c>
      <c r="O96" s="527" t="s">
        <v>93</v>
      </c>
      <c r="P96" s="33">
        <v>33</v>
      </c>
      <c r="Q96" s="33">
        <v>28</v>
      </c>
      <c r="R96" s="33">
        <v>460</v>
      </c>
      <c r="S96" s="33">
        <v>46</v>
      </c>
      <c r="T96" s="33">
        <v>46</v>
      </c>
      <c r="U96" s="33">
        <v>160</v>
      </c>
      <c r="V96" s="33">
        <v>191</v>
      </c>
      <c r="W96" s="527" t="s">
        <v>93</v>
      </c>
      <c r="X96" s="33">
        <v>0</v>
      </c>
      <c r="Y96" s="417">
        <v>0</v>
      </c>
    </row>
    <row r="97" spans="1:25" s="22" customFormat="1" ht="15" customHeight="1">
      <c r="A97" s="524">
        <v>43982</v>
      </c>
      <c r="B97" s="33">
        <v>214</v>
      </c>
      <c r="C97" s="33">
        <v>50</v>
      </c>
      <c r="D97" s="33">
        <v>329</v>
      </c>
      <c r="E97" s="33">
        <v>169</v>
      </c>
      <c r="F97" s="33">
        <v>3875</v>
      </c>
      <c r="G97" s="33">
        <v>414</v>
      </c>
      <c r="H97" s="33">
        <v>370</v>
      </c>
      <c r="I97" s="33">
        <v>1053</v>
      </c>
      <c r="J97" s="33">
        <v>1575</v>
      </c>
      <c r="K97" s="33">
        <v>5</v>
      </c>
      <c r="L97" s="527" t="s">
        <v>93</v>
      </c>
      <c r="M97" s="527" t="s">
        <v>93</v>
      </c>
      <c r="N97" s="33">
        <v>22</v>
      </c>
      <c r="O97" s="527" t="s">
        <v>93</v>
      </c>
      <c r="P97" s="33">
        <v>34</v>
      </c>
      <c r="Q97" s="33">
        <v>35</v>
      </c>
      <c r="R97" s="33">
        <v>388</v>
      </c>
      <c r="S97" s="33">
        <v>46</v>
      </c>
      <c r="T97" s="33">
        <v>37</v>
      </c>
      <c r="U97" s="33">
        <v>145</v>
      </c>
      <c r="V97" s="33">
        <v>152</v>
      </c>
      <c r="W97" s="33">
        <v>0</v>
      </c>
      <c r="X97" s="33">
        <v>0</v>
      </c>
      <c r="Y97" s="417">
        <v>0</v>
      </c>
    </row>
    <row r="98" spans="1:25" s="22" customFormat="1" ht="15" customHeight="1">
      <c r="A98" s="524">
        <v>43983</v>
      </c>
      <c r="B98" s="33">
        <v>20</v>
      </c>
      <c r="C98" s="527" t="s">
        <v>93</v>
      </c>
      <c r="D98" s="33">
        <v>41</v>
      </c>
      <c r="E98" s="33">
        <v>38</v>
      </c>
      <c r="F98" s="33">
        <v>434</v>
      </c>
      <c r="G98" s="33">
        <v>48</v>
      </c>
      <c r="H98" s="33">
        <v>61</v>
      </c>
      <c r="I98" s="33">
        <v>181</v>
      </c>
      <c r="J98" s="33">
        <v>221</v>
      </c>
      <c r="K98" s="527" t="s">
        <v>93</v>
      </c>
      <c r="L98" s="33">
        <v>0</v>
      </c>
      <c r="M98" s="33">
        <v>0</v>
      </c>
      <c r="N98" s="33">
        <v>70</v>
      </c>
      <c r="O98" s="33">
        <v>47</v>
      </c>
      <c r="P98" s="33">
        <v>207</v>
      </c>
      <c r="Q98" s="33">
        <v>192</v>
      </c>
      <c r="R98" s="33">
        <v>1542</v>
      </c>
      <c r="S98" s="33">
        <v>317</v>
      </c>
      <c r="T98" s="33">
        <v>222</v>
      </c>
      <c r="U98" s="33">
        <v>1002</v>
      </c>
      <c r="V98" s="33">
        <v>1475</v>
      </c>
      <c r="W98" s="33">
        <v>6</v>
      </c>
      <c r="X98" s="33">
        <v>7</v>
      </c>
      <c r="Y98" s="417">
        <v>0</v>
      </c>
    </row>
    <row r="99" spans="1:25" s="22" customFormat="1" ht="15" customHeight="1">
      <c r="A99" s="524">
        <v>43984</v>
      </c>
      <c r="B99" s="33">
        <v>12</v>
      </c>
      <c r="C99" s="527" t="s">
        <v>93</v>
      </c>
      <c r="D99" s="33">
        <v>37</v>
      </c>
      <c r="E99" s="33">
        <v>32</v>
      </c>
      <c r="F99" s="33">
        <v>385</v>
      </c>
      <c r="G99" s="33">
        <v>44</v>
      </c>
      <c r="H99" s="33">
        <v>49</v>
      </c>
      <c r="I99" s="33">
        <v>163</v>
      </c>
      <c r="J99" s="33">
        <v>197</v>
      </c>
      <c r="K99" s="527" t="s">
        <v>93</v>
      </c>
      <c r="L99" s="527" t="s">
        <v>93</v>
      </c>
      <c r="M99" s="33">
        <v>0</v>
      </c>
      <c r="N99" s="33">
        <v>94</v>
      </c>
      <c r="O99" s="33">
        <v>45</v>
      </c>
      <c r="P99" s="33">
        <v>232</v>
      </c>
      <c r="Q99" s="33">
        <v>209</v>
      </c>
      <c r="R99" s="33">
        <v>1659</v>
      </c>
      <c r="S99" s="33">
        <v>359</v>
      </c>
      <c r="T99" s="33">
        <v>220</v>
      </c>
      <c r="U99" s="33">
        <v>1044</v>
      </c>
      <c r="V99" s="33">
        <v>1515</v>
      </c>
      <c r="W99" s="33">
        <v>9</v>
      </c>
      <c r="X99" s="33">
        <v>10</v>
      </c>
      <c r="Y99" s="528" t="s">
        <v>93</v>
      </c>
    </row>
    <row r="100" spans="1:25" s="22" customFormat="1" ht="15" customHeight="1">
      <c r="A100" s="524">
        <v>43985</v>
      </c>
      <c r="B100" s="33">
        <v>252</v>
      </c>
      <c r="C100" s="33">
        <v>49</v>
      </c>
      <c r="D100" s="33">
        <v>408</v>
      </c>
      <c r="E100" s="33">
        <v>250</v>
      </c>
      <c r="F100" s="33">
        <v>4032</v>
      </c>
      <c r="G100" s="33">
        <v>381</v>
      </c>
      <c r="H100" s="33">
        <v>389</v>
      </c>
      <c r="I100" s="33">
        <v>1204</v>
      </c>
      <c r="J100" s="33">
        <v>1787</v>
      </c>
      <c r="K100" s="33">
        <v>7</v>
      </c>
      <c r="L100" s="33">
        <v>5</v>
      </c>
      <c r="M100" s="527" t="s">
        <v>93</v>
      </c>
      <c r="N100" s="33">
        <v>96</v>
      </c>
      <c r="O100" s="33">
        <v>46</v>
      </c>
      <c r="P100" s="33">
        <v>211</v>
      </c>
      <c r="Q100" s="33">
        <v>210</v>
      </c>
      <c r="R100" s="33">
        <v>1737</v>
      </c>
      <c r="S100" s="33">
        <v>352</v>
      </c>
      <c r="T100" s="33">
        <v>236</v>
      </c>
      <c r="U100" s="33">
        <v>1088</v>
      </c>
      <c r="V100" s="33">
        <v>1508</v>
      </c>
      <c r="W100" s="527" t="s">
        <v>93</v>
      </c>
      <c r="X100" s="33">
        <v>10</v>
      </c>
      <c r="Y100" s="528" t="s">
        <v>93</v>
      </c>
    </row>
    <row r="101" spans="1:25" s="22" customFormat="1" ht="15" customHeight="1">
      <c r="A101" s="524">
        <v>43986</v>
      </c>
      <c r="B101" s="33">
        <v>261</v>
      </c>
      <c r="C101" s="33">
        <v>48</v>
      </c>
      <c r="D101" s="33">
        <v>401</v>
      </c>
      <c r="E101" s="33">
        <v>257</v>
      </c>
      <c r="F101" s="33">
        <v>4636</v>
      </c>
      <c r="G101" s="33">
        <v>396</v>
      </c>
      <c r="H101" s="33">
        <v>411</v>
      </c>
      <c r="I101" s="33">
        <v>1321</v>
      </c>
      <c r="J101" s="33">
        <v>1820</v>
      </c>
      <c r="K101" s="33">
        <v>20</v>
      </c>
      <c r="L101" s="33">
        <v>7</v>
      </c>
      <c r="M101" s="527" t="s">
        <v>93</v>
      </c>
      <c r="N101" s="33">
        <v>97</v>
      </c>
      <c r="O101" s="33">
        <v>47</v>
      </c>
      <c r="P101" s="33">
        <v>196</v>
      </c>
      <c r="Q101" s="33">
        <v>206</v>
      </c>
      <c r="R101" s="33">
        <v>1892</v>
      </c>
      <c r="S101" s="33">
        <v>378</v>
      </c>
      <c r="T101" s="33">
        <v>230</v>
      </c>
      <c r="U101" s="33">
        <v>1107</v>
      </c>
      <c r="V101" s="33">
        <v>1452</v>
      </c>
      <c r="W101" s="33">
        <v>7</v>
      </c>
      <c r="X101" s="33">
        <v>12</v>
      </c>
      <c r="Y101" s="417">
        <v>0</v>
      </c>
    </row>
    <row r="102" spans="1:25" s="22" customFormat="1" ht="15" customHeight="1">
      <c r="A102" s="524">
        <v>43987</v>
      </c>
      <c r="B102" s="33">
        <v>259</v>
      </c>
      <c r="C102" s="33">
        <v>43</v>
      </c>
      <c r="D102" s="33">
        <v>374</v>
      </c>
      <c r="E102" s="33">
        <v>245</v>
      </c>
      <c r="F102" s="33">
        <v>4252</v>
      </c>
      <c r="G102" s="33">
        <v>401</v>
      </c>
      <c r="H102" s="33">
        <v>400</v>
      </c>
      <c r="I102" s="33">
        <v>1254</v>
      </c>
      <c r="J102" s="33">
        <v>1652</v>
      </c>
      <c r="K102" s="33">
        <v>8</v>
      </c>
      <c r="L102" s="33">
        <v>6</v>
      </c>
      <c r="M102" s="527" t="s">
        <v>93</v>
      </c>
      <c r="N102" s="33">
        <v>93</v>
      </c>
      <c r="O102" s="33">
        <v>46</v>
      </c>
      <c r="P102" s="33">
        <v>213</v>
      </c>
      <c r="Q102" s="33">
        <v>179</v>
      </c>
      <c r="R102" s="33">
        <v>1797</v>
      </c>
      <c r="S102" s="33">
        <v>329</v>
      </c>
      <c r="T102" s="33">
        <v>209</v>
      </c>
      <c r="U102" s="33">
        <v>942</v>
      </c>
      <c r="V102" s="33">
        <v>1312</v>
      </c>
      <c r="W102" s="527" t="s">
        <v>93</v>
      </c>
      <c r="X102" s="33">
        <v>8</v>
      </c>
      <c r="Y102" s="528" t="s">
        <v>93</v>
      </c>
    </row>
    <row r="103" spans="1:25" s="22" customFormat="1" ht="15" customHeight="1">
      <c r="A103" s="524">
        <v>43988</v>
      </c>
      <c r="B103" s="33">
        <v>240</v>
      </c>
      <c r="C103" s="33">
        <v>47</v>
      </c>
      <c r="D103" s="33">
        <v>386</v>
      </c>
      <c r="E103" s="33">
        <v>248</v>
      </c>
      <c r="F103" s="33">
        <v>4542</v>
      </c>
      <c r="G103" s="33">
        <v>472</v>
      </c>
      <c r="H103" s="33">
        <v>443</v>
      </c>
      <c r="I103" s="33">
        <v>1289</v>
      </c>
      <c r="J103" s="33">
        <v>1649</v>
      </c>
      <c r="K103" s="33">
        <v>19</v>
      </c>
      <c r="L103" s="33">
        <v>12</v>
      </c>
      <c r="M103" s="527" t="s">
        <v>93</v>
      </c>
      <c r="N103" s="33">
        <v>15</v>
      </c>
      <c r="O103" s="527" t="s">
        <v>93</v>
      </c>
      <c r="P103" s="33">
        <v>45</v>
      </c>
      <c r="Q103" s="33">
        <v>45</v>
      </c>
      <c r="R103" s="33">
        <v>423</v>
      </c>
      <c r="S103" s="33">
        <v>56</v>
      </c>
      <c r="T103" s="33">
        <v>36</v>
      </c>
      <c r="U103" s="33">
        <v>157</v>
      </c>
      <c r="V103" s="33">
        <v>198</v>
      </c>
      <c r="W103" s="33">
        <v>0</v>
      </c>
      <c r="X103" s="33">
        <v>0</v>
      </c>
      <c r="Y103" s="417">
        <v>0</v>
      </c>
    </row>
    <row r="104" spans="1:25" s="22" customFormat="1" ht="15" customHeight="1">
      <c r="A104" s="524">
        <v>43989</v>
      </c>
      <c r="B104" s="33">
        <v>256</v>
      </c>
      <c r="C104" s="33">
        <v>25</v>
      </c>
      <c r="D104" s="33">
        <v>326</v>
      </c>
      <c r="E104" s="33">
        <v>176</v>
      </c>
      <c r="F104" s="33">
        <v>3985</v>
      </c>
      <c r="G104" s="33">
        <v>387</v>
      </c>
      <c r="H104" s="33">
        <v>335</v>
      </c>
      <c r="I104" s="33">
        <v>1078</v>
      </c>
      <c r="J104" s="33">
        <v>1500</v>
      </c>
      <c r="K104" s="33">
        <v>5</v>
      </c>
      <c r="L104" s="33">
        <v>10</v>
      </c>
      <c r="M104" s="527" t="s">
        <v>93</v>
      </c>
      <c r="N104" s="33">
        <v>15</v>
      </c>
      <c r="O104" s="33">
        <v>8</v>
      </c>
      <c r="P104" s="33">
        <v>45</v>
      </c>
      <c r="Q104" s="33">
        <v>30</v>
      </c>
      <c r="R104" s="33">
        <v>384</v>
      </c>
      <c r="S104" s="33">
        <v>47</v>
      </c>
      <c r="T104" s="33">
        <v>32</v>
      </c>
      <c r="U104" s="33">
        <v>155</v>
      </c>
      <c r="V104" s="33">
        <v>156</v>
      </c>
      <c r="W104" s="527" t="s">
        <v>93</v>
      </c>
      <c r="X104" s="527" t="s">
        <v>93</v>
      </c>
      <c r="Y104" s="417">
        <v>0</v>
      </c>
    </row>
    <row r="105" spans="1:25" s="22" customFormat="1" ht="15" customHeight="1">
      <c r="A105" s="524">
        <v>43990</v>
      </c>
      <c r="B105" s="33">
        <v>16</v>
      </c>
      <c r="C105" s="33">
        <v>8</v>
      </c>
      <c r="D105" s="33">
        <v>48</v>
      </c>
      <c r="E105" s="33">
        <v>28</v>
      </c>
      <c r="F105" s="33">
        <v>394</v>
      </c>
      <c r="G105" s="33">
        <v>54</v>
      </c>
      <c r="H105" s="33">
        <v>59</v>
      </c>
      <c r="I105" s="33">
        <v>151</v>
      </c>
      <c r="J105" s="33">
        <v>218</v>
      </c>
      <c r="K105" s="33">
        <v>0</v>
      </c>
      <c r="L105" s="33">
        <v>0</v>
      </c>
      <c r="M105" s="527" t="s">
        <v>93</v>
      </c>
      <c r="N105" s="33">
        <v>99</v>
      </c>
      <c r="O105" s="33">
        <v>56</v>
      </c>
      <c r="P105" s="33">
        <v>232</v>
      </c>
      <c r="Q105" s="33">
        <v>210</v>
      </c>
      <c r="R105" s="33">
        <v>1774</v>
      </c>
      <c r="S105" s="33">
        <v>361</v>
      </c>
      <c r="T105" s="33">
        <v>226</v>
      </c>
      <c r="U105" s="33">
        <v>1006</v>
      </c>
      <c r="V105" s="33">
        <v>1547</v>
      </c>
      <c r="W105" s="33">
        <v>12</v>
      </c>
      <c r="X105" s="33">
        <v>10</v>
      </c>
      <c r="Y105" s="528" t="s">
        <v>93</v>
      </c>
    </row>
    <row r="106" spans="1:25" s="22" customFormat="1" ht="15" customHeight="1">
      <c r="A106" s="524">
        <v>43991</v>
      </c>
      <c r="B106" s="33">
        <v>13</v>
      </c>
      <c r="C106" s="33">
        <v>7</v>
      </c>
      <c r="D106" s="33">
        <v>33</v>
      </c>
      <c r="E106" s="33">
        <v>27</v>
      </c>
      <c r="F106" s="33">
        <v>384</v>
      </c>
      <c r="G106" s="33">
        <v>46</v>
      </c>
      <c r="H106" s="33">
        <v>42</v>
      </c>
      <c r="I106" s="33">
        <v>147</v>
      </c>
      <c r="J106" s="33">
        <v>179</v>
      </c>
      <c r="K106" s="33">
        <v>0</v>
      </c>
      <c r="L106" s="527" t="s">
        <v>93</v>
      </c>
      <c r="M106" s="33">
        <v>0</v>
      </c>
      <c r="N106" s="33">
        <v>110</v>
      </c>
      <c r="O106" s="33">
        <v>53</v>
      </c>
      <c r="P106" s="33">
        <v>228</v>
      </c>
      <c r="Q106" s="33">
        <v>205</v>
      </c>
      <c r="R106" s="33">
        <v>2087</v>
      </c>
      <c r="S106" s="33">
        <v>384</v>
      </c>
      <c r="T106" s="33">
        <v>208</v>
      </c>
      <c r="U106" s="33">
        <v>1110</v>
      </c>
      <c r="V106" s="33">
        <v>1580</v>
      </c>
      <c r="W106" s="33">
        <v>9</v>
      </c>
      <c r="X106" s="33">
        <v>15</v>
      </c>
      <c r="Y106" s="417">
        <v>0</v>
      </c>
    </row>
    <row r="107" spans="1:25" s="22" customFormat="1" ht="15" customHeight="1">
      <c r="A107" s="524">
        <v>43992</v>
      </c>
      <c r="B107" s="33">
        <v>263</v>
      </c>
      <c r="C107" s="33">
        <v>55</v>
      </c>
      <c r="D107" s="33">
        <v>353</v>
      </c>
      <c r="E107" s="33">
        <v>266</v>
      </c>
      <c r="F107" s="33">
        <v>3540</v>
      </c>
      <c r="G107" s="33">
        <v>390</v>
      </c>
      <c r="H107" s="33">
        <v>428</v>
      </c>
      <c r="I107" s="33">
        <v>1165</v>
      </c>
      <c r="J107" s="33">
        <v>1749</v>
      </c>
      <c r="K107" s="527" t="s">
        <v>93</v>
      </c>
      <c r="L107" s="33">
        <v>7</v>
      </c>
      <c r="M107" s="527" t="s">
        <v>93</v>
      </c>
      <c r="N107" s="33">
        <v>97</v>
      </c>
      <c r="O107" s="33">
        <v>50</v>
      </c>
      <c r="P107" s="33">
        <v>253</v>
      </c>
      <c r="Q107" s="33">
        <v>231</v>
      </c>
      <c r="R107" s="33">
        <v>2177</v>
      </c>
      <c r="S107" s="33">
        <v>370</v>
      </c>
      <c r="T107" s="33">
        <v>233</v>
      </c>
      <c r="U107" s="33">
        <v>1103</v>
      </c>
      <c r="V107" s="33">
        <v>1572</v>
      </c>
      <c r="W107" s="33">
        <v>6</v>
      </c>
      <c r="X107" s="33">
        <v>10</v>
      </c>
      <c r="Y107" s="528" t="s">
        <v>93</v>
      </c>
    </row>
    <row r="108" spans="1:25" s="22" customFormat="1" ht="15" customHeight="1">
      <c r="A108" s="524">
        <v>43993</v>
      </c>
      <c r="B108" s="33">
        <v>304</v>
      </c>
      <c r="C108" s="33">
        <v>54</v>
      </c>
      <c r="D108" s="33">
        <v>389</v>
      </c>
      <c r="E108" s="33">
        <v>248</v>
      </c>
      <c r="F108" s="33">
        <v>4565</v>
      </c>
      <c r="G108" s="33">
        <v>436</v>
      </c>
      <c r="H108" s="33">
        <v>424</v>
      </c>
      <c r="I108" s="33">
        <v>1393</v>
      </c>
      <c r="J108" s="33">
        <v>1792</v>
      </c>
      <c r="K108" s="33">
        <v>8</v>
      </c>
      <c r="L108" s="33">
        <v>8</v>
      </c>
      <c r="M108" s="527" t="s">
        <v>93</v>
      </c>
      <c r="N108" s="33">
        <v>111</v>
      </c>
      <c r="O108" s="33">
        <v>45</v>
      </c>
      <c r="P108" s="33">
        <v>223</v>
      </c>
      <c r="Q108" s="33">
        <v>220</v>
      </c>
      <c r="R108" s="33">
        <v>2218</v>
      </c>
      <c r="S108" s="33">
        <v>419</v>
      </c>
      <c r="T108" s="33">
        <v>237</v>
      </c>
      <c r="U108" s="33">
        <v>1083</v>
      </c>
      <c r="V108" s="33">
        <v>1497</v>
      </c>
      <c r="W108" s="33">
        <v>7</v>
      </c>
      <c r="X108" s="33">
        <v>14</v>
      </c>
      <c r="Y108" s="417">
        <v>0</v>
      </c>
    </row>
    <row r="109" spans="1:25" s="22" customFormat="1" ht="15" customHeight="1">
      <c r="A109" s="524">
        <v>43994</v>
      </c>
      <c r="B109" s="33">
        <v>276</v>
      </c>
      <c r="C109" s="33">
        <v>46</v>
      </c>
      <c r="D109" s="33">
        <v>361</v>
      </c>
      <c r="E109" s="33">
        <v>256</v>
      </c>
      <c r="F109" s="33">
        <v>4431</v>
      </c>
      <c r="G109" s="33">
        <v>374</v>
      </c>
      <c r="H109" s="33">
        <v>434</v>
      </c>
      <c r="I109" s="33">
        <v>1182</v>
      </c>
      <c r="J109" s="33">
        <v>1703</v>
      </c>
      <c r="K109" s="527" t="s">
        <v>93</v>
      </c>
      <c r="L109" s="33">
        <v>12</v>
      </c>
      <c r="M109" s="527" t="s">
        <v>93</v>
      </c>
      <c r="N109" s="33">
        <v>120</v>
      </c>
      <c r="O109" s="33">
        <v>40</v>
      </c>
      <c r="P109" s="33">
        <v>233</v>
      </c>
      <c r="Q109" s="33">
        <v>160</v>
      </c>
      <c r="R109" s="33">
        <v>2029</v>
      </c>
      <c r="S109" s="33">
        <v>355</v>
      </c>
      <c r="T109" s="33">
        <v>201</v>
      </c>
      <c r="U109" s="33">
        <v>956</v>
      </c>
      <c r="V109" s="33">
        <v>1430</v>
      </c>
      <c r="W109" s="33">
        <v>10</v>
      </c>
      <c r="X109" s="33">
        <v>9</v>
      </c>
      <c r="Y109" s="528" t="s">
        <v>93</v>
      </c>
    </row>
    <row r="110" spans="1:25" s="22" customFormat="1" ht="15" customHeight="1">
      <c r="A110" s="524">
        <v>43995</v>
      </c>
      <c r="B110" s="33">
        <v>221</v>
      </c>
      <c r="C110" s="33">
        <v>57</v>
      </c>
      <c r="D110" s="33">
        <v>388</v>
      </c>
      <c r="E110" s="33">
        <v>246</v>
      </c>
      <c r="F110" s="33">
        <v>4629</v>
      </c>
      <c r="G110" s="33">
        <v>405</v>
      </c>
      <c r="H110" s="33">
        <v>458</v>
      </c>
      <c r="I110" s="33">
        <v>1189</v>
      </c>
      <c r="J110" s="33">
        <v>1604</v>
      </c>
      <c r="K110" s="33">
        <v>6</v>
      </c>
      <c r="L110" s="33">
        <v>7</v>
      </c>
      <c r="M110" s="527" t="s">
        <v>93</v>
      </c>
      <c r="N110" s="33">
        <v>7</v>
      </c>
      <c r="O110" s="33">
        <v>8</v>
      </c>
      <c r="P110" s="33">
        <v>33</v>
      </c>
      <c r="Q110" s="33">
        <v>37</v>
      </c>
      <c r="R110" s="33">
        <v>466</v>
      </c>
      <c r="S110" s="33">
        <v>50</v>
      </c>
      <c r="T110" s="33">
        <v>36</v>
      </c>
      <c r="U110" s="33">
        <v>188</v>
      </c>
      <c r="V110" s="33">
        <v>209</v>
      </c>
      <c r="W110" s="527" t="s">
        <v>93</v>
      </c>
      <c r="X110" s="527" t="s">
        <v>93</v>
      </c>
      <c r="Y110" s="417">
        <v>0</v>
      </c>
    </row>
    <row r="111" spans="1:25" s="22" customFormat="1" ht="15" customHeight="1">
      <c r="A111" s="524">
        <v>43996</v>
      </c>
      <c r="B111" s="33">
        <v>209</v>
      </c>
      <c r="C111" s="33">
        <v>39</v>
      </c>
      <c r="D111" s="33">
        <v>322</v>
      </c>
      <c r="E111" s="33">
        <v>194</v>
      </c>
      <c r="F111" s="33">
        <v>3797</v>
      </c>
      <c r="G111" s="33">
        <v>378</v>
      </c>
      <c r="H111" s="33">
        <v>330</v>
      </c>
      <c r="I111" s="33">
        <v>1006</v>
      </c>
      <c r="J111" s="33">
        <v>1542</v>
      </c>
      <c r="K111" s="527" t="s">
        <v>93</v>
      </c>
      <c r="L111" s="33">
        <v>6</v>
      </c>
      <c r="M111" s="527" t="s">
        <v>93</v>
      </c>
      <c r="N111" s="33">
        <v>14</v>
      </c>
      <c r="O111" s="33">
        <v>8</v>
      </c>
      <c r="P111" s="33">
        <v>49</v>
      </c>
      <c r="Q111" s="33">
        <v>30</v>
      </c>
      <c r="R111" s="33">
        <v>438</v>
      </c>
      <c r="S111" s="33">
        <v>42</v>
      </c>
      <c r="T111" s="33">
        <v>33</v>
      </c>
      <c r="U111" s="33">
        <v>135</v>
      </c>
      <c r="V111" s="33">
        <v>166</v>
      </c>
      <c r="W111" s="33">
        <v>0</v>
      </c>
      <c r="X111" s="33">
        <v>0</v>
      </c>
      <c r="Y111" s="417">
        <v>0</v>
      </c>
    </row>
    <row r="112" spans="1:25" s="22" customFormat="1" ht="15" customHeight="1">
      <c r="A112" s="524">
        <v>43997</v>
      </c>
      <c r="B112" s="33">
        <v>12</v>
      </c>
      <c r="C112" s="527" t="s">
        <v>93</v>
      </c>
      <c r="D112" s="33">
        <v>39</v>
      </c>
      <c r="E112" s="33">
        <v>31</v>
      </c>
      <c r="F112" s="33">
        <v>424</v>
      </c>
      <c r="G112" s="33">
        <v>51</v>
      </c>
      <c r="H112" s="33">
        <v>53</v>
      </c>
      <c r="I112" s="33">
        <v>158</v>
      </c>
      <c r="J112" s="33">
        <v>206</v>
      </c>
      <c r="K112" s="33">
        <v>0</v>
      </c>
      <c r="L112" s="33">
        <v>0</v>
      </c>
      <c r="M112" s="33">
        <v>0</v>
      </c>
      <c r="N112" s="33">
        <v>100</v>
      </c>
      <c r="O112" s="33">
        <v>56</v>
      </c>
      <c r="P112" s="33">
        <v>268</v>
      </c>
      <c r="Q112" s="33">
        <v>235</v>
      </c>
      <c r="R112" s="33">
        <v>2331</v>
      </c>
      <c r="S112" s="33">
        <v>341</v>
      </c>
      <c r="T112" s="33">
        <v>238</v>
      </c>
      <c r="U112" s="33">
        <v>1039</v>
      </c>
      <c r="V112" s="33">
        <v>1635</v>
      </c>
      <c r="W112" s="33">
        <v>8</v>
      </c>
      <c r="X112" s="33">
        <v>7</v>
      </c>
      <c r="Y112" s="417">
        <v>0</v>
      </c>
    </row>
    <row r="113" spans="1:25" s="22" customFormat="1" ht="15" customHeight="1">
      <c r="A113" s="524">
        <v>43998</v>
      </c>
      <c r="B113" s="33">
        <v>18</v>
      </c>
      <c r="C113" s="527" t="s">
        <v>93</v>
      </c>
      <c r="D113" s="33">
        <v>36</v>
      </c>
      <c r="E113" s="33">
        <v>31</v>
      </c>
      <c r="F113" s="33">
        <v>401</v>
      </c>
      <c r="G113" s="33">
        <v>35</v>
      </c>
      <c r="H113" s="33">
        <v>55</v>
      </c>
      <c r="I113" s="33">
        <v>148</v>
      </c>
      <c r="J113" s="33">
        <v>164</v>
      </c>
      <c r="K113" s="527" t="s">
        <v>93</v>
      </c>
      <c r="L113" s="527" t="s">
        <v>93</v>
      </c>
      <c r="M113" s="33">
        <v>0</v>
      </c>
      <c r="N113" s="33">
        <v>120</v>
      </c>
      <c r="O113" s="33">
        <v>51</v>
      </c>
      <c r="P113" s="33">
        <v>284</v>
      </c>
      <c r="Q113" s="33">
        <v>210</v>
      </c>
      <c r="R113" s="33">
        <v>2436</v>
      </c>
      <c r="S113" s="33">
        <v>384</v>
      </c>
      <c r="T113" s="33">
        <v>225</v>
      </c>
      <c r="U113" s="33">
        <v>1136</v>
      </c>
      <c r="V113" s="33">
        <v>1638</v>
      </c>
      <c r="W113" s="33">
        <v>8</v>
      </c>
      <c r="X113" s="33">
        <v>11</v>
      </c>
      <c r="Y113" s="528" t="s">
        <v>93</v>
      </c>
    </row>
    <row r="114" spans="1:25" s="22" customFormat="1" ht="15" customHeight="1">
      <c r="A114" s="524">
        <v>43999</v>
      </c>
      <c r="B114" s="33">
        <v>213</v>
      </c>
      <c r="C114" s="33">
        <v>45</v>
      </c>
      <c r="D114" s="33">
        <v>350</v>
      </c>
      <c r="E114" s="33">
        <v>276</v>
      </c>
      <c r="F114" s="33">
        <v>4133</v>
      </c>
      <c r="G114" s="33">
        <v>411</v>
      </c>
      <c r="H114" s="33">
        <v>482</v>
      </c>
      <c r="I114" s="33">
        <v>1202</v>
      </c>
      <c r="J114" s="33">
        <v>1737</v>
      </c>
      <c r="K114" s="527" t="s">
        <v>93</v>
      </c>
      <c r="L114" s="33">
        <v>5</v>
      </c>
      <c r="M114" s="527" t="s">
        <v>93</v>
      </c>
      <c r="N114" s="33">
        <v>129</v>
      </c>
      <c r="O114" s="33">
        <v>50</v>
      </c>
      <c r="P114" s="33">
        <v>269</v>
      </c>
      <c r="Q114" s="33">
        <v>249</v>
      </c>
      <c r="R114" s="33">
        <v>2440</v>
      </c>
      <c r="S114" s="33">
        <v>347</v>
      </c>
      <c r="T114" s="33">
        <v>277</v>
      </c>
      <c r="U114" s="33">
        <v>1111</v>
      </c>
      <c r="V114" s="33">
        <v>1638</v>
      </c>
      <c r="W114" s="33">
        <v>5</v>
      </c>
      <c r="X114" s="33">
        <v>7</v>
      </c>
      <c r="Y114" s="528" t="s">
        <v>93</v>
      </c>
    </row>
    <row r="115" spans="1:25" s="22" customFormat="1" ht="15" customHeight="1">
      <c r="A115" s="524">
        <v>44000</v>
      </c>
      <c r="B115" s="33">
        <v>247</v>
      </c>
      <c r="C115" s="33">
        <v>44</v>
      </c>
      <c r="D115" s="33">
        <v>429</v>
      </c>
      <c r="E115" s="33">
        <v>246</v>
      </c>
      <c r="F115" s="33">
        <v>4689</v>
      </c>
      <c r="G115" s="33">
        <v>422</v>
      </c>
      <c r="H115" s="33">
        <v>460</v>
      </c>
      <c r="I115" s="33">
        <v>1340</v>
      </c>
      <c r="J115" s="33">
        <v>1838</v>
      </c>
      <c r="K115" s="33">
        <v>8</v>
      </c>
      <c r="L115" s="33">
        <v>9</v>
      </c>
      <c r="M115" s="527" t="s">
        <v>93</v>
      </c>
      <c r="N115" s="33">
        <v>131</v>
      </c>
      <c r="O115" s="33">
        <v>49</v>
      </c>
      <c r="P115" s="33">
        <v>258</v>
      </c>
      <c r="Q115" s="33">
        <v>241</v>
      </c>
      <c r="R115" s="33">
        <v>2538</v>
      </c>
      <c r="S115" s="33">
        <v>389</v>
      </c>
      <c r="T115" s="33">
        <v>253</v>
      </c>
      <c r="U115" s="33">
        <v>1145</v>
      </c>
      <c r="V115" s="33">
        <v>1582</v>
      </c>
      <c r="W115" s="33">
        <v>7</v>
      </c>
      <c r="X115" s="33">
        <v>16</v>
      </c>
      <c r="Y115" s="528" t="s">
        <v>93</v>
      </c>
    </row>
    <row r="116" spans="1:25" s="22" customFormat="1" ht="15" customHeight="1">
      <c r="A116" s="524">
        <v>44001</v>
      </c>
      <c r="B116" s="33">
        <v>255</v>
      </c>
      <c r="C116" s="33">
        <v>44</v>
      </c>
      <c r="D116" s="33">
        <v>376</v>
      </c>
      <c r="E116" s="33">
        <v>232</v>
      </c>
      <c r="F116" s="33">
        <v>4293</v>
      </c>
      <c r="G116" s="33">
        <v>365</v>
      </c>
      <c r="H116" s="33">
        <v>455</v>
      </c>
      <c r="I116" s="33">
        <v>1330</v>
      </c>
      <c r="J116" s="33">
        <v>1757</v>
      </c>
      <c r="K116" s="527" t="s">
        <v>93</v>
      </c>
      <c r="L116" s="33">
        <v>6</v>
      </c>
      <c r="M116" s="33">
        <v>5</v>
      </c>
      <c r="N116" s="33">
        <v>129</v>
      </c>
      <c r="O116" s="33">
        <v>39</v>
      </c>
      <c r="P116" s="33">
        <v>252</v>
      </c>
      <c r="Q116" s="33">
        <v>170</v>
      </c>
      <c r="R116" s="33">
        <v>2294</v>
      </c>
      <c r="S116" s="33">
        <v>363</v>
      </c>
      <c r="T116" s="33">
        <v>199</v>
      </c>
      <c r="U116" s="33">
        <v>952</v>
      </c>
      <c r="V116" s="33">
        <v>1468</v>
      </c>
      <c r="W116" s="33">
        <v>7</v>
      </c>
      <c r="X116" s="33">
        <v>11</v>
      </c>
      <c r="Y116" s="528" t="s">
        <v>93</v>
      </c>
    </row>
    <row r="117" spans="1:25" s="22" customFormat="1" ht="15" customHeight="1">
      <c r="A117" s="524">
        <v>44002</v>
      </c>
      <c r="B117" s="33">
        <v>250</v>
      </c>
      <c r="C117" s="33">
        <v>40</v>
      </c>
      <c r="D117" s="33">
        <v>375</v>
      </c>
      <c r="E117" s="33">
        <v>238</v>
      </c>
      <c r="F117" s="33">
        <v>4643</v>
      </c>
      <c r="G117" s="33">
        <v>400</v>
      </c>
      <c r="H117" s="33">
        <v>485</v>
      </c>
      <c r="I117" s="33">
        <v>1279</v>
      </c>
      <c r="J117" s="33">
        <v>1652</v>
      </c>
      <c r="K117" s="33">
        <v>5</v>
      </c>
      <c r="L117" s="33">
        <v>5</v>
      </c>
      <c r="M117" s="527" t="s">
        <v>93</v>
      </c>
      <c r="N117" s="33">
        <v>14</v>
      </c>
      <c r="O117" s="527" t="s">
        <v>93</v>
      </c>
      <c r="P117" s="33">
        <v>43</v>
      </c>
      <c r="Q117" s="33">
        <v>36</v>
      </c>
      <c r="R117" s="33">
        <v>462</v>
      </c>
      <c r="S117" s="33">
        <v>43</v>
      </c>
      <c r="T117" s="33">
        <v>45</v>
      </c>
      <c r="U117" s="33">
        <v>150</v>
      </c>
      <c r="V117" s="33">
        <v>215</v>
      </c>
      <c r="W117" s="33">
        <v>0</v>
      </c>
      <c r="X117" s="33">
        <v>0</v>
      </c>
      <c r="Y117" s="528" t="s">
        <v>93</v>
      </c>
    </row>
    <row r="118" spans="1:25" s="22" customFormat="1" ht="15" customHeight="1">
      <c r="A118" s="524">
        <v>44003</v>
      </c>
      <c r="B118" s="33">
        <v>208</v>
      </c>
      <c r="C118" s="33">
        <v>38</v>
      </c>
      <c r="D118" s="33">
        <v>331</v>
      </c>
      <c r="E118" s="33">
        <v>172</v>
      </c>
      <c r="F118" s="33">
        <v>3934</v>
      </c>
      <c r="G118" s="33">
        <v>337</v>
      </c>
      <c r="H118" s="33">
        <v>360</v>
      </c>
      <c r="I118" s="33">
        <v>1032</v>
      </c>
      <c r="J118" s="33">
        <v>1436</v>
      </c>
      <c r="K118" s="33">
        <v>0</v>
      </c>
      <c r="L118" s="527" t="s">
        <v>93</v>
      </c>
      <c r="M118" s="33">
        <v>0</v>
      </c>
      <c r="N118" s="33">
        <v>18</v>
      </c>
      <c r="O118" s="33">
        <v>5</v>
      </c>
      <c r="P118" s="33">
        <v>57</v>
      </c>
      <c r="Q118" s="33">
        <v>32</v>
      </c>
      <c r="R118" s="33">
        <v>403</v>
      </c>
      <c r="S118" s="33">
        <v>40</v>
      </c>
      <c r="T118" s="33">
        <v>42</v>
      </c>
      <c r="U118" s="33">
        <v>136</v>
      </c>
      <c r="V118" s="33">
        <v>153</v>
      </c>
      <c r="W118" s="33">
        <v>0</v>
      </c>
      <c r="X118" s="527" t="s">
        <v>93</v>
      </c>
      <c r="Y118" s="417">
        <v>0</v>
      </c>
    </row>
    <row r="119" spans="1:25" s="22" customFormat="1" ht="15" customHeight="1">
      <c r="A119" s="524">
        <v>44004</v>
      </c>
      <c r="B119" s="33">
        <v>25</v>
      </c>
      <c r="C119" s="33">
        <v>5</v>
      </c>
      <c r="D119" s="33">
        <v>38</v>
      </c>
      <c r="E119" s="33">
        <v>38</v>
      </c>
      <c r="F119" s="33">
        <v>466</v>
      </c>
      <c r="G119" s="33">
        <v>51</v>
      </c>
      <c r="H119" s="33">
        <v>48</v>
      </c>
      <c r="I119" s="33">
        <v>166</v>
      </c>
      <c r="J119" s="33">
        <v>266</v>
      </c>
      <c r="K119" s="33">
        <v>0</v>
      </c>
      <c r="L119" s="527" t="s">
        <v>93</v>
      </c>
      <c r="M119" s="527" t="s">
        <v>93</v>
      </c>
      <c r="N119" s="33">
        <v>139</v>
      </c>
      <c r="O119" s="33">
        <v>57</v>
      </c>
      <c r="P119" s="33">
        <v>278</v>
      </c>
      <c r="Q119" s="33">
        <v>226</v>
      </c>
      <c r="R119" s="33">
        <v>2439</v>
      </c>
      <c r="S119" s="33">
        <v>360</v>
      </c>
      <c r="T119" s="33">
        <v>240</v>
      </c>
      <c r="U119" s="33">
        <v>1138</v>
      </c>
      <c r="V119" s="33">
        <v>1675</v>
      </c>
      <c r="W119" s="33">
        <v>0</v>
      </c>
      <c r="X119" s="527" t="s">
        <v>93</v>
      </c>
      <c r="Y119" s="528" t="s">
        <v>93</v>
      </c>
    </row>
    <row r="120" spans="1:25" s="22" customFormat="1" ht="15" customHeight="1">
      <c r="A120" s="524">
        <v>44005</v>
      </c>
      <c r="B120" s="33">
        <v>14</v>
      </c>
      <c r="C120" s="33">
        <v>7</v>
      </c>
      <c r="D120" s="33">
        <v>30</v>
      </c>
      <c r="E120" s="33">
        <v>30</v>
      </c>
      <c r="F120" s="33">
        <v>434</v>
      </c>
      <c r="G120" s="33">
        <v>41</v>
      </c>
      <c r="H120" s="33">
        <v>50</v>
      </c>
      <c r="I120" s="33">
        <v>165</v>
      </c>
      <c r="J120" s="33">
        <v>177</v>
      </c>
      <c r="K120" s="33">
        <v>0</v>
      </c>
      <c r="L120" s="33">
        <v>0</v>
      </c>
      <c r="M120" s="527" t="s">
        <v>93</v>
      </c>
      <c r="N120" s="33">
        <v>158</v>
      </c>
      <c r="O120" s="33">
        <v>47</v>
      </c>
      <c r="P120" s="33">
        <v>295</v>
      </c>
      <c r="Q120" s="33">
        <v>233</v>
      </c>
      <c r="R120" s="33">
        <v>2578</v>
      </c>
      <c r="S120" s="33">
        <v>396</v>
      </c>
      <c r="T120" s="33">
        <v>266</v>
      </c>
      <c r="U120" s="33">
        <v>1116</v>
      </c>
      <c r="V120" s="33">
        <v>1704</v>
      </c>
      <c r="W120" s="33">
        <v>10</v>
      </c>
      <c r="X120" s="33">
        <v>8</v>
      </c>
      <c r="Y120" s="417">
        <v>0</v>
      </c>
    </row>
    <row r="121" spans="1:25" s="22" customFormat="1" ht="15" customHeight="1">
      <c r="A121" s="524">
        <v>44006</v>
      </c>
      <c r="B121" s="33">
        <v>230</v>
      </c>
      <c r="C121" s="33">
        <v>45</v>
      </c>
      <c r="D121" s="33">
        <v>350</v>
      </c>
      <c r="E121" s="33">
        <v>253</v>
      </c>
      <c r="F121" s="33">
        <v>4059</v>
      </c>
      <c r="G121" s="33">
        <v>378</v>
      </c>
      <c r="H121" s="33">
        <v>433</v>
      </c>
      <c r="I121" s="33">
        <v>1140</v>
      </c>
      <c r="J121" s="33">
        <v>1785</v>
      </c>
      <c r="K121" s="527" t="s">
        <v>93</v>
      </c>
      <c r="L121" s="33">
        <v>7</v>
      </c>
      <c r="M121" s="527" t="s">
        <v>93</v>
      </c>
      <c r="N121" s="33">
        <v>131</v>
      </c>
      <c r="O121" s="33">
        <v>52</v>
      </c>
      <c r="P121" s="33">
        <v>294</v>
      </c>
      <c r="Q121" s="33">
        <v>250</v>
      </c>
      <c r="R121" s="33">
        <v>2599</v>
      </c>
      <c r="S121" s="33">
        <v>336</v>
      </c>
      <c r="T121" s="33">
        <v>275</v>
      </c>
      <c r="U121" s="33">
        <v>1143</v>
      </c>
      <c r="V121" s="33">
        <v>1709</v>
      </c>
      <c r="W121" s="33">
        <v>5</v>
      </c>
      <c r="X121" s="33">
        <v>10</v>
      </c>
      <c r="Y121" s="528" t="s">
        <v>93</v>
      </c>
    </row>
    <row r="122" spans="1:25" s="22" customFormat="1" ht="15" customHeight="1">
      <c r="A122" s="524">
        <v>44007</v>
      </c>
      <c r="B122" s="33">
        <v>249</v>
      </c>
      <c r="C122" s="33">
        <v>57</v>
      </c>
      <c r="D122" s="33">
        <v>386</v>
      </c>
      <c r="E122" s="33">
        <v>217</v>
      </c>
      <c r="F122" s="33">
        <v>4586</v>
      </c>
      <c r="G122" s="33">
        <v>390</v>
      </c>
      <c r="H122" s="33">
        <v>430</v>
      </c>
      <c r="I122" s="33">
        <v>1354</v>
      </c>
      <c r="J122" s="33">
        <v>1787</v>
      </c>
      <c r="K122" s="33">
        <v>6</v>
      </c>
      <c r="L122" s="33">
        <v>6</v>
      </c>
      <c r="M122" s="527" t="s">
        <v>93</v>
      </c>
      <c r="N122" s="33">
        <v>139</v>
      </c>
      <c r="O122" s="33">
        <v>48</v>
      </c>
      <c r="P122" s="33">
        <v>284</v>
      </c>
      <c r="Q122" s="33">
        <v>242</v>
      </c>
      <c r="R122" s="33">
        <v>2706</v>
      </c>
      <c r="S122" s="33">
        <v>412</v>
      </c>
      <c r="T122" s="33">
        <v>282</v>
      </c>
      <c r="U122" s="33">
        <v>1152</v>
      </c>
      <c r="V122" s="33">
        <v>1598</v>
      </c>
      <c r="W122" s="33">
        <v>10</v>
      </c>
      <c r="X122" s="33">
        <v>11</v>
      </c>
      <c r="Y122" s="417">
        <v>5</v>
      </c>
    </row>
    <row r="123" spans="1:25" s="22" customFormat="1" ht="15" customHeight="1">
      <c r="A123" s="524">
        <v>44008</v>
      </c>
      <c r="B123" s="33">
        <v>225</v>
      </c>
      <c r="C123" s="33">
        <v>59</v>
      </c>
      <c r="D123" s="33">
        <v>388</v>
      </c>
      <c r="E123" s="33">
        <v>262</v>
      </c>
      <c r="F123" s="33">
        <v>4348</v>
      </c>
      <c r="G123" s="33">
        <v>350</v>
      </c>
      <c r="H123" s="33">
        <v>437</v>
      </c>
      <c r="I123" s="33">
        <v>1316</v>
      </c>
      <c r="J123" s="33">
        <v>1744</v>
      </c>
      <c r="K123" s="33">
        <v>8</v>
      </c>
      <c r="L123" s="33">
        <v>5</v>
      </c>
      <c r="M123" s="527" t="s">
        <v>93</v>
      </c>
      <c r="N123" s="33">
        <v>129</v>
      </c>
      <c r="O123" s="33">
        <v>44</v>
      </c>
      <c r="P123" s="33">
        <v>260</v>
      </c>
      <c r="Q123" s="33">
        <v>170</v>
      </c>
      <c r="R123" s="33">
        <v>2556</v>
      </c>
      <c r="S123" s="33">
        <v>382</v>
      </c>
      <c r="T123" s="33">
        <v>222</v>
      </c>
      <c r="U123" s="33">
        <v>968</v>
      </c>
      <c r="V123" s="33">
        <v>1501</v>
      </c>
      <c r="W123" s="33">
        <v>8</v>
      </c>
      <c r="X123" s="33">
        <v>16</v>
      </c>
      <c r="Y123" s="528" t="s">
        <v>93</v>
      </c>
    </row>
    <row r="124" spans="1:25" s="22" customFormat="1" ht="15" customHeight="1">
      <c r="A124" s="524">
        <v>44009</v>
      </c>
      <c r="B124" s="33">
        <v>212</v>
      </c>
      <c r="C124" s="33">
        <v>46</v>
      </c>
      <c r="D124" s="33">
        <v>388</v>
      </c>
      <c r="E124" s="33">
        <v>247</v>
      </c>
      <c r="F124" s="33">
        <v>4348</v>
      </c>
      <c r="G124" s="33">
        <v>426</v>
      </c>
      <c r="H124" s="33">
        <v>432</v>
      </c>
      <c r="I124" s="33">
        <v>1238</v>
      </c>
      <c r="J124" s="33">
        <v>1708</v>
      </c>
      <c r="K124" s="33">
        <v>9</v>
      </c>
      <c r="L124" s="33">
        <v>10</v>
      </c>
      <c r="M124" s="527" t="s">
        <v>93</v>
      </c>
      <c r="N124" s="33">
        <v>16</v>
      </c>
      <c r="O124" s="33">
        <v>7</v>
      </c>
      <c r="P124" s="33">
        <v>44</v>
      </c>
      <c r="Q124" s="33">
        <v>30</v>
      </c>
      <c r="R124" s="33">
        <v>478</v>
      </c>
      <c r="S124" s="33">
        <v>45</v>
      </c>
      <c r="T124" s="33">
        <v>50</v>
      </c>
      <c r="U124" s="33">
        <v>189</v>
      </c>
      <c r="V124" s="33">
        <v>282</v>
      </c>
      <c r="W124" s="33">
        <v>0</v>
      </c>
      <c r="X124" s="527" t="s">
        <v>93</v>
      </c>
      <c r="Y124" s="528" t="s">
        <v>93</v>
      </c>
    </row>
    <row r="125" spans="1:25" s="22" customFormat="1" ht="15" customHeight="1">
      <c r="A125" s="524">
        <v>44010</v>
      </c>
      <c r="B125" s="33">
        <v>195</v>
      </c>
      <c r="C125" s="33">
        <v>43</v>
      </c>
      <c r="D125" s="33">
        <v>339</v>
      </c>
      <c r="E125" s="33">
        <v>165</v>
      </c>
      <c r="F125" s="33">
        <v>3737</v>
      </c>
      <c r="G125" s="33">
        <v>331</v>
      </c>
      <c r="H125" s="33">
        <v>351</v>
      </c>
      <c r="I125" s="33">
        <v>1020</v>
      </c>
      <c r="J125" s="33">
        <v>1501</v>
      </c>
      <c r="K125" s="33">
        <v>10</v>
      </c>
      <c r="L125" s="527" t="s">
        <v>93</v>
      </c>
      <c r="M125" s="527" t="s">
        <v>93</v>
      </c>
      <c r="N125" s="33">
        <v>13</v>
      </c>
      <c r="O125" s="527" t="s">
        <v>93</v>
      </c>
      <c r="P125" s="33">
        <v>42</v>
      </c>
      <c r="Q125" s="33">
        <v>28</v>
      </c>
      <c r="R125" s="33">
        <v>415</v>
      </c>
      <c r="S125" s="33">
        <v>44</v>
      </c>
      <c r="T125" s="33">
        <v>53</v>
      </c>
      <c r="U125" s="33">
        <v>146</v>
      </c>
      <c r="V125" s="33">
        <v>172</v>
      </c>
      <c r="W125" s="527" t="s">
        <v>93</v>
      </c>
      <c r="X125" s="33">
        <v>0</v>
      </c>
      <c r="Y125" s="528" t="s">
        <v>93</v>
      </c>
    </row>
    <row r="126" spans="1:25" s="22" customFormat="1" ht="15" customHeight="1">
      <c r="A126" s="524">
        <v>44011</v>
      </c>
      <c r="B126" s="33">
        <v>20</v>
      </c>
      <c r="C126" s="527" t="s">
        <v>93</v>
      </c>
      <c r="D126" s="33">
        <v>49</v>
      </c>
      <c r="E126" s="33">
        <v>36</v>
      </c>
      <c r="F126" s="33">
        <v>472</v>
      </c>
      <c r="G126" s="33">
        <v>52</v>
      </c>
      <c r="H126" s="33">
        <v>46</v>
      </c>
      <c r="I126" s="33">
        <v>191</v>
      </c>
      <c r="J126" s="33">
        <v>208</v>
      </c>
      <c r="K126" s="527" t="s">
        <v>93</v>
      </c>
      <c r="L126" s="33">
        <v>0</v>
      </c>
      <c r="M126" s="33">
        <v>0</v>
      </c>
      <c r="N126" s="33">
        <v>139</v>
      </c>
      <c r="O126" s="33">
        <v>44</v>
      </c>
      <c r="P126" s="33">
        <v>257</v>
      </c>
      <c r="Q126" s="33">
        <v>255</v>
      </c>
      <c r="R126" s="33">
        <v>2591</v>
      </c>
      <c r="S126" s="33">
        <v>340</v>
      </c>
      <c r="T126" s="33">
        <v>276</v>
      </c>
      <c r="U126" s="33">
        <v>1022</v>
      </c>
      <c r="V126" s="33">
        <v>1701</v>
      </c>
      <c r="W126" s="33">
        <v>11</v>
      </c>
      <c r="X126" s="33">
        <v>9</v>
      </c>
      <c r="Y126" s="528" t="s">
        <v>93</v>
      </c>
    </row>
    <row r="127" spans="1:25" s="22" customFormat="1" ht="15" customHeight="1">
      <c r="A127" s="524">
        <v>44012</v>
      </c>
      <c r="B127" s="33">
        <v>17</v>
      </c>
      <c r="C127" s="527" t="s">
        <v>93</v>
      </c>
      <c r="D127" s="33">
        <v>41</v>
      </c>
      <c r="E127" s="33">
        <v>21</v>
      </c>
      <c r="F127" s="33">
        <v>412</v>
      </c>
      <c r="G127" s="33">
        <v>60</v>
      </c>
      <c r="H127" s="33">
        <v>40</v>
      </c>
      <c r="I127" s="33">
        <v>160</v>
      </c>
      <c r="J127" s="33">
        <v>171</v>
      </c>
      <c r="K127" s="527" t="s">
        <v>93</v>
      </c>
      <c r="L127" s="527" t="s">
        <v>93</v>
      </c>
      <c r="M127" s="527" t="s">
        <v>93</v>
      </c>
      <c r="N127" s="33">
        <v>159</v>
      </c>
      <c r="O127" s="33">
        <v>54</v>
      </c>
      <c r="P127" s="33">
        <v>285</v>
      </c>
      <c r="Q127" s="33">
        <v>217</v>
      </c>
      <c r="R127" s="33">
        <v>2785</v>
      </c>
      <c r="S127" s="33">
        <v>348</v>
      </c>
      <c r="T127" s="33">
        <v>257</v>
      </c>
      <c r="U127" s="33">
        <v>1067</v>
      </c>
      <c r="V127" s="33">
        <v>1623</v>
      </c>
      <c r="W127" s="33">
        <v>8</v>
      </c>
      <c r="X127" s="33">
        <v>9</v>
      </c>
      <c r="Y127" s="528" t="s">
        <v>93</v>
      </c>
    </row>
    <row r="128" spans="1:25" s="80" customFormat="1" ht="15" customHeight="1">
      <c r="A128" s="524">
        <v>44013</v>
      </c>
      <c r="B128" s="33">
        <v>13</v>
      </c>
      <c r="C128" s="527" t="s">
        <v>93</v>
      </c>
      <c r="D128" s="49">
        <v>32</v>
      </c>
      <c r="E128" s="49">
        <v>23</v>
      </c>
      <c r="F128" s="49">
        <v>385</v>
      </c>
      <c r="G128" s="49">
        <v>50</v>
      </c>
      <c r="H128" s="49">
        <v>44</v>
      </c>
      <c r="I128" s="49">
        <v>184</v>
      </c>
      <c r="J128" s="49">
        <v>144</v>
      </c>
      <c r="K128" s="49">
        <v>0</v>
      </c>
      <c r="L128" s="49">
        <v>0</v>
      </c>
      <c r="M128" s="49">
        <v>0</v>
      </c>
      <c r="N128" s="49">
        <v>12</v>
      </c>
      <c r="O128" s="527" t="s">
        <v>93</v>
      </c>
      <c r="P128" s="49">
        <v>34</v>
      </c>
      <c r="Q128" s="49">
        <v>39</v>
      </c>
      <c r="R128" s="49">
        <v>446</v>
      </c>
      <c r="S128" s="49">
        <v>50</v>
      </c>
      <c r="T128" s="49">
        <v>49</v>
      </c>
      <c r="U128" s="49">
        <v>187</v>
      </c>
      <c r="V128" s="49">
        <v>167</v>
      </c>
      <c r="W128" s="49">
        <v>0</v>
      </c>
      <c r="X128" s="49">
        <v>0</v>
      </c>
      <c r="Y128" s="528" t="s">
        <v>93</v>
      </c>
    </row>
    <row r="129" spans="1:25" s="80" customFormat="1" ht="15" customHeight="1">
      <c r="A129" s="524">
        <v>44014</v>
      </c>
      <c r="B129" s="49">
        <v>194</v>
      </c>
      <c r="C129" s="49">
        <v>50</v>
      </c>
      <c r="D129" s="49">
        <v>351</v>
      </c>
      <c r="E129" s="49">
        <v>205</v>
      </c>
      <c r="F129" s="49">
        <v>3738</v>
      </c>
      <c r="G129" s="49">
        <v>331</v>
      </c>
      <c r="H129" s="49">
        <v>354</v>
      </c>
      <c r="I129" s="49">
        <v>1078</v>
      </c>
      <c r="J129" s="49">
        <v>1633</v>
      </c>
      <c r="K129" s="49">
        <v>8</v>
      </c>
      <c r="L129" s="49">
        <v>5</v>
      </c>
      <c r="M129" s="527" t="s">
        <v>93</v>
      </c>
      <c r="N129" s="49">
        <v>160</v>
      </c>
      <c r="O129" s="49">
        <v>51</v>
      </c>
      <c r="P129" s="49">
        <v>282</v>
      </c>
      <c r="Q129" s="49">
        <v>229</v>
      </c>
      <c r="R129" s="49">
        <v>2822</v>
      </c>
      <c r="S129" s="49">
        <v>399</v>
      </c>
      <c r="T129" s="49">
        <v>336</v>
      </c>
      <c r="U129" s="49">
        <v>1053</v>
      </c>
      <c r="V129" s="49">
        <v>1547</v>
      </c>
      <c r="W129" s="49">
        <v>7</v>
      </c>
      <c r="X129" s="49">
        <v>8</v>
      </c>
      <c r="Y129" s="528" t="s">
        <v>93</v>
      </c>
    </row>
    <row r="130" spans="1:25" s="80" customFormat="1" ht="15" customHeight="1">
      <c r="A130" s="524">
        <v>44015</v>
      </c>
      <c r="B130" s="49">
        <v>198</v>
      </c>
      <c r="C130" s="49">
        <v>33</v>
      </c>
      <c r="D130" s="49">
        <v>354</v>
      </c>
      <c r="E130" s="49">
        <v>256</v>
      </c>
      <c r="F130" s="49">
        <v>3724</v>
      </c>
      <c r="G130" s="49">
        <v>375</v>
      </c>
      <c r="H130" s="49">
        <v>372</v>
      </c>
      <c r="I130" s="49">
        <v>1010</v>
      </c>
      <c r="J130" s="49">
        <v>1619</v>
      </c>
      <c r="K130" s="49">
        <v>10</v>
      </c>
      <c r="L130" s="49">
        <v>8</v>
      </c>
      <c r="M130" s="49">
        <v>0</v>
      </c>
      <c r="N130" s="49">
        <v>140</v>
      </c>
      <c r="O130" s="49">
        <v>41</v>
      </c>
      <c r="P130" s="49">
        <v>271</v>
      </c>
      <c r="Q130" s="49">
        <v>185</v>
      </c>
      <c r="R130" s="49">
        <v>2623</v>
      </c>
      <c r="S130" s="49">
        <v>368</v>
      </c>
      <c r="T130" s="49">
        <v>274</v>
      </c>
      <c r="U130" s="49">
        <v>930</v>
      </c>
      <c r="V130" s="49">
        <v>1428</v>
      </c>
      <c r="W130" s="49">
        <v>7</v>
      </c>
      <c r="X130" s="49">
        <v>11</v>
      </c>
      <c r="Y130" s="528" t="s">
        <v>93</v>
      </c>
    </row>
    <row r="131" spans="1:25" s="80" customFormat="1" ht="15" customHeight="1">
      <c r="A131" s="524">
        <v>44016</v>
      </c>
      <c r="B131" s="49">
        <v>197</v>
      </c>
      <c r="C131" s="49">
        <v>50</v>
      </c>
      <c r="D131" s="49">
        <v>365</v>
      </c>
      <c r="E131" s="49">
        <v>239</v>
      </c>
      <c r="F131" s="49">
        <v>3832</v>
      </c>
      <c r="G131" s="49">
        <v>386</v>
      </c>
      <c r="H131" s="49">
        <v>405</v>
      </c>
      <c r="I131" s="49">
        <v>1048</v>
      </c>
      <c r="J131" s="49">
        <v>1487</v>
      </c>
      <c r="K131" s="49">
        <v>6</v>
      </c>
      <c r="L131" s="49">
        <v>11</v>
      </c>
      <c r="M131" s="49">
        <v>0</v>
      </c>
      <c r="N131" s="49">
        <v>18</v>
      </c>
      <c r="O131" s="49">
        <v>6</v>
      </c>
      <c r="P131" s="49">
        <v>41</v>
      </c>
      <c r="Q131" s="49">
        <v>37</v>
      </c>
      <c r="R131" s="49">
        <v>462</v>
      </c>
      <c r="S131" s="49">
        <v>54</v>
      </c>
      <c r="T131" s="49">
        <v>52</v>
      </c>
      <c r="U131" s="49">
        <v>161</v>
      </c>
      <c r="V131" s="49">
        <v>202</v>
      </c>
      <c r="W131" s="49">
        <v>0</v>
      </c>
      <c r="X131" s="527" t="s">
        <v>93</v>
      </c>
      <c r="Y131" s="528" t="s">
        <v>93</v>
      </c>
    </row>
    <row r="132" spans="1:25" s="80" customFormat="1" ht="15" customHeight="1">
      <c r="A132" s="524">
        <v>44017</v>
      </c>
      <c r="B132" s="49">
        <v>210</v>
      </c>
      <c r="C132" s="49">
        <v>21</v>
      </c>
      <c r="D132" s="49">
        <v>301</v>
      </c>
      <c r="E132" s="49">
        <v>167</v>
      </c>
      <c r="F132" s="49">
        <v>3330</v>
      </c>
      <c r="G132" s="49">
        <v>317</v>
      </c>
      <c r="H132" s="49">
        <v>277</v>
      </c>
      <c r="I132" s="49">
        <v>857</v>
      </c>
      <c r="J132" s="49">
        <v>1441</v>
      </c>
      <c r="K132" s="49">
        <v>10</v>
      </c>
      <c r="L132" s="49">
        <v>5</v>
      </c>
      <c r="M132" s="527" t="s">
        <v>93</v>
      </c>
      <c r="N132" s="49">
        <v>16</v>
      </c>
      <c r="O132" s="33">
        <v>6</v>
      </c>
      <c r="P132" s="49">
        <v>31</v>
      </c>
      <c r="Q132" s="49">
        <v>19</v>
      </c>
      <c r="R132" s="49">
        <v>474</v>
      </c>
      <c r="S132" s="49">
        <v>48</v>
      </c>
      <c r="T132" s="49">
        <v>41</v>
      </c>
      <c r="U132" s="49">
        <v>143</v>
      </c>
      <c r="V132" s="49">
        <v>176</v>
      </c>
      <c r="W132" s="49">
        <v>0</v>
      </c>
      <c r="X132" s="527" t="s">
        <v>93</v>
      </c>
      <c r="Y132" s="529">
        <v>0</v>
      </c>
    </row>
    <row r="133" spans="1:25" s="80" customFormat="1" ht="15" customHeight="1">
      <c r="A133" s="524">
        <v>44018</v>
      </c>
      <c r="B133" s="49">
        <v>16</v>
      </c>
      <c r="C133" s="49">
        <v>5</v>
      </c>
      <c r="D133" s="49">
        <v>43</v>
      </c>
      <c r="E133" s="49">
        <v>30</v>
      </c>
      <c r="F133" s="49">
        <v>423</v>
      </c>
      <c r="G133" s="49">
        <v>66</v>
      </c>
      <c r="H133" s="49">
        <v>54</v>
      </c>
      <c r="I133" s="49">
        <v>167</v>
      </c>
      <c r="J133" s="49">
        <v>182</v>
      </c>
      <c r="K133" s="527" t="s">
        <v>93</v>
      </c>
      <c r="L133" s="49">
        <v>0</v>
      </c>
      <c r="M133" s="527" t="s">
        <v>93</v>
      </c>
      <c r="N133" s="49">
        <v>152</v>
      </c>
      <c r="O133" s="49">
        <v>54</v>
      </c>
      <c r="P133" s="49">
        <v>310</v>
      </c>
      <c r="Q133" s="49">
        <v>221</v>
      </c>
      <c r="R133" s="49">
        <v>2858</v>
      </c>
      <c r="S133" s="49">
        <v>362</v>
      </c>
      <c r="T133" s="49">
        <v>317</v>
      </c>
      <c r="U133" s="49">
        <v>1027</v>
      </c>
      <c r="V133" s="49">
        <v>1600</v>
      </c>
      <c r="W133" s="49">
        <v>10</v>
      </c>
      <c r="X133" s="49">
        <v>11</v>
      </c>
      <c r="Y133" s="528" t="s">
        <v>93</v>
      </c>
    </row>
    <row r="134" spans="1:25" s="80" customFormat="1" ht="15" customHeight="1">
      <c r="A134" s="524">
        <v>44019</v>
      </c>
      <c r="B134" s="49">
        <v>14</v>
      </c>
      <c r="C134" s="527" t="s">
        <v>93</v>
      </c>
      <c r="D134" s="49">
        <v>31</v>
      </c>
      <c r="E134" s="49">
        <v>36</v>
      </c>
      <c r="F134" s="49">
        <v>397</v>
      </c>
      <c r="G134" s="49">
        <v>58</v>
      </c>
      <c r="H134" s="49">
        <v>42</v>
      </c>
      <c r="I134" s="49">
        <v>157</v>
      </c>
      <c r="J134" s="49">
        <v>160</v>
      </c>
      <c r="K134" s="527" t="s">
        <v>93</v>
      </c>
      <c r="L134" s="49">
        <v>0</v>
      </c>
      <c r="M134" s="49">
        <v>0</v>
      </c>
      <c r="N134" s="49">
        <v>138</v>
      </c>
      <c r="O134" s="49">
        <v>45</v>
      </c>
      <c r="P134" s="49">
        <v>299</v>
      </c>
      <c r="Q134" s="49">
        <v>228</v>
      </c>
      <c r="R134" s="49">
        <v>3059</v>
      </c>
      <c r="S134" s="49">
        <v>373</v>
      </c>
      <c r="T134" s="49">
        <v>356</v>
      </c>
      <c r="U134" s="49">
        <v>1115</v>
      </c>
      <c r="V134" s="49">
        <v>1661</v>
      </c>
      <c r="W134" s="49">
        <v>22</v>
      </c>
      <c r="X134" s="49">
        <v>8</v>
      </c>
      <c r="Y134" s="528" t="s">
        <v>93</v>
      </c>
    </row>
    <row r="135" spans="1:25" s="80" customFormat="1" ht="15" customHeight="1">
      <c r="A135" s="524">
        <v>44020</v>
      </c>
      <c r="B135" s="49">
        <v>183</v>
      </c>
      <c r="C135" s="49">
        <v>40</v>
      </c>
      <c r="D135" s="49">
        <v>364</v>
      </c>
      <c r="E135" s="49">
        <v>239</v>
      </c>
      <c r="F135" s="49">
        <v>3758</v>
      </c>
      <c r="G135" s="49">
        <v>335</v>
      </c>
      <c r="H135" s="49">
        <v>368</v>
      </c>
      <c r="I135" s="49">
        <v>1046</v>
      </c>
      <c r="J135" s="49">
        <v>1618</v>
      </c>
      <c r="K135" s="527" t="s">
        <v>93</v>
      </c>
      <c r="L135" s="49">
        <v>6</v>
      </c>
      <c r="M135" s="527" t="s">
        <v>93</v>
      </c>
      <c r="N135" s="49">
        <v>188</v>
      </c>
      <c r="O135" s="49">
        <v>55</v>
      </c>
      <c r="P135" s="49">
        <v>337</v>
      </c>
      <c r="Q135" s="49">
        <v>217</v>
      </c>
      <c r="R135" s="49">
        <v>3009</v>
      </c>
      <c r="S135" s="49">
        <v>375</v>
      </c>
      <c r="T135" s="49">
        <v>361</v>
      </c>
      <c r="U135" s="49">
        <v>1123</v>
      </c>
      <c r="V135" s="49">
        <v>1613</v>
      </c>
      <c r="W135" s="49">
        <v>19</v>
      </c>
      <c r="X135" s="49">
        <v>10</v>
      </c>
      <c r="Y135" s="528" t="s">
        <v>93</v>
      </c>
    </row>
    <row r="136" spans="1:25" s="80" customFormat="1" ht="15" customHeight="1">
      <c r="A136" s="524">
        <v>44021</v>
      </c>
      <c r="B136" s="49">
        <v>201</v>
      </c>
      <c r="C136" s="49">
        <v>51</v>
      </c>
      <c r="D136" s="49">
        <v>378</v>
      </c>
      <c r="E136" s="49">
        <v>223</v>
      </c>
      <c r="F136" s="49">
        <v>4190</v>
      </c>
      <c r="G136" s="49">
        <v>357</v>
      </c>
      <c r="H136" s="49">
        <v>390</v>
      </c>
      <c r="I136" s="49">
        <v>1111</v>
      </c>
      <c r="J136" s="49">
        <v>1668</v>
      </c>
      <c r="K136" s="49">
        <v>11</v>
      </c>
      <c r="L136" s="527" t="s">
        <v>93</v>
      </c>
      <c r="M136" s="49">
        <v>0</v>
      </c>
      <c r="N136" s="49">
        <v>176</v>
      </c>
      <c r="O136" s="49">
        <v>51</v>
      </c>
      <c r="P136" s="49">
        <v>296</v>
      </c>
      <c r="Q136" s="49">
        <v>243</v>
      </c>
      <c r="R136" s="49">
        <v>3117</v>
      </c>
      <c r="S136" s="49">
        <v>390</v>
      </c>
      <c r="T136" s="49">
        <v>314</v>
      </c>
      <c r="U136" s="49">
        <v>1022</v>
      </c>
      <c r="V136" s="49">
        <v>1593</v>
      </c>
      <c r="W136" s="49">
        <v>23</v>
      </c>
      <c r="X136" s="49">
        <v>16</v>
      </c>
      <c r="Y136" s="529">
        <v>0</v>
      </c>
    </row>
    <row r="137" spans="1:25" s="80" customFormat="1" ht="15" customHeight="1">
      <c r="A137" s="524">
        <v>44022</v>
      </c>
      <c r="B137" s="49">
        <v>229</v>
      </c>
      <c r="C137" s="49">
        <v>47</v>
      </c>
      <c r="D137" s="49">
        <v>353</v>
      </c>
      <c r="E137" s="49">
        <v>238</v>
      </c>
      <c r="F137" s="49">
        <v>4042</v>
      </c>
      <c r="G137" s="49">
        <v>344</v>
      </c>
      <c r="H137" s="49">
        <v>370</v>
      </c>
      <c r="I137" s="49">
        <v>1129</v>
      </c>
      <c r="J137" s="49">
        <v>1611</v>
      </c>
      <c r="K137" s="49">
        <v>7</v>
      </c>
      <c r="L137" s="49">
        <v>7</v>
      </c>
      <c r="M137" s="527" t="s">
        <v>93</v>
      </c>
      <c r="N137" s="49">
        <v>164</v>
      </c>
      <c r="O137" s="49">
        <v>40</v>
      </c>
      <c r="P137" s="49">
        <v>288</v>
      </c>
      <c r="Q137" s="49">
        <v>191</v>
      </c>
      <c r="R137" s="49">
        <v>2783</v>
      </c>
      <c r="S137" s="49">
        <v>367</v>
      </c>
      <c r="T137" s="49">
        <v>295</v>
      </c>
      <c r="U137" s="49">
        <v>934</v>
      </c>
      <c r="V137" s="49">
        <v>1535</v>
      </c>
      <c r="W137" s="49">
        <v>6</v>
      </c>
      <c r="X137" s="49">
        <v>12</v>
      </c>
      <c r="Y137" s="528" t="s">
        <v>93</v>
      </c>
    </row>
    <row r="138" spans="1:25" s="80" customFormat="1" ht="15" customHeight="1">
      <c r="A138" s="524">
        <v>44023</v>
      </c>
      <c r="B138" s="49">
        <v>217</v>
      </c>
      <c r="C138" s="49">
        <v>43</v>
      </c>
      <c r="D138" s="49">
        <v>339</v>
      </c>
      <c r="E138" s="49">
        <v>223</v>
      </c>
      <c r="F138" s="49">
        <v>4285</v>
      </c>
      <c r="G138" s="49">
        <v>379</v>
      </c>
      <c r="H138" s="49">
        <v>377</v>
      </c>
      <c r="I138" s="49">
        <v>1060</v>
      </c>
      <c r="J138" s="49">
        <v>1524</v>
      </c>
      <c r="K138" s="49">
        <v>6</v>
      </c>
      <c r="L138" s="527" t="s">
        <v>93</v>
      </c>
      <c r="M138" s="527" t="s">
        <v>93</v>
      </c>
      <c r="N138" s="49">
        <v>14</v>
      </c>
      <c r="O138" s="49">
        <v>5</v>
      </c>
      <c r="P138" s="49">
        <v>34</v>
      </c>
      <c r="Q138" s="49">
        <v>46</v>
      </c>
      <c r="R138" s="49">
        <v>543</v>
      </c>
      <c r="S138" s="49">
        <v>59</v>
      </c>
      <c r="T138" s="49">
        <v>51</v>
      </c>
      <c r="U138" s="49">
        <v>162</v>
      </c>
      <c r="V138" s="49">
        <v>249</v>
      </c>
      <c r="W138" s="527" t="s">
        <v>93</v>
      </c>
      <c r="X138" s="527" t="s">
        <v>93</v>
      </c>
      <c r="Y138" s="529">
        <v>0</v>
      </c>
    </row>
    <row r="139" spans="1:25" s="80" customFormat="1" ht="15" customHeight="1">
      <c r="A139" s="524">
        <v>44024</v>
      </c>
      <c r="B139" s="49">
        <v>209</v>
      </c>
      <c r="C139" s="49">
        <v>52</v>
      </c>
      <c r="D139" s="49">
        <v>294</v>
      </c>
      <c r="E139" s="49">
        <v>196</v>
      </c>
      <c r="F139" s="49">
        <v>3601</v>
      </c>
      <c r="G139" s="49">
        <v>315</v>
      </c>
      <c r="H139" s="49">
        <v>301</v>
      </c>
      <c r="I139" s="49">
        <v>926</v>
      </c>
      <c r="J139" s="49">
        <v>1454</v>
      </c>
      <c r="K139" s="49">
        <v>6</v>
      </c>
      <c r="L139" s="49">
        <v>6</v>
      </c>
      <c r="M139" s="49">
        <v>5</v>
      </c>
      <c r="N139" s="49">
        <v>12</v>
      </c>
      <c r="O139" s="527" t="s">
        <v>93</v>
      </c>
      <c r="P139" s="49">
        <v>28</v>
      </c>
      <c r="Q139" s="49">
        <v>29</v>
      </c>
      <c r="R139" s="49">
        <v>464</v>
      </c>
      <c r="S139" s="49">
        <v>61</v>
      </c>
      <c r="T139" s="49">
        <v>44</v>
      </c>
      <c r="U139" s="49">
        <v>146</v>
      </c>
      <c r="V139" s="49">
        <v>176</v>
      </c>
      <c r="W139" s="527" t="s">
        <v>93</v>
      </c>
      <c r="X139" s="49">
        <v>0</v>
      </c>
      <c r="Y139" s="528" t="s">
        <v>93</v>
      </c>
    </row>
    <row r="140" spans="1:25" s="80" customFormat="1" ht="15" customHeight="1">
      <c r="A140" s="524">
        <v>44025</v>
      </c>
      <c r="B140" s="49">
        <v>10</v>
      </c>
      <c r="C140" s="33">
        <v>8</v>
      </c>
      <c r="D140" s="49">
        <v>34</v>
      </c>
      <c r="E140" s="49">
        <v>32</v>
      </c>
      <c r="F140" s="49">
        <v>458</v>
      </c>
      <c r="G140" s="49">
        <v>48</v>
      </c>
      <c r="H140" s="49">
        <v>36</v>
      </c>
      <c r="I140" s="49">
        <v>162</v>
      </c>
      <c r="J140" s="49">
        <v>202</v>
      </c>
      <c r="K140" s="49">
        <v>0</v>
      </c>
      <c r="L140" s="527" t="s">
        <v>93</v>
      </c>
      <c r="M140" s="49">
        <v>0</v>
      </c>
      <c r="N140" s="49">
        <v>174</v>
      </c>
      <c r="O140" s="49">
        <v>50</v>
      </c>
      <c r="P140" s="49">
        <v>279</v>
      </c>
      <c r="Q140" s="49">
        <v>186</v>
      </c>
      <c r="R140" s="49">
        <v>3052</v>
      </c>
      <c r="S140" s="49">
        <v>358</v>
      </c>
      <c r="T140" s="49">
        <v>319</v>
      </c>
      <c r="U140" s="49">
        <v>1058</v>
      </c>
      <c r="V140" s="49">
        <v>1685</v>
      </c>
      <c r="W140" s="49">
        <v>9</v>
      </c>
      <c r="X140" s="49">
        <v>9</v>
      </c>
      <c r="Y140" s="528" t="s">
        <v>93</v>
      </c>
    </row>
    <row r="141" spans="1:25" s="80" customFormat="1" ht="15" customHeight="1">
      <c r="A141" s="524">
        <v>44026</v>
      </c>
      <c r="B141" s="49">
        <v>16</v>
      </c>
      <c r="C141" s="49">
        <v>7</v>
      </c>
      <c r="D141" s="49">
        <v>27</v>
      </c>
      <c r="E141" s="49">
        <v>39</v>
      </c>
      <c r="F141" s="49">
        <v>413</v>
      </c>
      <c r="G141" s="49">
        <v>35</v>
      </c>
      <c r="H141" s="49">
        <v>36</v>
      </c>
      <c r="I141" s="49">
        <v>149</v>
      </c>
      <c r="J141" s="49">
        <v>170</v>
      </c>
      <c r="K141" s="527" t="s">
        <v>93</v>
      </c>
      <c r="L141" s="527" t="s">
        <v>93</v>
      </c>
      <c r="M141" s="527" t="s">
        <v>93</v>
      </c>
      <c r="N141" s="49">
        <v>156</v>
      </c>
      <c r="O141" s="49">
        <v>54</v>
      </c>
      <c r="P141" s="49">
        <v>298</v>
      </c>
      <c r="Q141" s="49">
        <v>247</v>
      </c>
      <c r="R141" s="49">
        <v>3178</v>
      </c>
      <c r="S141" s="49">
        <v>374</v>
      </c>
      <c r="T141" s="49">
        <v>329</v>
      </c>
      <c r="U141" s="49">
        <v>1034</v>
      </c>
      <c r="V141" s="49">
        <v>1685</v>
      </c>
      <c r="W141" s="49">
        <v>6</v>
      </c>
      <c r="X141" s="49">
        <v>13</v>
      </c>
      <c r="Y141" s="528" t="s">
        <v>93</v>
      </c>
    </row>
    <row r="142" spans="1:25" s="80" customFormat="1" ht="15" customHeight="1">
      <c r="A142" s="524">
        <v>44027</v>
      </c>
      <c r="B142" s="49">
        <v>176</v>
      </c>
      <c r="C142" s="49">
        <v>40</v>
      </c>
      <c r="D142" s="49">
        <v>301</v>
      </c>
      <c r="E142" s="49">
        <v>187</v>
      </c>
      <c r="F142" s="49">
        <v>3834</v>
      </c>
      <c r="G142" s="49">
        <v>352</v>
      </c>
      <c r="H142" s="49">
        <v>357</v>
      </c>
      <c r="I142" s="49">
        <v>1046</v>
      </c>
      <c r="J142" s="49">
        <v>1574</v>
      </c>
      <c r="K142" s="49">
        <v>7</v>
      </c>
      <c r="L142" s="527" t="s">
        <v>93</v>
      </c>
      <c r="M142" s="527" t="s">
        <v>93</v>
      </c>
      <c r="N142" s="49">
        <v>199</v>
      </c>
      <c r="O142" s="49">
        <v>45</v>
      </c>
      <c r="P142" s="49">
        <v>373</v>
      </c>
      <c r="Q142" s="49">
        <v>245</v>
      </c>
      <c r="R142" s="49">
        <v>3180</v>
      </c>
      <c r="S142" s="49">
        <v>380</v>
      </c>
      <c r="T142" s="49">
        <v>352</v>
      </c>
      <c r="U142" s="49">
        <v>1090</v>
      </c>
      <c r="V142" s="49">
        <v>1651</v>
      </c>
      <c r="W142" s="49">
        <v>5</v>
      </c>
      <c r="X142" s="49">
        <v>11</v>
      </c>
      <c r="Y142" s="528" t="s">
        <v>93</v>
      </c>
    </row>
    <row r="143" spans="1:25" s="80" customFormat="1" ht="15" customHeight="1">
      <c r="A143" s="524">
        <v>44028</v>
      </c>
      <c r="B143" s="49">
        <v>178</v>
      </c>
      <c r="C143" s="49">
        <v>51</v>
      </c>
      <c r="D143" s="49">
        <v>368</v>
      </c>
      <c r="E143" s="49">
        <v>205</v>
      </c>
      <c r="F143" s="49">
        <v>4180</v>
      </c>
      <c r="G143" s="49">
        <v>363</v>
      </c>
      <c r="H143" s="49">
        <v>416</v>
      </c>
      <c r="I143" s="49">
        <v>1133</v>
      </c>
      <c r="J143" s="49">
        <v>1643</v>
      </c>
      <c r="K143" s="49">
        <v>21</v>
      </c>
      <c r="L143" s="49">
        <v>8</v>
      </c>
      <c r="M143" s="49">
        <v>0</v>
      </c>
      <c r="N143" s="49">
        <v>188</v>
      </c>
      <c r="O143" s="49">
        <v>44</v>
      </c>
      <c r="P143" s="49">
        <v>298</v>
      </c>
      <c r="Q143" s="49">
        <v>235</v>
      </c>
      <c r="R143" s="49">
        <v>3253</v>
      </c>
      <c r="S143" s="49">
        <v>363</v>
      </c>
      <c r="T143" s="49">
        <v>335</v>
      </c>
      <c r="U143" s="49">
        <v>1103</v>
      </c>
      <c r="V143" s="49">
        <v>1541</v>
      </c>
      <c r="W143" s="49">
        <v>7</v>
      </c>
      <c r="X143" s="49">
        <v>19</v>
      </c>
      <c r="Y143" s="528" t="s">
        <v>93</v>
      </c>
    </row>
    <row r="144" spans="1:25" s="80" customFormat="1" ht="15" customHeight="1">
      <c r="A144" s="524">
        <v>44029</v>
      </c>
      <c r="B144" s="49">
        <v>223</v>
      </c>
      <c r="C144" s="49">
        <v>48</v>
      </c>
      <c r="D144" s="49">
        <v>312</v>
      </c>
      <c r="E144" s="49">
        <v>232</v>
      </c>
      <c r="F144" s="49">
        <v>4004</v>
      </c>
      <c r="G144" s="49">
        <v>349</v>
      </c>
      <c r="H144" s="49">
        <v>368</v>
      </c>
      <c r="I144" s="49">
        <v>1102</v>
      </c>
      <c r="J144" s="49">
        <v>1566</v>
      </c>
      <c r="K144" s="49">
        <v>18</v>
      </c>
      <c r="L144" s="49">
        <v>6</v>
      </c>
      <c r="M144" s="527" t="s">
        <v>93</v>
      </c>
      <c r="N144" s="49">
        <v>194</v>
      </c>
      <c r="O144" s="49">
        <v>34</v>
      </c>
      <c r="P144" s="49">
        <v>276</v>
      </c>
      <c r="Q144" s="49">
        <v>208</v>
      </c>
      <c r="R144" s="49">
        <v>3050</v>
      </c>
      <c r="S144" s="49">
        <v>356</v>
      </c>
      <c r="T144" s="49">
        <v>282</v>
      </c>
      <c r="U144" s="49">
        <v>911</v>
      </c>
      <c r="V144" s="49">
        <v>1443</v>
      </c>
      <c r="W144" s="49">
        <v>8</v>
      </c>
      <c r="X144" s="49">
        <v>11</v>
      </c>
      <c r="Y144" s="528" t="s">
        <v>93</v>
      </c>
    </row>
    <row r="145" spans="1:25" s="80" customFormat="1" ht="15" customHeight="1">
      <c r="A145" s="524">
        <v>44030</v>
      </c>
      <c r="B145" s="49">
        <v>227</v>
      </c>
      <c r="C145" s="49">
        <v>36</v>
      </c>
      <c r="D145" s="49">
        <v>281</v>
      </c>
      <c r="E145" s="49">
        <v>220</v>
      </c>
      <c r="F145" s="49">
        <v>4033</v>
      </c>
      <c r="G145" s="49">
        <v>408</v>
      </c>
      <c r="H145" s="49">
        <v>400</v>
      </c>
      <c r="I145" s="49">
        <v>1074</v>
      </c>
      <c r="J145" s="49">
        <v>1545</v>
      </c>
      <c r="K145" s="49">
        <v>20</v>
      </c>
      <c r="L145" s="49">
        <v>13</v>
      </c>
      <c r="M145" s="527" t="s">
        <v>93</v>
      </c>
      <c r="N145" s="49">
        <v>14</v>
      </c>
      <c r="O145" s="49">
        <v>5</v>
      </c>
      <c r="P145" s="49">
        <v>45</v>
      </c>
      <c r="Q145" s="49">
        <v>36</v>
      </c>
      <c r="R145" s="49">
        <v>517</v>
      </c>
      <c r="S145" s="49">
        <v>54</v>
      </c>
      <c r="T145" s="49">
        <v>54</v>
      </c>
      <c r="U145" s="49">
        <v>158</v>
      </c>
      <c r="V145" s="49">
        <v>281</v>
      </c>
      <c r="W145" s="527" t="s">
        <v>93</v>
      </c>
      <c r="X145" s="527" t="s">
        <v>93</v>
      </c>
      <c r="Y145" s="528" t="s">
        <v>93</v>
      </c>
    </row>
    <row r="146" spans="1:25" s="80" customFormat="1" ht="15" customHeight="1">
      <c r="A146" s="524">
        <v>44031</v>
      </c>
      <c r="B146" s="49">
        <v>190</v>
      </c>
      <c r="C146" s="49">
        <v>27</v>
      </c>
      <c r="D146" s="49">
        <v>251</v>
      </c>
      <c r="E146" s="49">
        <v>180</v>
      </c>
      <c r="F146" s="49">
        <v>3578</v>
      </c>
      <c r="G146" s="49">
        <v>345</v>
      </c>
      <c r="H146" s="49">
        <v>281</v>
      </c>
      <c r="I146" s="49">
        <v>927</v>
      </c>
      <c r="J146" s="49">
        <v>1390</v>
      </c>
      <c r="K146" s="49">
        <v>8</v>
      </c>
      <c r="L146" s="49">
        <v>9</v>
      </c>
      <c r="M146" s="527" t="s">
        <v>93</v>
      </c>
      <c r="N146" s="49">
        <v>8</v>
      </c>
      <c r="O146" s="33">
        <v>6</v>
      </c>
      <c r="P146" s="49">
        <v>39</v>
      </c>
      <c r="Q146" s="49">
        <v>36</v>
      </c>
      <c r="R146" s="49">
        <v>457</v>
      </c>
      <c r="S146" s="49">
        <v>46</v>
      </c>
      <c r="T146" s="49">
        <v>44</v>
      </c>
      <c r="U146" s="49">
        <v>151</v>
      </c>
      <c r="V146" s="49">
        <v>205</v>
      </c>
      <c r="W146" s="49">
        <v>0</v>
      </c>
      <c r="X146" s="527" t="s">
        <v>93</v>
      </c>
      <c r="Y146" s="529">
        <v>0</v>
      </c>
    </row>
    <row r="147" spans="1:25" s="80" customFormat="1" ht="15" customHeight="1">
      <c r="A147" s="524">
        <v>44032</v>
      </c>
      <c r="B147" s="49">
        <v>18</v>
      </c>
      <c r="C147" s="33">
        <v>5</v>
      </c>
      <c r="D147" s="49">
        <v>42</v>
      </c>
      <c r="E147" s="49">
        <v>34</v>
      </c>
      <c r="F147" s="49">
        <v>447</v>
      </c>
      <c r="G147" s="49">
        <v>43</v>
      </c>
      <c r="H147" s="49">
        <v>61</v>
      </c>
      <c r="I147" s="49">
        <v>176</v>
      </c>
      <c r="J147" s="49">
        <v>269</v>
      </c>
      <c r="K147" s="49">
        <v>0</v>
      </c>
      <c r="L147" s="527" t="s">
        <v>93</v>
      </c>
      <c r="M147" s="49">
        <v>0</v>
      </c>
      <c r="N147" s="49">
        <v>162</v>
      </c>
      <c r="O147" s="49">
        <v>44</v>
      </c>
      <c r="P147" s="49">
        <v>266</v>
      </c>
      <c r="Q147" s="49">
        <v>214</v>
      </c>
      <c r="R147" s="49">
        <v>3094</v>
      </c>
      <c r="S147" s="49">
        <v>361</v>
      </c>
      <c r="T147" s="49">
        <v>339</v>
      </c>
      <c r="U147" s="49">
        <v>1021</v>
      </c>
      <c r="V147" s="49">
        <v>1655</v>
      </c>
      <c r="W147" s="49">
        <v>12</v>
      </c>
      <c r="X147" s="49">
        <v>7</v>
      </c>
      <c r="Y147" s="529">
        <v>5</v>
      </c>
    </row>
    <row r="148" spans="1:25" s="80" customFormat="1" ht="15" customHeight="1">
      <c r="A148" s="524">
        <v>44033</v>
      </c>
      <c r="B148" s="49">
        <v>13</v>
      </c>
      <c r="C148" s="33">
        <v>5</v>
      </c>
      <c r="D148" s="49">
        <v>36</v>
      </c>
      <c r="E148" s="49">
        <v>30</v>
      </c>
      <c r="F148" s="49">
        <v>394</v>
      </c>
      <c r="G148" s="49">
        <v>47</v>
      </c>
      <c r="H148" s="49">
        <v>48</v>
      </c>
      <c r="I148" s="49">
        <v>186</v>
      </c>
      <c r="J148" s="49">
        <v>165</v>
      </c>
      <c r="K148" s="49">
        <v>0</v>
      </c>
      <c r="L148" s="527" t="s">
        <v>93</v>
      </c>
      <c r="M148" s="49">
        <v>0</v>
      </c>
      <c r="N148" s="49">
        <v>183</v>
      </c>
      <c r="O148" s="49">
        <v>38</v>
      </c>
      <c r="P148" s="49">
        <v>281</v>
      </c>
      <c r="Q148" s="49">
        <v>225</v>
      </c>
      <c r="R148" s="49">
        <v>3335</v>
      </c>
      <c r="S148" s="49">
        <v>373</v>
      </c>
      <c r="T148" s="49">
        <v>344</v>
      </c>
      <c r="U148" s="49">
        <v>1100</v>
      </c>
      <c r="V148" s="49">
        <v>1611</v>
      </c>
      <c r="W148" s="49">
        <v>8</v>
      </c>
      <c r="X148" s="49">
        <v>10</v>
      </c>
      <c r="Y148" s="528" t="s">
        <v>93</v>
      </c>
    </row>
    <row r="149" spans="1:25" s="80" customFormat="1" ht="15" customHeight="1">
      <c r="A149" s="524">
        <v>44034</v>
      </c>
      <c r="B149" s="49">
        <v>200</v>
      </c>
      <c r="C149" s="49">
        <v>35</v>
      </c>
      <c r="D149" s="49">
        <v>278</v>
      </c>
      <c r="E149" s="49">
        <v>186</v>
      </c>
      <c r="F149" s="49">
        <v>3560</v>
      </c>
      <c r="G149" s="49">
        <v>294</v>
      </c>
      <c r="H149" s="49">
        <v>294</v>
      </c>
      <c r="I149" s="49">
        <v>987</v>
      </c>
      <c r="J149" s="49">
        <v>1422</v>
      </c>
      <c r="K149" s="49">
        <v>5</v>
      </c>
      <c r="L149" s="527" t="s">
        <v>93</v>
      </c>
      <c r="M149" s="527" t="s">
        <v>93</v>
      </c>
      <c r="N149" s="49">
        <v>208</v>
      </c>
      <c r="O149" s="49">
        <v>41</v>
      </c>
      <c r="P149" s="49">
        <v>300</v>
      </c>
      <c r="Q149" s="49">
        <v>266</v>
      </c>
      <c r="R149" s="49">
        <v>3317</v>
      </c>
      <c r="S149" s="49">
        <v>376</v>
      </c>
      <c r="T149" s="49">
        <v>370</v>
      </c>
      <c r="U149" s="49">
        <v>1090</v>
      </c>
      <c r="V149" s="49">
        <v>1640</v>
      </c>
      <c r="W149" s="527" t="s">
        <v>93</v>
      </c>
      <c r="X149" s="49">
        <v>9</v>
      </c>
      <c r="Y149" s="528" t="s">
        <v>93</v>
      </c>
    </row>
    <row r="150" spans="1:25" s="80" customFormat="1" ht="15" customHeight="1">
      <c r="A150" s="524">
        <v>44035</v>
      </c>
      <c r="B150" s="49">
        <v>201</v>
      </c>
      <c r="C150" s="49">
        <v>33</v>
      </c>
      <c r="D150" s="49">
        <v>266</v>
      </c>
      <c r="E150" s="49">
        <v>151</v>
      </c>
      <c r="F150" s="49">
        <v>3956</v>
      </c>
      <c r="G150" s="49">
        <v>317</v>
      </c>
      <c r="H150" s="49">
        <v>349</v>
      </c>
      <c r="I150" s="49">
        <v>1109</v>
      </c>
      <c r="J150" s="49">
        <v>1567</v>
      </c>
      <c r="K150" s="49">
        <v>11</v>
      </c>
      <c r="L150" s="49">
        <v>6</v>
      </c>
      <c r="M150" s="527" t="s">
        <v>93</v>
      </c>
      <c r="N150" s="49">
        <v>208</v>
      </c>
      <c r="O150" s="49">
        <v>32</v>
      </c>
      <c r="P150" s="49">
        <v>298</v>
      </c>
      <c r="Q150" s="49">
        <v>227</v>
      </c>
      <c r="R150" s="49">
        <v>3387</v>
      </c>
      <c r="S150" s="49">
        <v>388</v>
      </c>
      <c r="T150" s="49">
        <v>362</v>
      </c>
      <c r="U150" s="49">
        <v>1046</v>
      </c>
      <c r="V150" s="49">
        <v>1630</v>
      </c>
      <c r="W150" s="49">
        <v>7</v>
      </c>
      <c r="X150" s="49">
        <v>7</v>
      </c>
      <c r="Y150" s="528" t="s">
        <v>93</v>
      </c>
    </row>
    <row r="151" spans="1:25" s="80" customFormat="1" ht="15" customHeight="1">
      <c r="A151" s="524">
        <v>44036</v>
      </c>
      <c r="B151" s="49">
        <v>229</v>
      </c>
      <c r="C151" s="49">
        <v>28</v>
      </c>
      <c r="D151" s="49">
        <v>284</v>
      </c>
      <c r="E151" s="49">
        <v>208</v>
      </c>
      <c r="F151" s="49">
        <v>3849</v>
      </c>
      <c r="G151" s="49">
        <v>376</v>
      </c>
      <c r="H151" s="49">
        <v>357</v>
      </c>
      <c r="I151" s="49">
        <v>979</v>
      </c>
      <c r="J151" s="49">
        <v>1433</v>
      </c>
      <c r="K151" s="49">
        <v>8</v>
      </c>
      <c r="L151" s="49">
        <v>10</v>
      </c>
      <c r="M151" s="527" t="s">
        <v>93</v>
      </c>
      <c r="N151" s="49">
        <v>200</v>
      </c>
      <c r="O151" s="49">
        <v>40</v>
      </c>
      <c r="P151" s="49">
        <v>270</v>
      </c>
      <c r="Q151" s="49">
        <v>183</v>
      </c>
      <c r="R151" s="49">
        <v>2922</v>
      </c>
      <c r="S151" s="49">
        <v>369</v>
      </c>
      <c r="T151" s="49">
        <v>302</v>
      </c>
      <c r="U151" s="49">
        <v>988</v>
      </c>
      <c r="V151" s="49">
        <v>1463</v>
      </c>
      <c r="W151" s="49">
        <v>10</v>
      </c>
      <c r="X151" s="49">
        <v>14</v>
      </c>
      <c r="Y151" s="528" t="s">
        <v>93</v>
      </c>
    </row>
    <row r="152" spans="1:25" s="80" customFormat="1" ht="15" customHeight="1">
      <c r="A152" s="524">
        <v>44037</v>
      </c>
      <c r="B152" s="49">
        <v>192</v>
      </c>
      <c r="C152" s="49">
        <v>39</v>
      </c>
      <c r="D152" s="49">
        <v>263</v>
      </c>
      <c r="E152" s="49">
        <v>235</v>
      </c>
      <c r="F152" s="49">
        <v>3842</v>
      </c>
      <c r="G152" s="49">
        <v>340</v>
      </c>
      <c r="H152" s="49">
        <v>379</v>
      </c>
      <c r="I152" s="49">
        <v>1048</v>
      </c>
      <c r="J152" s="49">
        <v>1363</v>
      </c>
      <c r="K152" s="49">
        <v>11</v>
      </c>
      <c r="L152" s="49">
        <v>5</v>
      </c>
      <c r="M152" s="49">
        <v>5</v>
      </c>
      <c r="N152" s="49">
        <v>15</v>
      </c>
      <c r="O152" s="527" t="s">
        <v>93</v>
      </c>
      <c r="P152" s="49">
        <v>46</v>
      </c>
      <c r="Q152" s="49">
        <v>35</v>
      </c>
      <c r="R152" s="49">
        <v>554</v>
      </c>
      <c r="S152" s="49">
        <v>57</v>
      </c>
      <c r="T152" s="49">
        <v>51</v>
      </c>
      <c r="U152" s="49">
        <v>164</v>
      </c>
      <c r="V152" s="49">
        <v>248</v>
      </c>
      <c r="W152" s="527" t="s">
        <v>93</v>
      </c>
      <c r="X152" s="527" t="s">
        <v>93</v>
      </c>
      <c r="Y152" s="529">
        <v>0</v>
      </c>
    </row>
    <row r="153" spans="1:25" s="80" customFormat="1" ht="15" customHeight="1">
      <c r="A153" s="524">
        <v>44038</v>
      </c>
      <c r="B153" s="49">
        <v>188</v>
      </c>
      <c r="C153" s="49">
        <v>22</v>
      </c>
      <c r="D153" s="49">
        <v>243</v>
      </c>
      <c r="E153" s="49">
        <v>139</v>
      </c>
      <c r="F153" s="49">
        <v>3314</v>
      </c>
      <c r="G153" s="49">
        <v>331</v>
      </c>
      <c r="H153" s="49">
        <v>304</v>
      </c>
      <c r="I153" s="49">
        <v>902</v>
      </c>
      <c r="J153" s="49">
        <v>1214</v>
      </c>
      <c r="K153" s="49">
        <v>5</v>
      </c>
      <c r="L153" s="49">
        <v>9</v>
      </c>
      <c r="M153" s="49">
        <v>5</v>
      </c>
      <c r="N153" s="49">
        <v>17</v>
      </c>
      <c r="O153" s="49">
        <v>5</v>
      </c>
      <c r="P153" s="49">
        <v>44</v>
      </c>
      <c r="Q153" s="49">
        <v>31</v>
      </c>
      <c r="R153" s="49">
        <v>432</v>
      </c>
      <c r="S153" s="49">
        <v>50</v>
      </c>
      <c r="T153" s="49">
        <v>43</v>
      </c>
      <c r="U153" s="49">
        <v>144</v>
      </c>
      <c r="V153" s="49">
        <v>174</v>
      </c>
      <c r="W153" s="49">
        <v>0</v>
      </c>
      <c r="X153" s="49">
        <v>0</v>
      </c>
      <c r="Y153" s="529">
        <v>0</v>
      </c>
    </row>
    <row r="154" spans="1:25" s="80" customFormat="1" ht="15" customHeight="1">
      <c r="A154" s="524">
        <v>44039</v>
      </c>
      <c r="B154" s="49">
        <v>15</v>
      </c>
      <c r="C154" s="33">
        <v>6</v>
      </c>
      <c r="D154" s="49">
        <v>43</v>
      </c>
      <c r="E154" s="49">
        <v>37</v>
      </c>
      <c r="F154" s="49">
        <v>421</v>
      </c>
      <c r="G154" s="49">
        <v>48</v>
      </c>
      <c r="H154" s="49">
        <v>56</v>
      </c>
      <c r="I154" s="49">
        <v>174</v>
      </c>
      <c r="J154" s="49">
        <v>216</v>
      </c>
      <c r="K154" s="527" t="s">
        <v>93</v>
      </c>
      <c r="L154" s="49">
        <v>0</v>
      </c>
      <c r="M154" s="49">
        <v>0</v>
      </c>
      <c r="N154" s="49">
        <v>188</v>
      </c>
      <c r="O154" s="49">
        <v>37</v>
      </c>
      <c r="P154" s="49">
        <v>213</v>
      </c>
      <c r="Q154" s="49">
        <v>197</v>
      </c>
      <c r="R154" s="49">
        <v>3131</v>
      </c>
      <c r="S154" s="49">
        <v>339</v>
      </c>
      <c r="T154" s="49">
        <v>336</v>
      </c>
      <c r="U154" s="49">
        <v>1000</v>
      </c>
      <c r="V154" s="49">
        <v>1490</v>
      </c>
      <c r="W154" s="49">
        <v>8</v>
      </c>
      <c r="X154" s="49">
        <v>7</v>
      </c>
      <c r="Y154" s="528" t="s">
        <v>93</v>
      </c>
    </row>
    <row r="155" spans="1:25" s="80" customFormat="1" ht="15" customHeight="1">
      <c r="A155" s="524">
        <v>44040</v>
      </c>
      <c r="B155" s="49">
        <v>12</v>
      </c>
      <c r="C155" s="49">
        <v>6</v>
      </c>
      <c r="D155" s="49">
        <v>41</v>
      </c>
      <c r="E155" s="49">
        <v>38</v>
      </c>
      <c r="F155" s="49">
        <v>385</v>
      </c>
      <c r="G155" s="49">
        <v>46</v>
      </c>
      <c r="H155" s="49">
        <v>39</v>
      </c>
      <c r="I155" s="49">
        <v>178</v>
      </c>
      <c r="J155" s="49">
        <v>164</v>
      </c>
      <c r="K155" s="49">
        <v>0</v>
      </c>
      <c r="L155" s="49">
        <v>0</v>
      </c>
      <c r="M155" s="49">
        <v>0</v>
      </c>
      <c r="N155" s="49">
        <v>199</v>
      </c>
      <c r="O155" s="49">
        <v>43</v>
      </c>
      <c r="P155" s="49">
        <v>253</v>
      </c>
      <c r="Q155" s="49">
        <v>211</v>
      </c>
      <c r="R155" s="49">
        <v>3329</v>
      </c>
      <c r="S155" s="49">
        <v>339</v>
      </c>
      <c r="T155" s="49">
        <v>345</v>
      </c>
      <c r="U155" s="49">
        <v>1084</v>
      </c>
      <c r="V155" s="49">
        <v>1468</v>
      </c>
      <c r="W155" s="49">
        <v>13</v>
      </c>
      <c r="X155" s="527" t="s">
        <v>93</v>
      </c>
      <c r="Y155" s="528" t="s">
        <v>93</v>
      </c>
    </row>
    <row r="156" spans="1:25" s="80" customFormat="1" ht="15" customHeight="1">
      <c r="A156" s="524">
        <v>44041</v>
      </c>
      <c r="B156" s="49">
        <v>180</v>
      </c>
      <c r="C156" s="49">
        <v>20</v>
      </c>
      <c r="D156" s="49">
        <v>184</v>
      </c>
      <c r="E156" s="49">
        <v>137</v>
      </c>
      <c r="F156" s="49">
        <v>2919</v>
      </c>
      <c r="G156" s="49">
        <v>293</v>
      </c>
      <c r="H156" s="49">
        <v>324</v>
      </c>
      <c r="I156" s="49">
        <v>893</v>
      </c>
      <c r="J156" s="49">
        <v>1482</v>
      </c>
      <c r="K156" s="527" t="s">
        <v>93</v>
      </c>
      <c r="L156" s="49">
        <v>6</v>
      </c>
      <c r="M156" s="527" t="s">
        <v>93</v>
      </c>
      <c r="N156" s="49">
        <v>201</v>
      </c>
      <c r="O156" s="49">
        <v>34</v>
      </c>
      <c r="P156" s="49">
        <v>288</v>
      </c>
      <c r="Q156" s="49">
        <v>220</v>
      </c>
      <c r="R156" s="49">
        <v>3236</v>
      </c>
      <c r="S156" s="49">
        <v>339</v>
      </c>
      <c r="T156" s="49">
        <v>398</v>
      </c>
      <c r="U156" s="49">
        <v>1003</v>
      </c>
      <c r="V156" s="49">
        <v>1473</v>
      </c>
      <c r="W156" s="49">
        <v>8</v>
      </c>
      <c r="X156" s="49">
        <v>9</v>
      </c>
      <c r="Y156" s="528" t="s">
        <v>93</v>
      </c>
    </row>
    <row r="157" spans="1:25" s="80" customFormat="1" ht="15" customHeight="1">
      <c r="A157" s="524">
        <v>44042</v>
      </c>
      <c r="B157" s="49">
        <v>197</v>
      </c>
      <c r="C157" s="49">
        <v>25</v>
      </c>
      <c r="D157" s="49">
        <v>223</v>
      </c>
      <c r="E157" s="49">
        <v>145</v>
      </c>
      <c r="F157" s="49">
        <v>3148</v>
      </c>
      <c r="G157" s="49">
        <v>307</v>
      </c>
      <c r="H157" s="49">
        <v>352</v>
      </c>
      <c r="I157" s="49">
        <v>1007</v>
      </c>
      <c r="J157" s="49">
        <v>1507</v>
      </c>
      <c r="K157" s="49">
        <v>9</v>
      </c>
      <c r="L157" s="49">
        <v>8</v>
      </c>
      <c r="M157" s="527" t="s">
        <v>93</v>
      </c>
      <c r="N157" s="49">
        <v>184</v>
      </c>
      <c r="O157" s="49">
        <v>39</v>
      </c>
      <c r="P157" s="49">
        <v>234</v>
      </c>
      <c r="Q157" s="49">
        <v>201</v>
      </c>
      <c r="R157" s="49">
        <v>3269</v>
      </c>
      <c r="S157" s="49">
        <v>360</v>
      </c>
      <c r="T157" s="49">
        <v>332</v>
      </c>
      <c r="U157" s="49">
        <v>1004</v>
      </c>
      <c r="V157" s="49">
        <v>1495</v>
      </c>
      <c r="W157" s="49">
        <v>13</v>
      </c>
      <c r="X157" s="49">
        <v>9</v>
      </c>
      <c r="Y157" s="528" t="s">
        <v>93</v>
      </c>
    </row>
    <row r="158" spans="1:25" s="80" customFormat="1" ht="15" customHeight="1">
      <c r="A158" s="524">
        <v>44043</v>
      </c>
      <c r="B158" s="49">
        <v>188</v>
      </c>
      <c r="C158" s="49">
        <v>35</v>
      </c>
      <c r="D158" s="49">
        <v>215</v>
      </c>
      <c r="E158" s="49">
        <v>140</v>
      </c>
      <c r="F158" s="49">
        <v>3056</v>
      </c>
      <c r="G158" s="49">
        <v>318</v>
      </c>
      <c r="H158" s="49">
        <v>279</v>
      </c>
      <c r="I158" s="49">
        <v>976</v>
      </c>
      <c r="J158" s="49">
        <v>1403</v>
      </c>
      <c r="K158" s="49">
        <v>7</v>
      </c>
      <c r="L158" s="49">
        <v>10</v>
      </c>
      <c r="M158" s="527" t="s">
        <v>93</v>
      </c>
      <c r="N158" s="49">
        <v>178</v>
      </c>
      <c r="O158" s="49">
        <v>33</v>
      </c>
      <c r="P158" s="49">
        <v>231</v>
      </c>
      <c r="Q158" s="49">
        <v>155</v>
      </c>
      <c r="R158" s="49">
        <v>2970</v>
      </c>
      <c r="S158" s="49">
        <v>354</v>
      </c>
      <c r="T158" s="49">
        <v>286</v>
      </c>
      <c r="U158" s="49">
        <v>885</v>
      </c>
      <c r="V158" s="49">
        <v>1363</v>
      </c>
      <c r="W158" s="49">
        <v>12</v>
      </c>
      <c r="X158" s="49">
        <v>10</v>
      </c>
      <c r="Y158" s="528" t="s">
        <v>93</v>
      </c>
    </row>
    <row r="159" spans="1:25" s="80" customFormat="1" ht="15" customHeight="1">
      <c r="A159" s="524">
        <v>44044</v>
      </c>
      <c r="B159" s="49">
        <v>203</v>
      </c>
      <c r="C159" s="49">
        <v>33</v>
      </c>
      <c r="D159" s="49">
        <v>164</v>
      </c>
      <c r="E159" s="49">
        <v>130</v>
      </c>
      <c r="F159" s="49">
        <v>3003</v>
      </c>
      <c r="G159" s="49">
        <v>346</v>
      </c>
      <c r="H159" s="49">
        <v>344</v>
      </c>
      <c r="I159" s="49">
        <v>890</v>
      </c>
      <c r="J159" s="49">
        <v>1393</v>
      </c>
      <c r="K159" s="49">
        <v>10</v>
      </c>
      <c r="L159" s="49">
        <v>12</v>
      </c>
      <c r="M159" s="527" t="s">
        <v>93</v>
      </c>
      <c r="N159" s="49">
        <v>14</v>
      </c>
      <c r="O159" s="527" t="s">
        <v>93</v>
      </c>
      <c r="P159" s="49">
        <v>44</v>
      </c>
      <c r="Q159" s="49">
        <v>30</v>
      </c>
      <c r="R159" s="49">
        <v>498</v>
      </c>
      <c r="S159" s="49">
        <v>58</v>
      </c>
      <c r="T159" s="49">
        <v>61</v>
      </c>
      <c r="U159" s="49">
        <v>161</v>
      </c>
      <c r="V159" s="49">
        <v>204</v>
      </c>
      <c r="W159" s="49">
        <v>0</v>
      </c>
      <c r="X159" s="527" t="s">
        <v>93</v>
      </c>
      <c r="Y159" s="529">
        <v>0</v>
      </c>
    </row>
    <row r="160" spans="1:25" s="80" customFormat="1" ht="15" customHeight="1">
      <c r="A160" s="524">
        <v>44045</v>
      </c>
      <c r="B160" s="49">
        <v>162</v>
      </c>
      <c r="C160" s="49">
        <v>27</v>
      </c>
      <c r="D160" s="49">
        <v>204</v>
      </c>
      <c r="E160" s="49">
        <v>140</v>
      </c>
      <c r="F160" s="49">
        <v>2755</v>
      </c>
      <c r="G160" s="49">
        <v>283</v>
      </c>
      <c r="H160" s="49">
        <v>248</v>
      </c>
      <c r="I160" s="49">
        <v>827</v>
      </c>
      <c r="J160" s="49">
        <v>1232</v>
      </c>
      <c r="K160" s="49">
        <v>7</v>
      </c>
      <c r="L160" s="49">
        <v>9</v>
      </c>
      <c r="M160" s="527" t="s">
        <v>93</v>
      </c>
      <c r="N160" s="49">
        <v>17</v>
      </c>
      <c r="O160" s="527" t="s">
        <v>93</v>
      </c>
      <c r="P160" s="49">
        <v>40</v>
      </c>
      <c r="Q160" s="49">
        <v>30</v>
      </c>
      <c r="R160" s="49">
        <v>439</v>
      </c>
      <c r="S160" s="49">
        <v>51</v>
      </c>
      <c r="T160" s="49">
        <v>52</v>
      </c>
      <c r="U160" s="49">
        <v>180</v>
      </c>
      <c r="V160" s="49">
        <v>213</v>
      </c>
      <c r="W160" s="527" t="s">
        <v>93</v>
      </c>
      <c r="X160" s="527" t="s">
        <v>93</v>
      </c>
      <c r="Y160" s="528" t="s">
        <v>93</v>
      </c>
    </row>
    <row r="161" spans="1:25" s="80" customFormat="1" ht="15" customHeight="1">
      <c r="A161" s="524">
        <v>44046</v>
      </c>
      <c r="B161" s="49">
        <v>13</v>
      </c>
      <c r="C161" s="33">
        <v>5</v>
      </c>
      <c r="D161" s="49">
        <v>36</v>
      </c>
      <c r="E161" s="49">
        <v>39</v>
      </c>
      <c r="F161" s="49">
        <v>428</v>
      </c>
      <c r="G161" s="49">
        <v>59</v>
      </c>
      <c r="H161" s="49">
        <v>44</v>
      </c>
      <c r="I161" s="49">
        <v>157</v>
      </c>
      <c r="J161" s="49">
        <v>227</v>
      </c>
      <c r="K161" s="49">
        <v>0</v>
      </c>
      <c r="L161" s="527" t="s">
        <v>93</v>
      </c>
      <c r="M161" s="49">
        <v>0</v>
      </c>
      <c r="N161" s="49">
        <v>197</v>
      </c>
      <c r="O161" s="49">
        <v>41</v>
      </c>
      <c r="P161" s="49">
        <v>39</v>
      </c>
      <c r="Q161" s="49">
        <v>29</v>
      </c>
      <c r="R161" s="49">
        <v>400</v>
      </c>
      <c r="S161" s="49">
        <v>37</v>
      </c>
      <c r="T161" s="49">
        <v>43</v>
      </c>
      <c r="U161" s="49">
        <v>148</v>
      </c>
      <c r="V161" s="49">
        <v>167</v>
      </c>
      <c r="W161" s="49">
        <v>9</v>
      </c>
      <c r="X161" s="527" t="s">
        <v>93</v>
      </c>
      <c r="Y161" s="529">
        <v>0</v>
      </c>
    </row>
    <row r="162" spans="1:25" s="80" customFormat="1" ht="15" customHeight="1">
      <c r="A162" s="524">
        <v>44047</v>
      </c>
      <c r="B162" s="49">
        <v>11</v>
      </c>
      <c r="C162" s="527" t="s">
        <v>93</v>
      </c>
      <c r="D162" s="49">
        <v>32</v>
      </c>
      <c r="E162" s="49">
        <v>31</v>
      </c>
      <c r="F162" s="49">
        <v>449</v>
      </c>
      <c r="G162" s="49">
        <v>49</v>
      </c>
      <c r="H162" s="49">
        <v>46</v>
      </c>
      <c r="I162" s="49">
        <v>164</v>
      </c>
      <c r="J162" s="49">
        <v>194</v>
      </c>
      <c r="K162" s="49">
        <v>0</v>
      </c>
      <c r="L162" s="49">
        <v>0</v>
      </c>
      <c r="M162" s="527" t="s">
        <v>93</v>
      </c>
      <c r="N162" s="49">
        <v>171</v>
      </c>
      <c r="O162" s="49">
        <v>33</v>
      </c>
      <c r="P162" s="49">
        <v>236</v>
      </c>
      <c r="Q162" s="49">
        <v>200</v>
      </c>
      <c r="R162" s="49">
        <v>3151</v>
      </c>
      <c r="S162" s="49">
        <v>350</v>
      </c>
      <c r="T162" s="49">
        <v>350</v>
      </c>
      <c r="U162" s="49">
        <v>900</v>
      </c>
      <c r="V162" s="49">
        <v>1445</v>
      </c>
      <c r="W162" s="49">
        <v>21</v>
      </c>
      <c r="X162" s="49">
        <v>6</v>
      </c>
      <c r="Y162" s="528" t="s">
        <v>93</v>
      </c>
    </row>
    <row r="163" spans="1:25" s="80" customFormat="1" ht="15" customHeight="1">
      <c r="A163" s="524">
        <v>44048</v>
      </c>
      <c r="B163" s="49">
        <v>168</v>
      </c>
      <c r="C163" s="49">
        <v>30</v>
      </c>
      <c r="D163" s="49">
        <v>38</v>
      </c>
      <c r="E163" s="49">
        <v>24</v>
      </c>
      <c r="F163" s="49">
        <v>387</v>
      </c>
      <c r="G163" s="49">
        <v>48</v>
      </c>
      <c r="H163" s="49">
        <v>34</v>
      </c>
      <c r="I163" s="49">
        <v>155</v>
      </c>
      <c r="J163" s="49">
        <v>164</v>
      </c>
      <c r="K163" s="49">
        <v>6</v>
      </c>
      <c r="L163" s="49">
        <v>0</v>
      </c>
      <c r="M163" s="527" t="s">
        <v>93</v>
      </c>
      <c r="N163" s="49">
        <v>193</v>
      </c>
      <c r="O163" s="49">
        <v>38</v>
      </c>
      <c r="P163" s="49">
        <v>247</v>
      </c>
      <c r="Q163" s="49">
        <v>165</v>
      </c>
      <c r="R163" s="49">
        <v>3149</v>
      </c>
      <c r="S163" s="49">
        <v>347</v>
      </c>
      <c r="T163" s="49">
        <v>316</v>
      </c>
      <c r="U163" s="49">
        <v>1006</v>
      </c>
      <c r="V163" s="49">
        <v>1529</v>
      </c>
      <c r="W163" s="49">
        <v>17</v>
      </c>
      <c r="X163" s="49">
        <v>7</v>
      </c>
      <c r="Y163" s="529">
        <v>0</v>
      </c>
    </row>
    <row r="164" spans="1:25" s="80" customFormat="1" ht="15" customHeight="1">
      <c r="A164" s="524">
        <v>44049</v>
      </c>
      <c r="B164" s="49">
        <v>229</v>
      </c>
      <c r="C164" s="49">
        <v>36</v>
      </c>
      <c r="D164" s="49">
        <v>216</v>
      </c>
      <c r="E164" s="49">
        <v>134</v>
      </c>
      <c r="F164" s="49">
        <v>2910</v>
      </c>
      <c r="G164" s="49">
        <v>322</v>
      </c>
      <c r="H164" s="49">
        <v>369</v>
      </c>
      <c r="I164" s="49">
        <v>990</v>
      </c>
      <c r="J164" s="49">
        <v>1501</v>
      </c>
      <c r="K164" s="49">
        <v>7</v>
      </c>
      <c r="L164" s="527" t="s">
        <v>93</v>
      </c>
      <c r="M164" s="527" t="s">
        <v>93</v>
      </c>
      <c r="N164" s="49">
        <v>191</v>
      </c>
      <c r="O164" s="49">
        <v>34</v>
      </c>
      <c r="P164" s="49">
        <v>254</v>
      </c>
      <c r="Q164" s="49">
        <v>193</v>
      </c>
      <c r="R164" s="49">
        <v>3206</v>
      </c>
      <c r="S164" s="49">
        <v>362</v>
      </c>
      <c r="T164" s="49">
        <v>362</v>
      </c>
      <c r="U164" s="49">
        <v>993</v>
      </c>
      <c r="V164" s="49">
        <v>1433</v>
      </c>
      <c r="W164" s="49">
        <v>20</v>
      </c>
      <c r="X164" s="49">
        <v>16</v>
      </c>
      <c r="Y164" s="528" t="s">
        <v>93</v>
      </c>
    </row>
    <row r="165" spans="1:25" s="80" customFormat="1" ht="15" customHeight="1">
      <c r="A165" s="524">
        <v>44050</v>
      </c>
      <c r="B165" s="49">
        <v>208</v>
      </c>
      <c r="C165" s="49">
        <v>34</v>
      </c>
      <c r="D165" s="49">
        <v>202</v>
      </c>
      <c r="E165" s="49">
        <v>141</v>
      </c>
      <c r="F165" s="49">
        <v>2887</v>
      </c>
      <c r="G165" s="49">
        <v>378</v>
      </c>
      <c r="H165" s="49">
        <v>302</v>
      </c>
      <c r="I165" s="49">
        <v>912</v>
      </c>
      <c r="J165" s="49">
        <v>1424</v>
      </c>
      <c r="K165" s="49">
        <v>6</v>
      </c>
      <c r="L165" s="527" t="s">
        <v>93</v>
      </c>
      <c r="M165" s="49">
        <v>0</v>
      </c>
      <c r="N165" s="49">
        <v>181</v>
      </c>
      <c r="O165" s="49">
        <v>35</v>
      </c>
      <c r="P165" s="49">
        <v>201</v>
      </c>
      <c r="Q165" s="49">
        <v>146</v>
      </c>
      <c r="R165" s="49">
        <v>2989</v>
      </c>
      <c r="S165" s="49">
        <v>321</v>
      </c>
      <c r="T165" s="49">
        <v>282</v>
      </c>
      <c r="U165" s="49">
        <v>890</v>
      </c>
      <c r="V165" s="49">
        <v>1383</v>
      </c>
      <c r="W165" s="49">
        <v>9</v>
      </c>
      <c r="X165" s="49">
        <v>8</v>
      </c>
      <c r="Y165" s="529">
        <v>0</v>
      </c>
    </row>
    <row r="166" spans="1:25" s="80" customFormat="1" ht="15" customHeight="1">
      <c r="A166" s="524">
        <v>44051</v>
      </c>
      <c r="B166" s="49">
        <v>231</v>
      </c>
      <c r="C166" s="49">
        <v>41</v>
      </c>
      <c r="D166" s="49">
        <v>205</v>
      </c>
      <c r="E166" s="49">
        <v>149</v>
      </c>
      <c r="F166" s="49">
        <v>3008</v>
      </c>
      <c r="G166" s="49">
        <v>356</v>
      </c>
      <c r="H166" s="49">
        <v>369</v>
      </c>
      <c r="I166" s="49">
        <v>974</v>
      </c>
      <c r="J166" s="49">
        <v>1479</v>
      </c>
      <c r="K166" s="49">
        <v>6</v>
      </c>
      <c r="L166" s="49">
        <v>5</v>
      </c>
      <c r="M166" s="49">
        <v>0</v>
      </c>
      <c r="N166" s="33">
        <v>17</v>
      </c>
      <c r="O166" s="527" t="s">
        <v>93</v>
      </c>
      <c r="P166" s="49">
        <v>40</v>
      </c>
      <c r="Q166" s="49">
        <v>27</v>
      </c>
      <c r="R166" s="49">
        <v>517</v>
      </c>
      <c r="S166" s="49">
        <v>61</v>
      </c>
      <c r="T166" s="49">
        <v>33</v>
      </c>
      <c r="U166" s="49">
        <v>165</v>
      </c>
      <c r="V166" s="49">
        <v>224</v>
      </c>
      <c r="W166" s="49">
        <v>0</v>
      </c>
      <c r="X166" s="49">
        <v>0</v>
      </c>
      <c r="Y166" s="529">
        <v>0</v>
      </c>
    </row>
    <row r="167" spans="1:25" s="80" customFormat="1" ht="15" customHeight="1">
      <c r="A167" s="524">
        <v>44052</v>
      </c>
      <c r="B167" s="49">
        <v>191</v>
      </c>
      <c r="C167" s="49">
        <v>39</v>
      </c>
      <c r="D167" s="49">
        <v>163</v>
      </c>
      <c r="E167" s="49">
        <v>127</v>
      </c>
      <c r="F167" s="49">
        <v>2630</v>
      </c>
      <c r="G167" s="49">
        <v>306</v>
      </c>
      <c r="H167" s="49">
        <v>300</v>
      </c>
      <c r="I167" s="49">
        <v>818</v>
      </c>
      <c r="J167" s="49">
        <v>1343</v>
      </c>
      <c r="K167" s="49">
        <v>9</v>
      </c>
      <c r="L167" s="527" t="s">
        <v>93</v>
      </c>
      <c r="M167" s="527" t="s">
        <v>93</v>
      </c>
      <c r="N167" s="49">
        <v>14</v>
      </c>
      <c r="O167" s="33">
        <v>7</v>
      </c>
      <c r="P167" s="49">
        <v>43</v>
      </c>
      <c r="Q167" s="49">
        <v>35</v>
      </c>
      <c r="R167" s="49">
        <v>423</v>
      </c>
      <c r="S167" s="49">
        <v>51</v>
      </c>
      <c r="T167" s="49">
        <v>34</v>
      </c>
      <c r="U167" s="49">
        <v>158</v>
      </c>
      <c r="V167" s="49">
        <v>153</v>
      </c>
      <c r="W167" s="49">
        <v>0</v>
      </c>
      <c r="X167" s="527" t="s">
        <v>93</v>
      </c>
      <c r="Y167" s="529">
        <v>0</v>
      </c>
    </row>
    <row r="168" spans="1:25" s="80" customFormat="1" ht="15" customHeight="1">
      <c r="A168" s="524">
        <v>44053</v>
      </c>
      <c r="B168" s="49">
        <v>18</v>
      </c>
      <c r="C168" s="33">
        <v>8</v>
      </c>
      <c r="D168" s="49">
        <v>42</v>
      </c>
      <c r="E168" s="49">
        <v>32</v>
      </c>
      <c r="F168" s="49">
        <v>421</v>
      </c>
      <c r="G168" s="49">
        <v>49</v>
      </c>
      <c r="H168" s="49">
        <v>53</v>
      </c>
      <c r="I168" s="49">
        <v>192</v>
      </c>
      <c r="J168" s="49">
        <v>209</v>
      </c>
      <c r="K168" s="49">
        <v>0</v>
      </c>
      <c r="L168" s="49">
        <v>0</v>
      </c>
      <c r="M168" s="527" t="s">
        <v>93</v>
      </c>
      <c r="N168" s="49">
        <v>209</v>
      </c>
      <c r="O168" s="49">
        <v>26</v>
      </c>
      <c r="P168" s="49">
        <v>252</v>
      </c>
      <c r="Q168" s="49">
        <v>227</v>
      </c>
      <c r="R168" s="49">
        <v>3363</v>
      </c>
      <c r="S168" s="49">
        <v>360</v>
      </c>
      <c r="T168" s="49">
        <v>347</v>
      </c>
      <c r="U168" s="49">
        <v>1007</v>
      </c>
      <c r="V168" s="49">
        <v>1615</v>
      </c>
      <c r="W168" s="49">
        <v>5</v>
      </c>
      <c r="X168" s="49">
        <v>5</v>
      </c>
      <c r="Y168" s="529">
        <v>0</v>
      </c>
    </row>
    <row r="169" spans="1:25" s="80" customFormat="1" ht="15" customHeight="1">
      <c r="A169" s="524">
        <v>44054</v>
      </c>
      <c r="B169" s="49">
        <v>13</v>
      </c>
      <c r="C169" s="33">
        <v>5</v>
      </c>
      <c r="D169" s="49">
        <v>37</v>
      </c>
      <c r="E169" s="49">
        <v>34</v>
      </c>
      <c r="F169" s="49">
        <v>415</v>
      </c>
      <c r="G169" s="49">
        <v>45</v>
      </c>
      <c r="H169" s="49">
        <v>45</v>
      </c>
      <c r="I169" s="49">
        <v>187</v>
      </c>
      <c r="J169" s="49">
        <v>170</v>
      </c>
      <c r="K169" s="527" t="s">
        <v>93</v>
      </c>
      <c r="L169" s="49">
        <v>0</v>
      </c>
      <c r="M169" s="49">
        <v>0</v>
      </c>
      <c r="N169" s="49">
        <v>183</v>
      </c>
      <c r="O169" s="49">
        <v>25</v>
      </c>
      <c r="P169" s="49">
        <v>284</v>
      </c>
      <c r="Q169" s="49">
        <v>227</v>
      </c>
      <c r="R169" s="49">
        <v>3435</v>
      </c>
      <c r="S169" s="49">
        <v>372</v>
      </c>
      <c r="T169" s="49">
        <v>405</v>
      </c>
      <c r="U169" s="49">
        <v>927</v>
      </c>
      <c r="V169" s="49">
        <v>1589</v>
      </c>
      <c r="W169" s="49">
        <v>7</v>
      </c>
      <c r="X169" s="527" t="s">
        <v>93</v>
      </c>
      <c r="Y169" s="529">
        <v>0</v>
      </c>
    </row>
    <row r="170" spans="1:25" s="80" customFormat="1" ht="15" customHeight="1">
      <c r="A170" s="524">
        <v>44055</v>
      </c>
      <c r="B170" s="49">
        <v>212</v>
      </c>
      <c r="C170" s="49">
        <v>33</v>
      </c>
      <c r="D170" s="49">
        <v>239</v>
      </c>
      <c r="E170" s="49">
        <v>192</v>
      </c>
      <c r="F170" s="49">
        <v>3634</v>
      </c>
      <c r="G170" s="49">
        <v>330</v>
      </c>
      <c r="H170" s="49">
        <v>341</v>
      </c>
      <c r="I170" s="49">
        <v>901</v>
      </c>
      <c r="J170" s="49">
        <v>1483</v>
      </c>
      <c r="K170" s="49">
        <v>8</v>
      </c>
      <c r="L170" s="527" t="s">
        <v>93</v>
      </c>
      <c r="M170" s="527" t="s">
        <v>93</v>
      </c>
      <c r="N170" s="49">
        <v>208</v>
      </c>
      <c r="O170" s="49">
        <v>22</v>
      </c>
      <c r="P170" s="49">
        <v>330</v>
      </c>
      <c r="Q170" s="49">
        <v>244</v>
      </c>
      <c r="R170" s="49">
        <v>3488</v>
      </c>
      <c r="S170" s="49">
        <v>370</v>
      </c>
      <c r="T170" s="49">
        <v>361</v>
      </c>
      <c r="U170" s="49">
        <v>997</v>
      </c>
      <c r="V170" s="49">
        <v>1561</v>
      </c>
      <c r="W170" s="527" t="s">
        <v>93</v>
      </c>
      <c r="X170" s="49">
        <v>6</v>
      </c>
      <c r="Y170" s="528" t="s">
        <v>93</v>
      </c>
    </row>
    <row r="171" spans="1:25" s="80" customFormat="1" ht="15" customHeight="1">
      <c r="A171" s="524">
        <v>44056</v>
      </c>
      <c r="B171" s="49">
        <v>216</v>
      </c>
      <c r="C171" s="49">
        <v>44</v>
      </c>
      <c r="D171" s="49">
        <v>279</v>
      </c>
      <c r="E171" s="49">
        <v>232</v>
      </c>
      <c r="F171" s="49">
        <v>4123</v>
      </c>
      <c r="G171" s="49">
        <v>363</v>
      </c>
      <c r="H171" s="49">
        <v>369</v>
      </c>
      <c r="I171" s="49">
        <v>1045</v>
      </c>
      <c r="J171" s="49">
        <v>1600</v>
      </c>
      <c r="K171" s="49">
        <v>15</v>
      </c>
      <c r="L171" s="49">
        <v>7</v>
      </c>
      <c r="M171" s="49">
        <v>5</v>
      </c>
      <c r="N171" s="49">
        <v>186</v>
      </c>
      <c r="O171" s="49">
        <v>34</v>
      </c>
      <c r="P171" s="49">
        <v>298</v>
      </c>
      <c r="Q171" s="49">
        <v>225</v>
      </c>
      <c r="R171" s="49">
        <v>3519</v>
      </c>
      <c r="S171" s="49">
        <v>408</v>
      </c>
      <c r="T171" s="49">
        <v>333</v>
      </c>
      <c r="U171" s="49">
        <v>951</v>
      </c>
      <c r="V171" s="49">
        <v>1490</v>
      </c>
      <c r="W171" s="49">
        <v>9</v>
      </c>
      <c r="X171" s="49">
        <v>8</v>
      </c>
      <c r="Y171" s="528" t="s">
        <v>93</v>
      </c>
    </row>
    <row r="172" spans="1:25" s="80" customFormat="1" ht="15" customHeight="1">
      <c r="A172" s="524">
        <v>44057</v>
      </c>
      <c r="B172" s="49">
        <v>221</v>
      </c>
      <c r="C172" s="49">
        <v>33</v>
      </c>
      <c r="D172" s="49">
        <v>245</v>
      </c>
      <c r="E172" s="49">
        <v>235</v>
      </c>
      <c r="F172" s="49">
        <v>3852</v>
      </c>
      <c r="G172" s="49">
        <v>371</v>
      </c>
      <c r="H172" s="49">
        <v>353</v>
      </c>
      <c r="I172" s="49">
        <v>1026</v>
      </c>
      <c r="J172" s="49">
        <v>1525</v>
      </c>
      <c r="K172" s="49">
        <v>17</v>
      </c>
      <c r="L172" s="49">
        <v>5</v>
      </c>
      <c r="M172" s="49">
        <v>0</v>
      </c>
      <c r="N172" s="49">
        <v>204</v>
      </c>
      <c r="O172" s="49">
        <v>31</v>
      </c>
      <c r="P172" s="49">
        <v>244</v>
      </c>
      <c r="Q172" s="49">
        <v>170</v>
      </c>
      <c r="R172" s="49">
        <v>3310</v>
      </c>
      <c r="S172" s="49">
        <v>344</v>
      </c>
      <c r="T172" s="49">
        <v>295</v>
      </c>
      <c r="U172" s="49">
        <v>857</v>
      </c>
      <c r="V172" s="49">
        <v>1420</v>
      </c>
      <c r="W172" s="49">
        <v>8</v>
      </c>
      <c r="X172" s="49">
        <v>9</v>
      </c>
      <c r="Y172" s="528" t="s">
        <v>93</v>
      </c>
    </row>
    <row r="173" spans="1:25" s="80" customFormat="1" ht="15" customHeight="1">
      <c r="A173" s="524">
        <v>44058</v>
      </c>
      <c r="B173" s="49">
        <v>230</v>
      </c>
      <c r="C173" s="49">
        <v>30</v>
      </c>
      <c r="D173" s="49">
        <v>263</v>
      </c>
      <c r="E173" s="49">
        <v>219</v>
      </c>
      <c r="F173" s="49">
        <v>4011</v>
      </c>
      <c r="G173" s="49">
        <v>372</v>
      </c>
      <c r="H173" s="49">
        <v>376</v>
      </c>
      <c r="I173" s="49">
        <v>1009</v>
      </c>
      <c r="J173" s="49">
        <v>1455</v>
      </c>
      <c r="K173" s="49">
        <v>17</v>
      </c>
      <c r="L173" s="49">
        <v>9</v>
      </c>
      <c r="M173" s="527" t="s">
        <v>93</v>
      </c>
      <c r="N173" s="49">
        <v>16</v>
      </c>
      <c r="O173" s="527" t="s">
        <v>93</v>
      </c>
      <c r="P173" s="49">
        <v>43</v>
      </c>
      <c r="Q173" s="49">
        <v>36</v>
      </c>
      <c r="R173" s="49">
        <v>543</v>
      </c>
      <c r="S173" s="49">
        <v>66</v>
      </c>
      <c r="T173" s="49">
        <v>54</v>
      </c>
      <c r="U173" s="49">
        <v>168</v>
      </c>
      <c r="V173" s="49">
        <v>274</v>
      </c>
      <c r="W173" s="527" t="s">
        <v>93</v>
      </c>
      <c r="X173" s="527" t="s">
        <v>93</v>
      </c>
      <c r="Y173" s="528" t="s">
        <v>93</v>
      </c>
    </row>
    <row r="174" spans="1:25" s="80" customFormat="1" ht="15" customHeight="1">
      <c r="A174" s="524">
        <v>44059</v>
      </c>
      <c r="B174" s="49">
        <v>182</v>
      </c>
      <c r="C174" s="49">
        <v>21</v>
      </c>
      <c r="D174" s="49">
        <v>222</v>
      </c>
      <c r="E174" s="49">
        <v>131</v>
      </c>
      <c r="F174" s="49">
        <v>3441</v>
      </c>
      <c r="G174" s="49">
        <v>352</v>
      </c>
      <c r="H174" s="49">
        <v>332</v>
      </c>
      <c r="I174" s="49">
        <v>858</v>
      </c>
      <c r="J174" s="49">
        <v>1373</v>
      </c>
      <c r="K174" s="49">
        <v>7</v>
      </c>
      <c r="L174" s="527" t="s">
        <v>93</v>
      </c>
      <c r="M174" s="527" t="s">
        <v>93</v>
      </c>
      <c r="N174" s="49">
        <v>15</v>
      </c>
      <c r="O174" s="527" t="s">
        <v>93</v>
      </c>
      <c r="P174" s="49">
        <v>38</v>
      </c>
      <c r="Q174" s="49">
        <v>28</v>
      </c>
      <c r="R174" s="49">
        <v>468</v>
      </c>
      <c r="S174" s="49">
        <v>49</v>
      </c>
      <c r="T174" s="49">
        <v>37</v>
      </c>
      <c r="U174" s="49">
        <v>146</v>
      </c>
      <c r="V174" s="49">
        <v>171</v>
      </c>
      <c r="W174" s="527" t="s">
        <v>93</v>
      </c>
      <c r="X174" s="527" t="s">
        <v>93</v>
      </c>
      <c r="Y174" s="528" t="s">
        <v>93</v>
      </c>
    </row>
    <row r="175" spans="1:25" s="80" customFormat="1" ht="15" customHeight="1">
      <c r="A175" s="524">
        <v>44060</v>
      </c>
      <c r="B175" s="49">
        <v>16</v>
      </c>
      <c r="C175" s="527" t="s">
        <v>93</v>
      </c>
      <c r="D175" s="49">
        <v>41</v>
      </c>
      <c r="E175" s="49">
        <v>33</v>
      </c>
      <c r="F175" s="49">
        <v>429</v>
      </c>
      <c r="G175" s="49">
        <v>60</v>
      </c>
      <c r="H175" s="49">
        <v>41</v>
      </c>
      <c r="I175" s="49">
        <v>150</v>
      </c>
      <c r="J175" s="49">
        <v>264</v>
      </c>
      <c r="K175" s="49">
        <v>0</v>
      </c>
      <c r="L175" s="49">
        <v>0</v>
      </c>
      <c r="M175" s="527" t="s">
        <v>93</v>
      </c>
      <c r="N175" s="49">
        <v>213</v>
      </c>
      <c r="O175" s="49">
        <v>53</v>
      </c>
      <c r="P175" s="49">
        <v>261</v>
      </c>
      <c r="Q175" s="49">
        <v>219</v>
      </c>
      <c r="R175" s="49">
        <v>3402</v>
      </c>
      <c r="S175" s="49">
        <v>360</v>
      </c>
      <c r="T175" s="49">
        <v>374</v>
      </c>
      <c r="U175" s="49">
        <v>1016</v>
      </c>
      <c r="V175" s="49">
        <v>1575</v>
      </c>
      <c r="W175" s="527" t="s">
        <v>93</v>
      </c>
      <c r="X175" s="49">
        <v>5</v>
      </c>
      <c r="Y175" s="529">
        <v>0</v>
      </c>
    </row>
    <row r="176" spans="1:25" s="80" customFormat="1" ht="15" customHeight="1">
      <c r="A176" s="524">
        <v>44061</v>
      </c>
      <c r="B176" s="33">
        <v>14</v>
      </c>
      <c r="C176" s="527" t="s">
        <v>93</v>
      </c>
      <c r="D176" s="49">
        <v>34</v>
      </c>
      <c r="E176" s="49">
        <v>30</v>
      </c>
      <c r="F176" s="49">
        <v>406</v>
      </c>
      <c r="G176" s="49">
        <v>39</v>
      </c>
      <c r="H176" s="49">
        <v>43</v>
      </c>
      <c r="I176" s="49">
        <v>149</v>
      </c>
      <c r="J176" s="49">
        <v>166</v>
      </c>
      <c r="K176" s="49">
        <v>0</v>
      </c>
      <c r="L176" s="49">
        <v>0</v>
      </c>
      <c r="M176" s="49">
        <v>0</v>
      </c>
      <c r="N176" s="49">
        <v>174</v>
      </c>
      <c r="O176" s="49">
        <v>36</v>
      </c>
      <c r="P176" s="49">
        <v>308</v>
      </c>
      <c r="Q176" s="49">
        <v>216</v>
      </c>
      <c r="R176" s="49">
        <v>3666</v>
      </c>
      <c r="S176" s="49">
        <v>393</v>
      </c>
      <c r="T176" s="49">
        <v>369</v>
      </c>
      <c r="U176" s="49">
        <v>1035</v>
      </c>
      <c r="V176" s="49">
        <v>1603</v>
      </c>
      <c r="W176" s="49">
        <v>11</v>
      </c>
      <c r="X176" s="49">
        <v>5</v>
      </c>
      <c r="Y176" s="529">
        <v>0</v>
      </c>
    </row>
    <row r="177" spans="1:25" s="80" customFormat="1" ht="15" customHeight="1">
      <c r="A177" s="524">
        <v>44062</v>
      </c>
      <c r="B177" s="49">
        <v>212</v>
      </c>
      <c r="C177" s="49">
        <v>48</v>
      </c>
      <c r="D177" s="49">
        <v>292</v>
      </c>
      <c r="E177" s="49">
        <v>240</v>
      </c>
      <c r="F177" s="49">
        <v>3865</v>
      </c>
      <c r="G177" s="49">
        <v>327</v>
      </c>
      <c r="H177" s="49">
        <v>387</v>
      </c>
      <c r="I177" s="49">
        <v>956</v>
      </c>
      <c r="J177" s="49">
        <v>1543</v>
      </c>
      <c r="K177" s="49">
        <v>0</v>
      </c>
      <c r="L177" s="49">
        <v>6</v>
      </c>
      <c r="M177" s="527" t="s">
        <v>93</v>
      </c>
      <c r="N177" s="49">
        <v>212</v>
      </c>
      <c r="O177" s="49">
        <v>47</v>
      </c>
      <c r="P177" s="49">
        <v>332</v>
      </c>
      <c r="Q177" s="49">
        <v>236</v>
      </c>
      <c r="R177" s="49">
        <v>3675</v>
      </c>
      <c r="S177" s="49">
        <v>376</v>
      </c>
      <c r="T177" s="49">
        <v>399</v>
      </c>
      <c r="U177" s="49">
        <v>1043</v>
      </c>
      <c r="V177" s="49">
        <v>1599</v>
      </c>
      <c r="W177" s="49">
        <v>7</v>
      </c>
      <c r="X177" s="49">
        <v>5</v>
      </c>
      <c r="Y177" s="528" t="s">
        <v>93</v>
      </c>
    </row>
    <row r="178" spans="1:25" s="80" customFormat="1" ht="15" customHeight="1">
      <c r="A178" s="524">
        <v>44063</v>
      </c>
      <c r="B178" s="49">
        <v>191</v>
      </c>
      <c r="C178" s="49">
        <v>43</v>
      </c>
      <c r="D178" s="49">
        <v>342</v>
      </c>
      <c r="E178" s="49">
        <v>212</v>
      </c>
      <c r="F178" s="49">
        <v>4132</v>
      </c>
      <c r="G178" s="49">
        <v>370</v>
      </c>
      <c r="H178" s="49">
        <v>412</v>
      </c>
      <c r="I178" s="49">
        <v>1010</v>
      </c>
      <c r="J178" s="49">
        <v>1553</v>
      </c>
      <c r="K178" s="49">
        <v>8</v>
      </c>
      <c r="L178" s="49">
        <v>6</v>
      </c>
      <c r="M178" s="527" t="s">
        <v>93</v>
      </c>
      <c r="N178" s="49">
        <v>188</v>
      </c>
      <c r="O178" s="49">
        <v>47</v>
      </c>
      <c r="P178" s="49">
        <v>304</v>
      </c>
      <c r="Q178" s="49">
        <v>214</v>
      </c>
      <c r="R178" s="49">
        <v>3666</v>
      </c>
      <c r="S178" s="49">
        <v>373</v>
      </c>
      <c r="T178" s="49">
        <v>397</v>
      </c>
      <c r="U178" s="49">
        <v>991</v>
      </c>
      <c r="V178" s="49">
        <v>1548</v>
      </c>
      <c r="W178" s="49">
        <v>13</v>
      </c>
      <c r="X178" s="49">
        <v>7</v>
      </c>
      <c r="Y178" s="528" t="s">
        <v>93</v>
      </c>
    </row>
    <row r="179" spans="1:25" s="80" customFormat="1" ht="15" customHeight="1">
      <c r="A179" s="524">
        <v>44064</v>
      </c>
      <c r="B179" s="49">
        <v>231</v>
      </c>
      <c r="C179" s="49">
        <v>48</v>
      </c>
      <c r="D179" s="49">
        <v>268</v>
      </c>
      <c r="E179" s="49">
        <v>220</v>
      </c>
      <c r="F179" s="49">
        <v>3985</v>
      </c>
      <c r="G179" s="49">
        <v>324</v>
      </c>
      <c r="H179" s="49">
        <v>412</v>
      </c>
      <c r="I179" s="49">
        <v>1077</v>
      </c>
      <c r="J179" s="49">
        <v>1537</v>
      </c>
      <c r="K179" s="49">
        <v>7</v>
      </c>
      <c r="L179" s="49">
        <v>10</v>
      </c>
      <c r="M179" s="527" t="s">
        <v>93</v>
      </c>
      <c r="N179" s="49">
        <v>185</v>
      </c>
      <c r="O179" s="49">
        <v>45</v>
      </c>
      <c r="P179" s="49">
        <v>291</v>
      </c>
      <c r="Q179" s="49">
        <v>203</v>
      </c>
      <c r="R179" s="49">
        <v>3383</v>
      </c>
      <c r="S179" s="49">
        <v>330</v>
      </c>
      <c r="T179" s="49">
        <v>324</v>
      </c>
      <c r="U179" s="49">
        <v>919</v>
      </c>
      <c r="V179" s="49">
        <v>1463</v>
      </c>
      <c r="W179" s="527" t="s">
        <v>93</v>
      </c>
      <c r="X179" s="49">
        <v>9</v>
      </c>
      <c r="Y179" s="529">
        <v>0</v>
      </c>
    </row>
    <row r="180" spans="1:25" s="80" customFormat="1" ht="15" customHeight="1">
      <c r="A180" s="524">
        <v>44065</v>
      </c>
      <c r="B180" s="49">
        <v>192</v>
      </c>
      <c r="C180" s="49">
        <v>53</v>
      </c>
      <c r="D180" s="49">
        <v>263</v>
      </c>
      <c r="E180" s="49">
        <v>216</v>
      </c>
      <c r="F180" s="49">
        <v>4107</v>
      </c>
      <c r="G180" s="49">
        <v>369</v>
      </c>
      <c r="H180" s="49">
        <v>432</v>
      </c>
      <c r="I180" s="49">
        <v>999</v>
      </c>
      <c r="J180" s="49">
        <v>1437</v>
      </c>
      <c r="K180" s="49">
        <v>7</v>
      </c>
      <c r="L180" s="49">
        <v>16</v>
      </c>
      <c r="M180" s="527" t="s">
        <v>93</v>
      </c>
      <c r="N180" s="49">
        <v>19</v>
      </c>
      <c r="O180" s="33">
        <v>5</v>
      </c>
      <c r="P180" s="49">
        <v>47</v>
      </c>
      <c r="Q180" s="49">
        <v>27</v>
      </c>
      <c r="R180" s="49">
        <v>562</v>
      </c>
      <c r="S180" s="49">
        <v>47</v>
      </c>
      <c r="T180" s="49">
        <v>59</v>
      </c>
      <c r="U180" s="49">
        <v>158</v>
      </c>
      <c r="V180" s="49">
        <v>258</v>
      </c>
      <c r="W180" s="527" t="s">
        <v>93</v>
      </c>
      <c r="X180" s="49">
        <v>0</v>
      </c>
      <c r="Y180" s="529">
        <v>0</v>
      </c>
    </row>
    <row r="181" spans="1:25" s="80" customFormat="1" ht="15" customHeight="1">
      <c r="A181" s="524">
        <v>44066</v>
      </c>
      <c r="B181" s="49">
        <v>194</v>
      </c>
      <c r="C181" s="49">
        <v>33</v>
      </c>
      <c r="D181" s="49">
        <v>236</v>
      </c>
      <c r="E181" s="49">
        <v>139</v>
      </c>
      <c r="F181" s="49">
        <v>3548</v>
      </c>
      <c r="G181" s="49">
        <v>338</v>
      </c>
      <c r="H181" s="49">
        <v>322</v>
      </c>
      <c r="I181" s="49">
        <v>928</v>
      </c>
      <c r="J181" s="49">
        <v>1430</v>
      </c>
      <c r="K181" s="49">
        <v>8</v>
      </c>
      <c r="L181" s="49">
        <v>11</v>
      </c>
      <c r="M181" s="527" t="s">
        <v>93</v>
      </c>
      <c r="N181" s="33">
        <v>14</v>
      </c>
      <c r="O181" s="527" t="s">
        <v>93</v>
      </c>
      <c r="P181" s="49">
        <v>39</v>
      </c>
      <c r="Q181" s="49">
        <v>31</v>
      </c>
      <c r="R181" s="49">
        <v>468</v>
      </c>
      <c r="S181" s="49">
        <v>51</v>
      </c>
      <c r="T181" s="49">
        <v>53</v>
      </c>
      <c r="U181" s="49">
        <v>149</v>
      </c>
      <c r="V181" s="49">
        <v>181</v>
      </c>
      <c r="W181" s="49">
        <v>0</v>
      </c>
      <c r="X181" s="49">
        <v>0</v>
      </c>
      <c r="Y181" s="529">
        <v>0</v>
      </c>
    </row>
    <row r="182" spans="1:25" s="80" customFormat="1" ht="15" customHeight="1">
      <c r="A182" s="524">
        <v>44067</v>
      </c>
      <c r="B182" s="49">
        <v>22</v>
      </c>
      <c r="C182" s="49">
        <v>5</v>
      </c>
      <c r="D182" s="49">
        <v>40</v>
      </c>
      <c r="E182" s="49">
        <v>37</v>
      </c>
      <c r="F182" s="49">
        <v>441</v>
      </c>
      <c r="G182" s="49">
        <v>49</v>
      </c>
      <c r="H182" s="49">
        <v>42</v>
      </c>
      <c r="I182" s="49">
        <v>172</v>
      </c>
      <c r="J182" s="49">
        <v>192</v>
      </c>
      <c r="K182" s="527" t="s">
        <v>93</v>
      </c>
      <c r="L182" s="527" t="s">
        <v>93</v>
      </c>
      <c r="M182" s="49">
        <v>0</v>
      </c>
      <c r="N182" s="49">
        <v>205</v>
      </c>
      <c r="O182" s="49">
        <v>52</v>
      </c>
      <c r="P182" s="49">
        <v>266</v>
      </c>
      <c r="Q182" s="49">
        <v>200</v>
      </c>
      <c r="R182" s="49">
        <v>3415</v>
      </c>
      <c r="S182" s="49">
        <v>352</v>
      </c>
      <c r="T182" s="49">
        <v>351</v>
      </c>
      <c r="U182" s="49">
        <v>997</v>
      </c>
      <c r="V182" s="49">
        <v>1543</v>
      </c>
      <c r="W182" s="49">
        <v>6</v>
      </c>
      <c r="X182" s="49">
        <v>7</v>
      </c>
      <c r="Y182" s="529">
        <v>0</v>
      </c>
    </row>
    <row r="183" spans="1:25" s="80" customFormat="1" ht="15" customHeight="1">
      <c r="A183" s="524">
        <v>44068</v>
      </c>
      <c r="B183" s="49">
        <v>15</v>
      </c>
      <c r="C183" s="33">
        <v>9</v>
      </c>
      <c r="D183" s="49">
        <v>35</v>
      </c>
      <c r="E183" s="49">
        <v>33</v>
      </c>
      <c r="F183" s="49">
        <v>395</v>
      </c>
      <c r="G183" s="49">
        <v>46</v>
      </c>
      <c r="H183" s="49">
        <v>37</v>
      </c>
      <c r="I183" s="49">
        <v>147</v>
      </c>
      <c r="J183" s="49">
        <v>154</v>
      </c>
      <c r="K183" s="49">
        <v>0</v>
      </c>
      <c r="L183" s="527" t="s">
        <v>93</v>
      </c>
      <c r="M183" s="49">
        <v>0</v>
      </c>
      <c r="N183" s="49">
        <v>220</v>
      </c>
      <c r="O183" s="49">
        <v>43</v>
      </c>
      <c r="P183" s="49">
        <v>295</v>
      </c>
      <c r="Q183" s="49">
        <v>221</v>
      </c>
      <c r="R183" s="49">
        <v>3510</v>
      </c>
      <c r="S183" s="49">
        <v>339</v>
      </c>
      <c r="T183" s="49">
        <v>398</v>
      </c>
      <c r="U183" s="49">
        <v>1059</v>
      </c>
      <c r="V183" s="49">
        <v>1562</v>
      </c>
      <c r="W183" s="49">
        <v>11</v>
      </c>
      <c r="X183" s="49">
        <v>9</v>
      </c>
      <c r="Y183" s="529">
        <v>0</v>
      </c>
    </row>
    <row r="184" spans="1:25" s="80" customFormat="1" ht="15" customHeight="1">
      <c r="A184" s="524">
        <v>44069</v>
      </c>
      <c r="B184" s="49">
        <v>213</v>
      </c>
      <c r="C184" s="49">
        <v>36</v>
      </c>
      <c r="D184" s="49">
        <v>280</v>
      </c>
      <c r="E184" s="49">
        <v>220</v>
      </c>
      <c r="F184" s="49">
        <v>3708</v>
      </c>
      <c r="G184" s="49">
        <v>353</v>
      </c>
      <c r="H184" s="49">
        <v>379</v>
      </c>
      <c r="I184" s="49">
        <v>1024</v>
      </c>
      <c r="J184" s="49">
        <v>1514</v>
      </c>
      <c r="K184" s="49">
        <v>5</v>
      </c>
      <c r="L184" s="49">
        <v>8</v>
      </c>
      <c r="M184" s="527" t="s">
        <v>93</v>
      </c>
      <c r="N184" s="49">
        <v>224</v>
      </c>
      <c r="O184" s="49">
        <v>45</v>
      </c>
      <c r="P184" s="49">
        <v>330</v>
      </c>
      <c r="Q184" s="49">
        <v>229</v>
      </c>
      <c r="R184" s="49">
        <v>3636</v>
      </c>
      <c r="S184" s="49">
        <v>339</v>
      </c>
      <c r="T184" s="49">
        <v>390</v>
      </c>
      <c r="U184" s="49">
        <v>985</v>
      </c>
      <c r="V184" s="49">
        <v>1566</v>
      </c>
      <c r="W184" s="49">
        <v>5</v>
      </c>
      <c r="X184" s="527" t="s">
        <v>93</v>
      </c>
      <c r="Y184" s="529">
        <v>0</v>
      </c>
    </row>
    <row r="185" spans="1:25" s="80" customFormat="1" ht="15" customHeight="1">
      <c r="A185" s="524">
        <v>44070</v>
      </c>
      <c r="B185" s="49">
        <v>202</v>
      </c>
      <c r="C185" s="49">
        <v>43</v>
      </c>
      <c r="D185" s="49">
        <v>304</v>
      </c>
      <c r="E185" s="49">
        <v>221</v>
      </c>
      <c r="F185" s="49">
        <v>4149</v>
      </c>
      <c r="G185" s="49">
        <v>361</v>
      </c>
      <c r="H185" s="49">
        <v>408</v>
      </c>
      <c r="I185" s="49">
        <v>1137</v>
      </c>
      <c r="J185" s="49">
        <v>1562</v>
      </c>
      <c r="K185" s="49">
        <v>13</v>
      </c>
      <c r="L185" s="49">
        <v>9</v>
      </c>
      <c r="M185" s="527" t="s">
        <v>93</v>
      </c>
      <c r="N185" s="49">
        <v>203</v>
      </c>
      <c r="O185" s="49">
        <v>38</v>
      </c>
      <c r="P185" s="49">
        <v>300</v>
      </c>
      <c r="Q185" s="49">
        <v>243</v>
      </c>
      <c r="R185" s="49">
        <v>3727</v>
      </c>
      <c r="S185" s="49">
        <v>393</v>
      </c>
      <c r="T185" s="49">
        <v>381</v>
      </c>
      <c r="U185" s="49">
        <v>990</v>
      </c>
      <c r="V185" s="49">
        <v>1496</v>
      </c>
      <c r="W185" s="49">
        <v>9</v>
      </c>
      <c r="X185" s="49">
        <v>6</v>
      </c>
      <c r="Y185" s="529">
        <v>0</v>
      </c>
    </row>
    <row r="186" spans="1:25" s="80" customFormat="1" ht="15" customHeight="1">
      <c r="A186" s="524">
        <v>44071</v>
      </c>
      <c r="B186" s="49">
        <v>252</v>
      </c>
      <c r="C186" s="49">
        <v>30</v>
      </c>
      <c r="D186" s="49">
        <v>312</v>
      </c>
      <c r="E186" s="49">
        <v>223</v>
      </c>
      <c r="F186" s="49">
        <v>3862</v>
      </c>
      <c r="G186" s="49">
        <v>361</v>
      </c>
      <c r="H186" s="49">
        <v>446</v>
      </c>
      <c r="I186" s="49">
        <v>1097</v>
      </c>
      <c r="J186" s="49">
        <v>1543</v>
      </c>
      <c r="K186" s="49">
        <v>8</v>
      </c>
      <c r="L186" s="49">
        <v>6</v>
      </c>
      <c r="M186" s="49">
        <v>0</v>
      </c>
      <c r="N186" s="49">
        <v>163</v>
      </c>
      <c r="O186" s="49">
        <v>36</v>
      </c>
      <c r="P186" s="49">
        <v>267</v>
      </c>
      <c r="Q186" s="49">
        <v>200</v>
      </c>
      <c r="R186" s="49">
        <v>3413</v>
      </c>
      <c r="S186" s="49">
        <v>355</v>
      </c>
      <c r="T186" s="49">
        <v>285</v>
      </c>
      <c r="U186" s="49">
        <v>945</v>
      </c>
      <c r="V186" s="49">
        <v>1506</v>
      </c>
      <c r="W186" s="49">
        <v>7</v>
      </c>
      <c r="X186" s="49">
        <v>5</v>
      </c>
      <c r="Y186" s="529">
        <v>0</v>
      </c>
    </row>
    <row r="187" spans="1:25" s="80" customFormat="1" ht="15" customHeight="1">
      <c r="A187" s="524">
        <v>44072</v>
      </c>
      <c r="B187" s="49">
        <v>219</v>
      </c>
      <c r="C187" s="49">
        <v>42</v>
      </c>
      <c r="D187" s="49">
        <v>298</v>
      </c>
      <c r="E187" s="49">
        <v>210</v>
      </c>
      <c r="F187" s="49">
        <v>3906</v>
      </c>
      <c r="G187" s="49">
        <v>368</v>
      </c>
      <c r="H187" s="49">
        <v>407</v>
      </c>
      <c r="I187" s="49">
        <v>1048</v>
      </c>
      <c r="J187" s="49">
        <v>1535</v>
      </c>
      <c r="K187" s="49">
        <v>10</v>
      </c>
      <c r="L187" s="49">
        <v>17</v>
      </c>
      <c r="M187" s="527" t="s">
        <v>93</v>
      </c>
      <c r="N187" s="49">
        <v>13</v>
      </c>
      <c r="O187" s="49">
        <v>7</v>
      </c>
      <c r="P187" s="49">
        <v>37</v>
      </c>
      <c r="Q187" s="49">
        <v>36</v>
      </c>
      <c r="R187" s="49">
        <v>507</v>
      </c>
      <c r="S187" s="49">
        <v>58</v>
      </c>
      <c r="T187" s="49">
        <v>54</v>
      </c>
      <c r="U187" s="49">
        <v>174</v>
      </c>
      <c r="V187" s="49">
        <v>244</v>
      </c>
      <c r="W187" s="527" t="s">
        <v>93</v>
      </c>
      <c r="X187" s="527" t="s">
        <v>93</v>
      </c>
      <c r="Y187" s="529">
        <v>0</v>
      </c>
    </row>
    <row r="188" spans="1:25" s="80" customFormat="1" ht="15" customHeight="1">
      <c r="A188" s="524">
        <v>44073</v>
      </c>
      <c r="B188" s="49">
        <v>197</v>
      </c>
      <c r="C188" s="49">
        <v>26</v>
      </c>
      <c r="D188" s="49">
        <v>261</v>
      </c>
      <c r="E188" s="49">
        <v>137</v>
      </c>
      <c r="F188" s="49">
        <v>3383</v>
      </c>
      <c r="G188" s="49">
        <v>324</v>
      </c>
      <c r="H188" s="49">
        <v>295</v>
      </c>
      <c r="I188" s="49">
        <v>937</v>
      </c>
      <c r="J188" s="49">
        <v>1367</v>
      </c>
      <c r="K188" s="49">
        <v>5</v>
      </c>
      <c r="L188" s="49">
        <v>9</v>
      </c>
      <c r="M188" s="527" t="s">
        <v>93</v>
      </c>
      <c r="N188" s="49">
        <v>15</v>
      </c>
      <c r="O188" s="527" t="s">
        <v>93</v>
      </c>
      <c r="P188" s="49">
        <v>39</v>
      </c>
      <c r="Q188" s="49">
        <v>27</v>
      </c>
      <c r="R188" s="49">
        <v>472</v>
      </c>
      <c r="S188" s="49">
        <v>41</v>
      </c>
      <c r="T188" s="49">
        <v>52</v>
      </c>
      <c r="U188" s="49">
        <v>130</v>
      </c>
      <c r="V188" s="49">
        <v>183</v>
      </c>
      <c r="W188" s="49">
        <v>0</v>
      </c>
      <c r="X188" s="49">
        <v>0</v>
      </c>
      <c r="Y188" s="528" t="s">
        <v>93</v>
      </c>
    </row>
    <row r="189" spans="1:25" s="80" customFormat="1" ht="15" customHeight="1">
      <c r="A189" s="524">
        <v>44074</v>
      </c>
      <c r="B189" s="49">
        <v>17</v>
      </c>
      <c r="C189" s="49">
        <v>7</v>
      </c>
      <c r="D189" s="49">
        <v>42</v>
      </c>
      <c r="E189" s="49">
        <v>31</v>
      </c>
      <c r="F189" s="49">
        <v>404</v>
      </c>
      <c r="G189" s="49">
        <v>48</v>
      </c>
      <c r="H189" s="49">
        <v>46</v>
      </c>
      <c r="I189" s="49">
        <v>163</v>
      </c>
      <c r="J189" s="49">
        <v>208</v>
      </c>
      <c r="K189" s="527" t="s">
        <v>93</v>
      </c>
      <c r="L189" s="527" t="s">
        <v>93</v>
      </c>
      <c r="M189" s="527" t="s">
        <v>93</v>
      </c>
      <c r="N189" s="49">
        <v>190</v>
      </c>
      <c r="O189" s="49">
        <v>44</v>
      </c>
      <c r="P189" s="49">
        <v>273</v>
      </c>
      <c r="Q189" s="49">
        <v>230</v>
      </c>
      <c r="R189" s="49">
        <v>3416</v>
      </c>
      <c r="S189" s="49">
        <v>341</v>
      </c>
      <c r="T189" s="49">
        <v>387</v>
      </c>
      <c r="U189" s="49">
        <v>1017</v>
      </c>
      <c r="V189" s="49">
        <v>1535</v>
      </c>
      <c r="W189" s="49">
        <v>12</v>
      </c>
      <c r="X189" s="49">
        <v>7</v>
      </c>
      <c r="Y189" s="529">
        <v>0</v>
      </c>
    </row>
    <row r="190" spans="1:25" s="80" customFormat="1" ht="15" customHeight="1">
      <c r="A190" s="524">
        <v>44075</v>
      </c>
      <c r="B190" s="49">
        <v>16</v>
      </c>
      <c r="C190" s="527" t="s">
        <v>93</v>
      </c>
      <c r="D190" s="49">
        <v>29</v>
      </c>
      <c r="E190" s="49">
        <v>30</v>
      </c>
      <c r="F190" s="49">
        <v>387</v>
      </c>
      <c r="G190" s="49">
        <v>40</v>
      </c>
      <c r="H190" s="49">
        <v>59</v>
      </c>
      <c r="I190" s="49">
        <v>151</v>
      </c>
      <c r="J190" s="49">
        <v>187</v>
      </c>
      <c r="K190" s="49">
        <v>0</v>
      </c>
      <c r="L190" s="527" t="s">
        <v>93</v>
      </c>
      <c r="M190" s="527" t="s">
        <v>93</v>
      </c>
      <c r="N190" s="49">
        <v>188</v>
      </c>
      <c r="O190" s="49">
        <v>44</v>
      </c>
      <c r="P190" s="49">
        <v>365</v>
      </c>
      <c r="Q190" s="49">
        <v>256</v>
      </c>
      <c r="R190" s="49">
        <v>3748</v>
      </c>
      <c r="S190" s="49">
        <v>406</v>
      </c>
      <c r="T190" s="49">
        <v>365</v>
      </c>
      <c r="U190" s="49">
        <v>1114</v>
      </c>
      <c r="V190" s="49">
        <v>1518</v>
      </c>
      <c r="W190" s="49">
        <v>23</v>
      </c>
      <c r="X190" s="49">
        <v>8</v>
      </c>
      <c r="Y190" s="528" t="s">
        <v>93</v>
      </c>
    </row>
    <row r="191" spans="1:25" s="80" customFormat="1" ht="15" customHeight="1">
      <c r="A191" s="524">
        <v>44076</v>
      </c>
      <c r="B191" s="49">
        <v>13</v>
      </c>
      <c r="C191" s="33">
        <v>7</v>
      </c>
      <c r="D191" s="49">
        <v>34</v>
      </c>
      <c r="E191" s="49">
        <v>27</v>
      </c>
      <c r="F191" s="49">
        <v>379</v>
      </c>
      <c r="G191" s="49">
        <v>47</v>
      </c>
      <c r="H191" s="49">
        <v>52</v>
      </c>
      <c r="I191" s="49">
        <v>153</v>
      </c>
      <c r="J191" s="49">
        <v>176</v>
      </c>
      <c r="K191" s="49">
        <v>0</v>
      </c>
      <c r="L191" s="49">
        <v>0</v>
      </c>
      <c r="M191" s="527" t="s">
        <v>93</v>
      </c>
      <c r="N191" s="49">
        <v>220</v>
      </c>
      <c r="O191" s="49">
        <v>60</v>
      </c>
      <c r="P191" s="49">
        <v>330</v>
      </c>
      <c r="Q191" s="49">
        <v>223</v>
      </c>
      <c r="R191" s="49">
        <v>3590</v>
      </c>
      <c r="S191" s="49">
        <v>368</v>
      </c>
      <c r="T191" s="49">
        <v>367</v>
      </c>
      <c r="U191" s="49">
        <v>1092</v>
      </c>
      <c r="V191" s="49">
        <v>1614</v>
      </c>
      <c r="W191" s="49">
        <v>18</v>
      </c>
      <c r="X191" s="49">
        <v>8</v>
      </c>
      <c r="Y191" s="529">
        <v>0</v>
      </c>
    </row>
    <row r="192" spans="1:25" s="80" customFormat="1" ht="15" customHeight="1">
      <c r="A192" s="524">
        <v>44077</v>
      </c>
      <c r="B192" s="49">
        <v>254</v>
      </c>
      <c r="C192" s="49">
        <v>30</v>
      </c>
      <c r="D192" s="49">
        <v>415</v>
      </c>
      <c r="E192" s="49">
        <v>216</v>
      </c>
      <c r="F192" s="49">
        <v>4131</v>
      </c>
      <c r="G192" s="49">
        <v>391</v>
      </c>
      <c r="H192" s="49">
        <v>403</v>
      </c>
      <c r="I192" s="49">
        <v>1286</v>
      </c>
      <c r="J192" s="49">
        <v>1732</v>
      </c>
      <c r="K192" s="49">
        <v>10</v>
      </c>
      <c r="L192" s="49">
        <v>7</v>
      </c>
      <c r="M192" s="527" t="s">
        <v>93</v>
      </c>
      <c r="N192" s="49">
        <v>184</v>
      </c>
      <c r="O192" s="49">
        <v>36</v>
      </c>
      <c r="P192" s="49">
        <v>338</v>
      </c>
      <c r="Q192" s="49">
        <v>250</v>
      </c>
      <c r="R192" s="49">
        <v>3733</v>
      </c>
      <c r="S192" s="49">
        <v>380</v>
      </c>
      <c r="T192" s="49">
        <v>428</v>
      </c>
      <c r="U192" s="49">
        <v>1084</v>
      </c>
      <c r="V192" s="49">
        <v>1464</v>
      </c>
      <c r="W192" s="49">
        <v>21</v>
      </c>
      <c r="X192" s="49">
        <v>6</v>
      </c>
      <c r="Y192" s="529">
        <v>0</v>
      </c>
    </row>
    <row r="193" spans="1:25" s="80" customFormat="1" ht="15" customHeight="1">
      <c r="A193" s="524">
        <v>44078</v>
      </c>
      <c r="B193" s="49">
        <v>200</v>
      </c>
      <c r="C193" s="49">
        <v>47</v>
      </c>
      <c r="D193" s="49">
        <v>349</v>
      </c>
      <c r="E193" s="49">
        <v>246</v>
      </c>
      <c r="F193" s="49">
        <v>4374</v>
      </c>
      <c r="G193" s="49">
        <v>387</v>
      </c>
      <c r="H193" s="49">
        <v>394</v>
      </c>
      <c r="I193" s="49">
        <v>1288</v>
      </c>
      <c r="J193" s="49">
        <v>1635</v>
      </c>
      <c r="K193" s="527" t="s">
        <v>93</v>
      </c>
      <c r="L193" s="49">
        <v>8</v>
      </c>
      <c r="M193" s="527" t="s">
        <v>93</v>
      </c>
      <c r="N193" s="49">
        <v>207</v>
      </c>
      <c r="O193" s="49">
        <v>39</v>
      </c>
      <c r="P193" s="49">
        <v>291</v>
      </c>
      <c r="Q193" s="49">
        <v>172</v>
      </c>
      <c r="R193" s="49">
        <v>3368</v>
      </c>
      <c r="S193" s="49">
        <v>334</v>
      </c>
      <c r="T193" s="49">
        <v>336</v>
      </c>
      <c r="U193" s="49">
        <v>944</v>
      </c>
      <c r="V193" s="49">
        <v>1361</v>
      </c>
      <c r="W193" s="49">
        <v>6</v>
      </c>
      <c r="X193" s="49">
        <v>8</v>
      </c>
      <c r="Y193" s="529">
        <v>0</v>
      </c>
    </row>
    <row r="194" spans="1:25" s="80" customFormat="1" ht="15" customHeight="1">
      <c r="A194" s="524">
        <v>44079</v>
      </c>
      <c r="B194" s="49">
        <v>231</v>
      </c>
      <c r="C194" s="49">
        <v>47</v>
      </c>
      <c r="D194" s="49">
        <v>360</v>
      </c>
      <c r="E194" s="49">
        <v>241</v>
      </c>
      <c r="F194" s="49">
        <v>4335</v>
      </c>
      <c r="G194" s="49">
        <v>406</v>
      </c>
      <c r="H194" s="49">
        <v>453</v>
      </c>
      <c r="I194" s="49">
        <v>1241</v>
      </c>
      <c r="J194" s="49">
        <v>1628</v>
      </c>
      <c r="K194" s="49">
        <v>10</v>
      </c>
      <c r="L194" s="49">
        <v>14</v>
      </c>
      <c r="M194" s="49">
        <v>0</v>
      </c>
      <c r="N194" s="49">
        <v>19</v>
      </c>
      <c r="O194" s="33">
        <v>5</v>
      </c>
      <c r="P194" s="49">
        <v>26</v>
      </c>
      <c r="Q194" s="49">
        <v>41</v>
      </c>
      <c r="R194" s="49">
        <v>518</v>
      </c>
      <c r="S194" s="49">
        <v>59</v>
      </c>
      <c r="T194" s="49">
        <v>53</v>
      </c>
      <c r="U194" s="49">
        <v>157</v>
      </c>
      <c r="V194" s="49">
        <v>203</v>
      </c>
      <c r="W194" s="527" t="s">
        <v>93</v>
      </c>
      <c r="X194" s="49">
        <v>0</v>
      </c>
      <c r="Y194" s="529">
        <v>0</v>
      </c>
    </row>
    <row r="195" spans="1:25" s="80" customFormat="1" ht="15" customHeight="1">
      <c r="A195" s="524">
        <v>44080</v>
      </c>
      <c r="B195" s="49">
        <v>219</v>
      </c>
      <c r="C195" s="49">
        <v>36</v>
      </c>
      <c r="D195" s="49">
        <v>327</v>
      </c>
      <c r="E195" s="49">
        <v>189</v>
      </c>
      <c r="F195" s="49">
        <v>3852</v>
      </c>
      <c r="G195" s="49">
        <v>348</v>
      </c>
      <c r="H195" s="49">
        <v>356</v>
      </c>
      <c r="I195" s="49">
        <v>1123</v>
      </c>
      <c r="J195" s="49">
        <v>1512</v>
      </c>
      <c r="K195" s="49">
        <v>9</v>
      </c>
      <c r="L195" s="49">
        <v>9</v>
      </c>
      <c r="M195" s="49">
        <v>0</v>
      </c>
      <c r="N195" s="33">
        <v>20</v>
      </c>
      <c r="O195" s="527" t="s">
        <v>93</v>
      </c>
      <c r="P195" s="49">
        <v>40</v>
      </c>
      <c r="Q195" s="49">
        <v>34</v>
      </c>
      <c r="R195" s="49">
        <v>466</v>
      </c>
      <c r="S195" s="49">
        <v>47</v>
      </c>
      <c r="T195" s="49">
        <v>52</v>
      </c>
      <c r="U195" s="49">
        <v>164</v>
      </c>
      <c r="V195" s="49">
        <v>193</v>
      </c>
      <c r="W195" s="49">
        <v>0</v>
      </c>
      <c r="X195" s="49">
        <v>0</v>
      </c>
      <c r="Y195" s="529">
        <v>0</v>
      </c>
    </row>
    <row r="196" spans="1:25" s="80" customFormat="1" ht="15" customHeight="1">
      <c r="A196" s="524">
        <v>44081</v>
      </c>
      <c r="B196" s="49">
        <v>15</v>
      </c>
      <c r="C196" s="49">
        <v>5</v>
      </c>
      <c r="D196" s="49">
        <v>26</v>
      </c>
      <c r="E196" s="49">
        <v>25</v>
      </c>
      <c r="F196" s="49">
        <v>417</v>
      </c>
      <c r="G196" s="49">
        <v>51</v>
      </c>
      <c r="H196" s="49">
        <v>44</v>
      </c>
      <c r="I196" s="49">
        <v>161</v>
      </c>
      <c r="J196" s="49">
        <v>209</v>
      </c>
      <c r="K196" s="527" t="s">
        <v>93</v>
      </c>
      <c r="L196" s="527" t="s">
        <v>93</v>
      </c>
      <c r="M196" s="49">
        <v>0</v>
      </c>
      <c r="N196" s="49">
        <v>14</v>
      </c>
      <c r="O196" s="527" t="s">
        <v>93</v>
      </c>
      <c r="P196" s="49">
        <v>42</v>
      </c>
      <c r="Q196" s="49">
        <v>32</v>
      </c>
      <c r="R196" s="49">
        <v>409</v>
      </c>
      <c r="S196" s="49">
        <v>53</v>
      </c>
      <c r="T196" s="49">
        <v>50</v>
      </c>
      <c r="U196" s="49">
        <v>158</v>
      </c>
      <c r="V196" s="49">
        <v>152</v>
      </c>
      <c r="W196" s="49">
        <v>0</v>
      </c>
      <c r="X196" s="527" t="s">
        <v>93</v>
      </c>
      <c r="Y196" s="529">
        <v>0</v>
      </c>
    </row>
    <row r="197" spans="1:25" s="80" customFormat="1" ht="15" customHeight="1">
      <c r="A197" s="524">
        <v>44082</v>
      </c>
      <c r="B197" s="33">
        <v>11</v>
      </c>
      <c r="C197" s="527" t="s">
        <v>93</v>
      </c>
      <c r="D197" s="49">
        <v>27</v>
      </c>
      <c r="E197" s="49">
        <v>32</v>
      </c>
      <c r="F197" s="49">
        <v>411</v>
      </c>
      <c r="G197" s="49">
        <v>39</v>
      </c>
      <c r="H197" s="49">
        <v>42</v>
      </c>
      <c r="I197" s="49">
        <v>157</v>
      </c>
      <c r="J197" s="49">
        <v>155</v>
      </c>
      <c r="K197" s="49">
        <v>0</v>
      </c>
      <c r="L197" s="49">
        <v>0</v>
      </c>
      <c r="M197" s="49">
        <v>0</v>
      </c>
      <c r="N197" s="49">
        <v>197</v>
      </c>
      <c r="O197" s="49">
        <v>62</v>
      </c>
      <c r="P197" s="49">
        <v>385</v>
      </c>
      <c r="Q197" s="49">
        <v>238</v>
      </c>
      <c r="R197" s="49">
        <v>3898</v>
      </c>
      <c r="S197" s="49">
        <v>393</v>
      </c>
      <c r="T197" s="49">
        <v>429</v>
      </c>
      <c r="U197" s="49">
        <v>1246</v>
      </c>
      <c r="V197" s="49">
        <v>1746</v>
      </c>
      <c r="W197" s="49">
        <v>9</v>
      </c>
      <c r="X197" s="49">
        <v>5</v>
      </c>
      <c r="Y197" s="529">
        <v>0</v>
      </c>
    </row>
    <row r="198" spans="1:25" s="80" customFormat="1" ht="15" customHeight="1">
      <c r="A198" s="524">
        <v>44083</v>
      </c>
      <c r="B198" s="49">
        <v>232</v>
      </c>
      <c r="C198" s="49">
        <v>51</v>
      </c>
      <c r="D198" s="49">
        <v>367</v>
      </c>
      <c r="E198" s="49">
        <v>250</v>
      </c>
      <c r="F198" s="49">
        <v>4257</v>
      </c>
      <c r="G198" s="49">
        <v>392</v>
      </c>
      <c r="H198" s="49">
        <v>433</v>
      </c>
      <c r="I198" s="49">
        <v>1173</v>
      </c>
      <c r="J198" s="49">
        <v>1735</v>
      </c>
      <c r="K198" s="527" t="s">
        <v>93</v>
      </c>
      <c r="L198" s="49">
        <v>6</v>
      </c>
      <c r="M198" s="49">
        <v>6</v>
      </c>
      <c r="N198" s="49">
        <v>220</v>
      </c>
      <c r="O198" s="49">
        <v>41</v>
      </c>
      <c r="P198" s="49">
        <v>337</v>
      </c>
      <c r="Q198" s="49">
        <v>253</v>
      </c>
      <c r="R198" s="49">
        <v>3925</v>
      </c>
      <c r="S198" s="49">
        <v>338</v>
      </c>
      <c r="T198" s="49">
        <v>417</v>
      </c>
      <c r="U198" s="49">
        <v>1147</v>
      </c>
      <c r="V198" s="49">
        <v>1687</v>
      </c>
      <c r="W198" s="527" t="s">
        <v>93</v>
      </c>
      <c r="X198" s="49">
        <v>8</v>
      </c>
      <c r="Y198" s="529">
        <v>0</v>
      </c>
    </row>
    <row r="199" spans="1:25" s="80" customFormat="1" ht="15" customHeight="1">
      <c r="A199" s="524">
        <v>44084</v>
      </c>
      <c r="B199" s="49">
        <v>278</v>
      </c>
      <c r="C199" s="49">
        <v>35</v>
      </c>
      <c r="D199" s="49">
        <v>422</v>
      </c>
      <c r="E199" s="49">
        <v>245</v>
      </c>
      <c r="F199" s="49">
        <v>4640</v>
      </c>
      <c r="G199" s="49">
        <v>429</v>
      </c>
      <c r="H199" s="49">
        <v>484</v>
      </c>
      <c r="I199" s="49">
        <v>1379</v>
      </c>
      <c r="J199" s="49">
        <v>1785</v>
      </c>
      <c r="K199" s="49">
        <v>7</v>
      </c>
      <c r="L199" s="49">
        <v>5</v>
      </c>
      <c r="M199" s="527" t="s">
        <v>93</v>
      </c>
      <c r="N199" s="49">
        <v>221</v>
      </c>
      <c r="O199" s="49">
        <v>43</v>
      </c>
      <c r="P199" s="49">
        <v>360</v>
      </c>
      <c r="Q199" s="49">
        <v>278</v>
      </c>
      <c r="R199" s="49">
        <v>3919</v>
      </c>
      <c r="S199" s="49">
        <v>404</v>
      </c>
      <c r="T199" s="49">
        <v>437</v>
      </c>
      <c r="U199" s="49">
        <v>1176</v>
      </c>
      <c r="V199" s="49">
        <v>1635</v>
      </c>
      <c r="W199" s="49">
        <v>11</v>
      </c>
      <c r="X199" s="49">
        <v>11</v>
      </c>
      <c r="Y199" s="529">
        <v>0</v>
      </c>
    </row>
    <row r="200" spans="1:25" s="80" customFormat="1" ht="15" customHeight="1">
      <c r="A200" s="524">
        <v>44085</v>
      </c>
      <c r="B200" s="49">
        <v>274</v>
      </c>
      <c r="C200" s="49">
        <v>52</v>
      </c>
      <c r="D200" s="49">
        <v>395</v>
      </c>
      <c r="E200" s="49">
        <v>237</v>
      </c>
      <c r="F200" s="49">
        <v>4336</v>
      </c>
      <c r="G200" s="49">
        <v>366</v>
      </c>
      <c r="H200" s="49">
        <v>396</v>
      </c>
      <c r="I200" s="49">
        <v>1338</v>
      </c>
      <c r="J200" s="49">
        <v>1669</v>
      </c>
      <c r="K200" s="49">
        <v>5</v>
      </c>
      <c r="L200" s="49">
        <v>8</v>
      </c>
      <c r="M200" s="527" t="s">
        <v>93</v>
      </c>
      <c r="N200" s="49">
        <v>190</v>
      </c>
      <c r="O200" s="49">
        <v>37</v>
      </c>
      <c r="P200" s="49">
        <v>328</v>
      </c>
      <c r="Q200" s="49">
        <v>190</v>
      </c>
      <c r="R200" s="49">
        <v>3618</v>
      </c>
      <c r="S200" s="49">
        <v>365</v>
      </c>
      <c r="T200" s="49">
        <v>342</v>
      </c>
      <c r="U200" s="49">
        <v>1028</v>
      </c>
      <c r="V200" s="49">
        <v>1604</v>
      </c>
      <c r="W200" s="49">
        <v>10</v>
      </c>
      <c r="X200" s="49">
        <v>12</v>
      </c>
      <c r="Y200" s="529">
        <v>0</v>
      </c>
    </row>
    <row r="201" spans="1:25" s="80" customFormat="1" ht="15" customHeight="1">
      <c r="A201" s="524">
        <v>44086</v>
      </c>
      <c r="B201" s="49">
        <v>286</v>
      </c>
      <c r="C201" s="49">
        <v>47</v>
      </c>
      <c r="D201" s="49">
        <v>379</v>
      </c>
      <c r="E201" s="49">
        <v>231</v>
      </c>
      <c r="F201" s="49">
        <v>4468</v>
      </c>
      <c r="G201" s="49">
        <v>422</v>
      </c>
      <c r="H201" s="49">
        <v>422</v>
      </c>
      <c r="I201" s="49">
        <v>1207</v>
      </c>
      <c r="J201" s="49">
        <v>1679</v>
      </c>
      <c r="K201" s="49">
        <v>6</v>
      </c>
      <c r="L201" s="49">
        <v>13</v>
      </c>
      <c r="M201" s="49">
        <v>6</v>
      </c>
      <c r="N201" s="49">
        <v>16</v>
      </c>
      <c r="O201" s="527" t="s">
        <v>93</v>
      </c>
      <c r="P201" s="49">
        <v>32</v>
      </c>
      <c r="Q201" s="49">
        <v>33</v>
      </c>
      <c r="R201" s="49">
        <v>561</v>
      </c>
      <c r="S201" s="49">
        <v>50</v>
      </c>
      <c r="T201" s="49">
        <v>56</v>
      </c>
      <c r="U201" s="49">
        <v>154</v>
      </c>
      <c r="V201" s="49">
        <v>314</v>
      </c>
      <c r="W201" s="527" t="s">
        <v>93</v>
      </c>
      <c r="X201" s="527" t="s">
        <v>93</v>
      </c>
      <c r="Y201" s="529">
        <v>0</v>
      </c>
    </row>
    <row r="202" spans="1:25" s="80" customFormat="1" ht="15" customHeight="1">
      <c r="A202" s="524">
        <v>44087</v>
      </c>
      <c r="B202" s="49">
        <v>215</v>
      </c>
      <c r="C202" s="49">
        <v>27</v>
      </c>
      <c r="D202" s="49">
        <v>340</v>
      </c>
      <c r="E202" s="49">
        <v>160</v>
      </c>
      <c r="F202" s="49">
        <v>3933</v>
      </c>
      <c r="G202" s="49">
        <v>381</v>
      </c>
      <c r="H202" s="49">
        <v>338</v>
      </c>
      <c r="I202" s="49">
        <v>1089</v>
      </c>
      <c r="J202" s="49">
        <v>1617</v>
      </c>
      <c r="K202" s="527" t="s">
        <v>93</v>
      </c>
      <c r="L202" s="49">
        <v>13</v>
      </c>
      <c r="M202" s="49">
        <v>5</v>
      </c>
      <c r="N202" s="49">
        <v>17</v>
      </c>
      <c r="O202" s="527" t="s">
        <v>93</v>
      </c>
      <c r="P202" s="49">
        <v>36</v>
      </c>
      <c r="Q202" s="49">
        <v>33</v>
      </c>
      <c r="R202" s="49">
        <v>539</v>
      </c>
      <c r="S202" s="49">
        <v>42</v>
      </c>
      <c r="T202" s="49">
        <v>43</v>
      </c>
      <c r="U202" s="49">
        <v>143</v>
      </c>
      <c r="V202" s="49">
        <v>187</v>
      </c>
      <c r="W202" s="527" t="s">
        <v>93</v>
      </c>
      <c r="X202" s="527" t="s">
        <v>93</v>
      </c>
      <c r="Y202" s="528" t="s">
        <v>93</v>
      </c>
    </row>
    <row r="203" spans="1:25" s="80" customFormat="1" ht="15" customHeight="1">
      <c r="A203" s="524">
        <v>44088</v>
      </c>
      <c r="B203" s="49">
        <v>19</v>
      </c>
      <c r="C203" s="33">
        <v>6</v>
      </c>
      <c r="D203" s="49">
        <v>43</v>
      </c>
      <c r="E203" s="49">
        <v>28</v>
      </c>
      <c r="F203" s="49">
        <v>462</v>
      </c>
      <c r="G203" s="49">
        <v>58</v>
      </c>
      <c r="H203" s="49">
        <v>54</v>
      </c>
      <c r="I203" s="49">
        <v>152</v>
      </c>
      <c r="J203" s="49">
        <v>201</v>
      </c>
      <c r="K203" s="49">
        <v>0</v>
      </c>
      <c r="L203" s="527" t="s">
        <v>93</v>
      </c>
      <c r="M203" s="49">
        <v>0</v>
      </c>
      <c r="N203" s="49">
        <v>255</v>
      </c>
      <c r="O203" s="49">
        <v>55</v>
      </c>
      <c r="P203" s="49">
        <v>388</v>
      </c>
      <c r="Q203" s="49">
        <v>260</v>
      </c>
      <c r="R203" s="49">
        <v>3866</v>
      </c>
      <c r="S203" s="49">
        <v>387</v>
      </c>
      <c r="T203" s="49">
        <v>385</v>
      </c>
      <c r="U203" s="49">
        <v>1168</v>
      </c>
      <c r="V203" s="49">
        <v>1768</v>
      </c>
      <c r="W203" s="49">
        <v>12</v>
      </c>
      <c r="X203" s="49">
        <v>14</v>
      </c>
      <c r="Y203" s="529">
        <v>0</v>
      </c>
    </row>
    <row r="204" spans="1:25" s="80" customFormat="1" ht="15" customHeight="1">
      <c r="A204" s="524">
        <v>44089</v>
      </c>
      <c r="B204" s="49">
        <v>16</v>
      </c>
      <c r="C204" s="527" t="s">
        <v>93</v>
      </c>
      <c r="D204" s="49">
        <v>30</v>
      </c>
      <c r="E204" s="49">
        <v>27</v>
      </c>
      <c r="F204" s="49">
        <v>433</v>
      </c>
      <c r="G204" s="49">
        <v>44</v>
      </c>
      <c r="H204" s="49">
        <v>38</v>
      </c>
      <c r="I204" s="49">
        <v>175</v>
      </c>
      <c r="J204" s="49">
        <v>157</v>
      </c>
      <c r="K204" s="49">
        <v>0</v>
      </c>
      <c r="L204" s="527" t="s">
        <v>93</v>
      </c>
      <c r="M204" s="49">
        <v>0</v>
      </c>
      <c r="N204" s="49">
        <v>245</v>
      </c>
      <c r="O204" s="49">
        <v>53</v>
      </c>
      <c r="P204" s="49">
        <v>421</v>
      </c>
      <c r="Q204" s="49">
        <v>276</v>
      </c>
      <c r="R204" s="49">
        <v>4135</v>
      </c>
      <c r="S204" s="49">
        <v>409</v>
      </c>
      <c r="T204" s="49">
        <v>418</v>
      </c>
      <c r="U204" s="49">
        <v>1247</v>
      </c>
      <c r="V204" s="49">
        <v>1708</v>
      </c>
      <c r="W204" s="49">
        <v>10</v>
      </c>
      <c r="X204" s="49">
        <v>9</v>
      </c>
      <c r="Y204" s="529">
        <v>0</v>
      </c>
    </row>
    <row r="205" spans="1:25" s="80" customFormat="1" ht="15" customHeight="1">
      <c r="A205" s="524">
        <v>44090</v>
      </c>
      <c r="B205" s="49">
        <v>261</v>
      </c>
      <c r="C205" s="49">
        <v>51</v>
      </c>
      <c r="D205" s="49">
        <v>399</v>
      </c>
      <c r="E205" s="49">
        <v>253</v>
      </c>
      <c r="F205" s="49">
        <v>4410</v>
      </c>
      <c r="G205" s="49">
        <v>396</v>
      </c>
      <c r="H205" s="49">
        <v>415</v>
      </c>
      <c r="I205" s="49">
        <v>1174</v>
      </c>
      <c r="J205" s="49">
        <v>1770</v>
      </c>
      <c r="K205" s="49">
        <v>10</v>
      </c>
      <c r="L205" s="49">
        <v>8</v>
      </c>
      <c r="M205" s="527" t="s">
        <v>93</v>
      </c>
      <c r="N205" s="49">
        <v>236</v>
      </c>
      <c r="O205" s="49">
        <v>49</v>
      </c>
      <c r="P205" s="49">
        <v>357</v>
      </c>
      <c r="Q205" s="49">
        <v>266</v>
      </c>
      <c r="R205" s="49">
        <v>3926</v>
      </c>
      <c r="S205" s="49">
        <v>390</v>
      </c>
      <c r="T205" s="49">
        <v>435</v>
      </c>
      <c r="U205" s="49">
        <v>1287</v>
      </c>
      <c r="V205" s="49">
        <v>1694</v>
      </c>
      <c r="W205" s="527" t="s">
        <v>93</v>
      </c>
      <c r="X205" s="49">
        <v>10</v>
      </c>
      <c r="Y205" s="528" t="s">
        <v>93</v>
      </c>
    </row>
    <row r="206" spans="1:25" s="80" customFormat="1" ht="15" customHeight="1">
      <c r="A206" s="524">
        <v>44091</v>
      </c>
      <c r="B206" s="49">
        <v>273</v>
      </c>
      <c r="C206" s="49">
        <v>56</v>
      </c>
      <c r="D206" s="49">
        <v>412</v>
      </c>
      <c r="E206" s="49">
        <v>268</v>
      </c>
      <c r="F206" s="49">
        <v>4599</v>
      </c>
      <c r="G206" s="49">
        <v>429</v>
      </c>
      <c r="H206" s="49">
        <v>440</v>
      </c>
      <c r="I206" s="49">
        <v>1261</v>
      </c>
      <c r="J206" s="49">
        <v>1774</v>
      </c>
      <c r="K206" s="49">
        <v>22</v>
      </c>
      <c r="L206" s="49">
        <v>10</v>
      </c>
      <c r="M206" s="49">
        <v>0</v>
      </c>
      <c r="N206" s="49">
        <v>241</v>
      </c>
      <c r="O206" s="49">
        <v>43</v>
      </c>
      <c r="P206" s="49">
        <v>378</v>
      </c>
      <c r="Q206" s="49">
        <v>264</v>
      </c>
      <c r="R206" s="49">
        <v>4181</v>
      </c>
      <c r="S206" s="49">
        <v>422</v>
      </c>
      <c r="T206" s="49">
        <v>461</v>
      </c>
      <c r="U206" s="49">
        <v>1177</v>
      </c>
      <c r="V206" s="49">
        <v>1642</v>
      </c>
      <c r="W206" s="49">
        <v>8</v>
      </c>
      <c r="X206" s="49">
        <v>10</v>
      </c>
      <c r="Y206" s="529">
        <v>0</v>
      </c>
    </row>
    <row r="207" spans="1:25" s="80" customFormat="1" ht="15" customHeight="1">
      <c r="A207" s="524">
        <v>44092</v>
      </c>
      <c r="B207" s="49">
        <v>298</v>
      </c>
      <c r="C207" s="49">
        <v>52</v>
      </c>
      <c r="D207" s="49">
        <v>359</v>
      </c>
      <c r="E207" s="49">
        <v>246</v>
      </c>
      <c r="F207" s="49">
        <v>4511</v>
      </c>
      <c r="G207" s="49">
        <v>377</v>
      </c>
      <c r="H207" s="49">
        <v>442</v>
      </c>
      <c r="I207" s="49">
        <v>1353</v>
      </c>
      <c r="J207" s="49">
        <v>1745</v>
      </c>
      <c r="K207" s="49">
        <v>14</v>
      </c>
      <c r="L207" s="49">
        <v>6</v>
      </c>
      <c r="M207" s="49">
        <v>0</v>
      </c>
      <c r="N207" s="49">
        <v>236</v>
      </c>
      <c r="O207" s="49">
        <v>53</v>
      </c>
      <c r="P207" s="49">
        <v>340</v>
      </c>
      <c r="Q207" s="49">
        <v>181</v>
      </c>
      <c r="R207" s="49">
        <v>3865</v>
      </c>
      <c r="S207" s="49">
        <v>414</v>
      </c>
      <c r="T207" s="49">
        <v>346</v>
      </c>
      <c r="U207" s="49">
        <v>984</v>
      </c>
      <c r="V207" s="49">
        <v>1578</v>
      </c>
      <c r="W207" s="49">
        <v>17</v>
      </c>
      <c r="X207" s="49">
        <v>9</v>
      </c>
      <c r="Y207" s="528" t="s">
        <v>93</v>
      </c>
    </row>
    <row r="208" spans="1:25" s="80" customFormat="1" ht="15" customHeight="1">
      <c r="A208" s="524">
        <v>44093</v>
      </c>
      <c r="B208" s="49">
        <v>248</v>
      </c>
      <c r="C208" s="49">
        <v>54</v>
      </c>
      <c r="D208" s="49">
        <v>394</v>
      </c>
      <c r="E208" s="49">
        <v>252</v>
      </c>
      <c r="F208" s="49">
        <v>4522</v>
      </c>
      <c r="G208" s="49">
        <v>442</v>
      </c>
      <c r="H208" s="49">
        <v>481</v>
      </c>
      <c r="I208" s="49">
        <v>1230</v>
      </c>
      <c r="J208" s="49">
        <v>1702</v>
      </c>
      <c r="K208" s="49">
        <v>23</v>
      </c>
      <c r="L208" s="49">
        <v>13</v>
      </c>
      <c r="M208" s="527" t="s">
        <v>93</v>
      </c>
      <c r="N208" s="49">
        <v>12</v>
      </c>
      <c r="O208" s="527" t="s">
        <v>93</v>
      </c>
      <c r="P208" s="49">
        <v>42</v>
      </c>
      <c r="Q208" s="49">
        <v>26</v>
      </c>
      <c r="R208" s="49">
        <v>604</v>
      </c>
      <c r="S208" s="49">
        <v>46</v>
      </c>
      <c r="T208" s="49">
        <v>41</v>
      </c>
      <c r="U208" s="49">
        <v>161</v>
      </c>
      <c r="V208" s="49">
        <v>252</v>
      </c>
      <c r="W208" s="527" t="s">
        <v>93</v>
      </c>
      <c r="X208" s="49">
        <v>0</v>
      </c>
      <c r="Y208" s="529">
        <v>0</v>
      </c>
    </row>
    <row r="209" spans="1:25" s="80" customFormat="1" ht="15" customHeight="1">
      <c r="A209" s="524">
        <v>44094</v>
      </c>
      <c r="B209" s="49">
        <v>222</v>
      </c>
      <c r="C209" s="49">
        <v>31</v>
      </c>
      <c r="D209" s="49">
        <v>357</v>
      </c>
      <c r="E209" s="49">
        <v>177</v>
      </c>
      <c r="F209" s="49">
        <v>4027</v>
      </c>
      <c r="G209" s="49">
        <v>384</v>
      </c>
      <c r="H209" s="49">
        <v>323</v>
      </c>
      <c r="I209" s="49">
        <v>1028</v>
      </c>
      <c r="J209" s="49">
        <v>1570</v>
      </c>
      <c r="K209" s="49">
        <v>9</v>
      </c>
      <c r="L209" s="49">
        <v>7</v>
      </c>
      <c r="M209" s="49">
        <v>0</v>
      </c>
      <c r="N209" s="49">
        <v>8</v>
      </c>
      <c r="O209" s="33">
        <v>6</v>
      </c>
      <c r="P209" s="49">
        <v>44</v>
      </c>
      <c r="Q209" s="49">
        <v>32</v>
      </c>
      <c r="R209" s="49">
        <v>515</v>
      </c>
      <c r="S209" s="49">
        <v>41</v>
      </c>
      <c r="T209" s="49">
        <v>48</v>
      </c>
      <c r="U209" s="49">
        <v>141</v>
      </c>
      <c r="V209" s="49">
        <v>175</v>
      </c>
      <c r="W209" s="527" t="s">
        <v>93</v>
      </c>
      <c r="X209" s="49">
        <v>0</v>
      </c>
      <c r="Y209" s="529">
        <v>0</v>
      </c>
    </row>
    <row r="210" spans="1:25" s="80" customFormat="1" ht="15" customHeight="1">
      <c r="A210" s="524">
        <v>44095</v>
      </c>
      <c r="B210" s="49">
        <v>25</v>
      </c>
      <c r="C210" s="49">
        <v>5</v>
      </c>
      <c r="D210" s="49">
        <v>43</v>
      </c>
      <c r="E210" s="49">
        <v>27</v>
      </c>
      <c r="F210" s="49">
        <v>444</v>
      </c>
      <c r="G210" s="49">
        <v>38</v>
      </c>
      <c r="H210" s="49">
        <v>51</v>
      </c>
      <c r="I210" s="49">
        <v>153</v>
      </c>
      <c r="J210" s="49">
        <v>265</v>
      </c>
      <c r="K210" s="527" t="s">
        <v>93</v>
      </c>
      <c r="L210" s="527" t="s">
        <v>93</v>
      </c>
      <c r="M210" s="49">
        <v>0</v>
      </c>
      <c r="N210" s="49">
        <v>238</v>
      </c>
      <c r="O210" s="49">
        <v>52</v>
      </c>
      <c r="P210" s="49">
        <v>367</v>
      </c>
      <c r="Q210" s="49">
        <v>251</v>
      </c>
      <c r="R210" s="49">
        <v>4025</v>
      </c>
      <c r="S210" s="49">
        <v>365</v>
      </c>
      <c r="T210" s="49">
        <v>408</v>
      </c>
      <c r="U210" s="49">
        <v>1127</v>
      </c>
      <c r="V210" s="49">
        <v>1722</v>
      </c>
      <c r="W210" s="49">
        <v>12</v>
      </c>
      <c r="X210" s="49">
        <v>14</v>
      </c>
      <c r="Y210" s="528" t="s">
        <v>93</v>
      </c>
    </row>
    <row r="211" spans="1:25" s="80" customFormat="1" ht="15" customHeight="1">
      <c r="A211" s="524">
        <v>44096</v>
      </c>
      <c r="B211" s="49">
        <v>10</v>
      </c>
      <c r="C211" s="33">
        <v>5</v>
      </c>
      <c r="D211" s="49">
        <v>34</v>
      </c>
      <c r="E211" s="49">
        <v>33</v>
      </c>
      <c r="F211" s="49">
        <v>404</v>
      </c>
      <c r="G211" s="49">
        <v>48</v>
      </c>
      <c r="H211" s="49">
        <v>46</v>
      </c>
      <c r="I211" s="49">
        <v>161</v>
      </c>
      <c r="J211" s="49">
        <v>147</v>
      </c>
      <c r="K211" s="49">
        <v>0</v>
      </c>
      <c r="L211" s="49">
        <v>0</v>
      </c>
      <c r="M211" s="527" t="s">
        <v>93</v>
      </c>
      <c r="N211" s="49">
        <v>255</v>
      </c>
      <c r="O211" s="49">
        <v>53</v>
      </c>
      <c r="P211" s="49">
        <v>404</v>
      </c>
      <c r="Q211" s="49">
        <v>240</v>
      </c>
      <c r="R211" s="49">
        <v>4199</v>
      </c>
      <c r="S211" s="49">
        <v>390</v>
      </c>
      <c r="T211" s="49">
        <v>440</v>
      </c>
      <c r="U211" s="49">
        <v>1241</v>
      </c>
      <c r="V211" s="49">
        <v>1788</v>
      </c>
      <c r="W211" s="49">
        <v>12</v>
      </c>
      <c r="X211" s="49">
        <v>11</v>
      </c>
      <c r="Y211" s="528" t="s">
        <v>93</v>
      </c>
    </row>
    <row r="212" spans="1:25" s="80" customFormat="1" ht="15" customHeight="1">
      <c r="A212" s="524">
        <v>44097</v>
      </c>
      <c r="B212" s="49">
        <v>268</v>
      </c>
      <c r="C212" s="49">
        <v>57</v>
      </c>
      <c r="D212" s="49">
        <v>406</v>
      </c>
      <c r="E212" s="49">
        <v>261</v>
      </c>
      <c r="F212" s="49">
        <v>4237</v>
      </c>
      <c r="G212" s="49">
        <v>414</v>
      </c>
      <c r="H212" s="49">
        <v>391</v>
      </c>
      <c r="I212" s="49">
        <v>1202</v>
      </c>
      <c r="J212" s="49">
        <v>1694</v>
      </c>
      <c r="K212" s="49">
        <v>10</v>
      </c>
      <c r="L212" s="49">
        <v>8</v>
      </c>
      <c r="M212" s="527" t="s">
        <v>93</v>
      </c>
      <c r="N212" s="49">
        <v>264</v>
      </c>
      <c r="O212" s="49">
        <v>53</v>
      </c>
      <c r="P212" s="49">
        <v>347</v>
      </c>
      <c r="Q212" s="49">
        <v>262</v>
      </c>
      <c r="R212" s="49">
        <v>3998</v>
      </c>
      <c r="S212" s="49">
        <v>403</v>
      </c>
      <c r="T212" s="49">
        <v>434</v>
      </c>
      <c r="U212" s="49">
        <v>1227</v>
      </c>
      <c r="V212" s="49">
        <v>1720</v>
      </c>
      <c r="W212" s="49">
        <v>5</v>
      </c>
      <c r="X212" s="49">
        <v>6</v>
      </c>
      <c r="Y212" s="528" t="s">
        <v>93</v>
      </c>
    </row>
    <row r="213" spans="1:25" s="80" customFormat="1" ht="15" customHeight="1">
      <c r="A213" s="524">
        <v>44098</v>
      </c>
      <c r="B213" s="49">
        <v>291</v>
      </c>
      <c r="C213" s="49">
        <v>52</v>
      </c>
      <c r="D213" s="49">
        <v>424</v>
      </c>
      <c r="E213" s="49">
        <v>259</v>
      </c>
      <c r="F213" s="49">
        <v>4616</v>
      </c>
      <c r="G213" s="49">
        <v>423</v>
      </c>
      <c r="H213" s="49">
        <v>475</v>
      </c>
      <c r="I213" s="49">
        <v>1301</v>
      </c>
      <c r="J213" s="49">
        <v>1785</v>
      </c>
      <c r="K213" s="49">
        <v>5</v>
      </c>
      <c r="L213" s="49">
        <v>8</v>
      </c>
      <c r="M213" s="527" t="s">
        <v>93</v>
      </c>
      <c r="N213" s="49">
        <v>258</v>
      </c>
      <c r="O213" s="49">
        <v>39</v>
      </c>
      <c r="P213" s="49">
        <v>357</v>
      </c>
      <c r="Q213" s="49">
        <v>279</v>
      </c>
      <c r="R213" s="49">
        <v>4194</v>
      </c>
      <c r="S213" s="49">
        <v>458</v>
      </c>
      <c r="T213" s="49">
        <v>455</v>
      </c>
      <c r="U213" s="49">
        <v>1207</v>
      </c>
      <c r="V213" s="49">
        <v>1675</v>
      </c>
      <c r="W213" s="49">
        <v>14</v>
      </c>
      <c r="X213" s="49">
        <v>12</v>
      </c>
      <c r="Y213" s="528" t="s">
        <v>93</v>
      </c>
    </row>
    <row r="214" spans="1:25" s="80" customFormat="1" ht="15" customHeight="1">
      <c r="A214" s="524">
        <v>44099</v>
      </c>
      <c r="B214" s="49">
        <v>288</v>
      </c>
      <c r="C214" s="49">
        <v>50</v>
      </c>
      <c r="D214" s="49">
        <v>365</v>
      </c>
      <c r="E214" s="49">
        <v>249</v>
      </c>
      <c r="F214" s="49">
        <v>4268</v>
      </c>
      <c r="G214" s="49">
        <v>405</v>
      </c>
      <c r="H214" s="49">
        <v>413</v>
      </c>
      <c r="I214" s="49">
        <v>1297</v>
      </c>
      <c r="J214" s="49">
        <v>1697</v>
      </c>
      <c r="K214" s="49">
        <v>6</v>
      </c>
      <c r="L214" s="49">
        <v>8</v>
      </c>
      <c r="M214" s="527" t="s">
        <v>93</v>
      </c>
      <c r="N214" s="49">
        <v>257</v>
      </c>
      <c r="O214" s="49">
        <v>31</v>
      </c>
      <c r="P214" s="49">
        <v>325</v>
      </c>
      <c r="Q214" s="49">
        <v>179</v>
      </c>
      <c r="R214" s="49">
        <v>3813</v>
      </c>
      <c r="S214" s="49">
        <v>395</v>
      </c>
      <c r="T214" s="49">
        <v>347</v>
      </c>
      <c r="U214" s="49">
        <v>1027</v>
      </c>
      <c r="V214" s="49">
        <v>1625</v>
      </c>
      <c r="W214" s="49">
        <v>5</v>
      </c>
      <c r="X214" s="49">
        <v>12</v>
      </c>
      <c r="Y214" s="528" t="s">
        <v>93</v>
      </c>
    </row>
    <row r="215" spans="1:25" s="80" customFormat="1" ht="15" customHeight="1">
      <c r="A215" s="524">
        <v>44100</v>
      </c>
      <c r="B215" s="49">
        <v>254</v>
      </c>
      <c r="C215" s="49">
        <v>49</v>
      </c>
      <c r="D215" s="49">
        <v>409</v>
      </c>
      <c r="E215" s="49">
        <v>276</v>
      </c>
      <c r="F215" s="49">
        <v>4488</v>
      </c>
      <c r="G215" s="49">
        <v>452</v>
      </c>
      <c r="H215" s="49">
        <v>468</v>
      </c>
      <c r="I215" s="49">
        <v>1245</v>
      </c>
      <c r="J215" s="49">
        <v>1620</v>
      </c>
      <c r="K215" s="527" t="s">
        <v>93</v>
      </c>
      <c r="L215" s="49">
        <v>14</v>
      </c>
      <c r="M215" s="527" t="s">
        <v>93</v>
      </c>
      <c r="N215" s="49">
        <v>19</v>
      </c>
      <c r="O215" s="33">
        <v>5</v>
      </c>
      <c r="P215" s="49">
        <v>47</v>
      </c>
      <c r="Q215" s="49">
        <v>27</v>
      </c>
      <c r="R215" s="49">
        <v>529</v>
      </c>
      <c r="S215" s="49">
        <v>53</v>
      </c>
      <c r="T215" s="49">
        <v>48</v>
      </c>
      <c r="U215" s="49">
        <v>151</v>
      </c>
      <c r="V215" s="49">
        <v>313</v>
      </c>
      <c r="W215" s="527" t="s">
        <v>93</v>
      </c>
      <c r="X215" s="49">
        <v>0</v>
      </c>
      <c r="Y215" s="529">
        <v>0</v>
      </c>
    </row>
    <row r="216" spans="1:25" s="80" customFormat="1" ht="15" customHeight="1">
      <c r="A216" s="524">
        <v>44101</v>
      </c>
      <c r="B216" s="49">
        <v>247</v>
      </c>
      <c r="C216" s="49">
        <v>33</v>
      </c>
      <c r="D216" s="49">
        <v>348</v>
      </c>
      <c r="E216" s="49">
        <v>173</v>
      </c>
      <c r="F216" s="49">
        <v>3887</v>
      </c>
      <c r="G216" s="49">
        <v>412</v>
      </c>
      <c r="H216" s="49">
        <v>354</v>
      </c>
      <c r="I216" s="49">
        <v>1035</v>
      </c>
      <c r="J216" s="49">
        <v>1594</v>
      </c>
      <c r="K216" s="49">
        <v>9</v>
      </c>
      <c r="L216" s="527" t="s">
        <v>93</v>
      </c>
      <c r="M216" s="527" t="s">
        <v>93</v>
      </c>
      <c r="N216" s="49">
        <v>14</v>
      </c>
      <c r="O216" s="527" t="s">
        <v>93</v>
      </c>
      <c r="P216" s="49">
        <v>39</v>
      </c>
      <c r="Q216" s="49">
        <v>23</v>
      </c>
      <c r="R216" s="49">
        <v>436</v>
      </c>
      <c r="S216" s="49">
        <v>47</v>
      </c>
      <c r="T216" s="49">
        <v>46</v>
      </c>
      <c r="U216" s="49">
        <v>163</v>
      </c>
      <c r="V216" s="49">
        <v>194</v>
      </c>
      <c r="W216" s="527" t="s">
        <v>93</v>
      </c>
      <c r="X216" s="49">
        <v>0</v>
      </c>
      <c r="Y216" s="529">
        <v>0</v>
      </c>
    </row>
    <row r="217" spans="1:25" s="80" customFormat="1" ht="15" customHeight="1">
      <c r="A217" s="524">
        <v>44102</v>
      </c>
      <c r="B217" s="49">
        <v>11</v>
      </c>
      <c r="C217" s="33">
        <v>6</v>
      </c>
      <c r="D217" s="49">
        <v>58</v>
      </c>
      <c r="E217" s="49">
        <v>33</v>
      </c>
      <c r="F217" s="49">
        <v>439</v>
      </c>
      <c r="G217" s="49">
        <v>56</v>
      </c>
      <c r="H217" s="49">
        <v>57</v>
      </c>
      <c r="I217" s="49">
        <v>147</v>
      </c>
      <c r="J217" s="49">
        <v>190</v>
      </c>
      <c r="K217" s="49">
        <v>0</v>
      </c>
      <c r="L217" s="527" t="s">
        <v>93</v>
      </c>
      <c r="M217" s="49">
        <v>0</v>
      </c>
      <c r="N217" s="49">
        <v>279</v>
      </c>
      <c r="O217" s="49">
        <v>52</v>
      </c>
      <c r="P217" s="49">
        <v>386</v>
      </c>
      <c r="Q217" s="49">
        <v>260</v>
      </c>
      <c r="R217" s="49">
        <v>3921</v>
      </c>
      <c r="S217" s="49">
        <v>400</v>
      </c>
      <c r="T217" s="49">
        <v>406</v>
      </c>
      <c r="U217" s="49">
        <v>1131</v>
      </c>
      <c r="V217" s="49">
        <v>1804</v>
      </c>
      <c r="W217" s="49">
        <v>11</v>
      </c>
      <c r="X217" s="49">
        <v>9</v>
      </c>
      <c r="Y217" s="528" t="s">
        <v>93</v>
      </c>
    </row>
    <row r="218" spans="1:25" s="80" customFormat="1" ht="15" customHeight="1">
      <c r="A218" s="524">
        <v>44103</v>
      </c>
      <c r="B218" s="49">
        <v>14</v>
      </c>
      <c r="C218" s="49">
        <v>6</v>
      </c>
      <c r="D218" s="49">
        <v>46</v>
      </c>
      <c r="E218" s="49">
        <v>19</v>
      </c>
      <c r="F218" s="49">
        <v>400</v>
      </c>
      <c r="G218" s="49">
        <v>42</v>
      </c>
      <c r="H218" s="49">
        <v>46</v>
      </c>
      <c r="I218" s="49">
        <v>195</v>
      </c>
      <c r="J218" s="49">
        <v>151</v>
      </c>
      <c r="K218" s="527" t="s">
        <v>93</v>
      </c>
      <c r="L218" s="527" t="s">
        <v>93</v>
      </c>
      <c r="M218" s="527" t="s">
        <v>93</v>
      </c>
      <c r="N218" s="49">
        <v>273</v>
      </c>
      <c r="O218" s="49">
        <v>32</v>
      </c>
      <c r="P218" s="49">
        <v>385</v>
      </c>
      <c r="Q218" s="49">
        <v>276</v>
      </c>
      <c r="R218" s="49">
        <v>4244</v>
      </c>
      <c r="S218" s="49">
        <v>415</v>
      </c>
      <c r="T218" s="49">
        <v>443</v>
      </c>
      <c r="U218" s="49">
        <v>1234</v>
      </c>
      <c r="V218" s="49">
        <v>1690</v>
      </c>
      <c r="W218" s="49">
        <v>5</v>
      </c>
      <c r="X218" s="49">
        <v>6</v>
      </c>
      <c r="Y218" s="529">
        <v>0</v>
      </c>
    </row>
    <row r="219" spans="1:25" s="80" customFormat="1" ht="15" customHeight="1">
      <c r="A219" s="524">
        <v>44104</v>
      </c>
      <c r="B219" s="49">
        <v>266</v>
      </c>
      <c r="C219" s="49">
        <v>43</v>
      </c>
      <c r="D219" s="49">
        <v>419</v>
      </c>
      <c r="E219" s="49">
        <v>255</v>
      </c>
      <c r="F219" s="49">
        <v>4199</v>
      </c>
      <c r="G219" s="49">
        <v>401</v>
      </c>
      <c r="H219" s="49">
        <v>443</v>
      </c>
      <c r="I219" s="49">
        <v>1201</v>
      </c>
      <c r="J219" s="49">
        <v>1745</v>
      </c>
      <c r="K219" s="49">
        <v>9</v>
      </c>
      <c r="L219" s="49">
        <v>6</v>
      </c>
      <c r="M219" s="527" t="s">
        <v>93</v>
      </c>
      <c r="N219" s="49">
        <v>283</v>
      </c>
      <c r="O219" s="49">
        <v>58</v>
      </c>
      <c r="P219" s="49">
        <v>368</v>
      </c>
      <c r="Q219" s="49">
        <v>241</v>
      </c>
      <c r="R219" s="49">
        <v>4066</v>
      </c>
      <c r="S219" s="49">
        <v>386</v>
      </c>
      <c r="T219" s="49">
        <v>480</v>
      </c>
      <c r="U219" s="49">
        <v>1201</v>
      </c>
      <c r="V219" s="49">
        <v>1687</v>
      </c>
      <c r="W219" s="49">
        <v>5</v>
      </c>
      <c r="X219" s="527" t="s">
        <v>93</v>
      </c>
      <c r="Y219" s="529">
        <v>0</v>
      </c>
    </row>
    <row r="220" spans="1:25" s="80" customFormat="1" ht="15" customHeight="1">
      <c r="A220" s="524">
        <v>44105</v>
      </c>
      <c r="B220" s="49">
        <v>272</v>
      </c>
      <c r="C220" s="49">
        <v>53</v>
      </c>
      <c r="D220" s="49">
        <v>426</v>
      </c>
      <c r="E220" s="49">
        <v>273</v>
      </c>
      <c r="F220" s="49">
        <v>4587</v>
      </c>
      <c r="G220" s="49">
        <v>402</v>
      </c>
      <c r="H220" s="49">
        <v>447</v>
      </c>
      <c r="I220" s="49">
        <v>1203</v>
      </c>
      <c r="J220" s="49">
        <v>1788</v>
      </c>
      <c r="K220" s="49">
        <v>10</v>
      </c>
      <c r="L220" s="49">
        <v>8</v>
      </c>
      <c r="M220" s="527" t="s">
        <v>93</v>
      </c>
      <c r="N220" s="49">
        <v>244</v>
      </c>
      <c r="O220" s="49">
        <v>48</v>
      </c>
      <c r="P220" s="49">
        <v>389</v>
      </c>
      <c r="Q220" s="49">
        <v>273</v>
      </c>
      <c r="R220" s="49">
        <v>4297</v>
      </c>
      <c r="S220" s="49">
        <v>413</v>
      </c>
      <c r="T220" s="49">
        <v>481</v>
      </c>
      <c r="U220" s="49">
        <v>1205</v>
      </c>
      <c r="V220" s="49">
        <v>1678</v>
      </c>
      <c r="W220" s="49">
        <v>5</v>
      </c>
      <c r="X220" s="527" t="s">
        <v>93</v>
      </c>
      <c r="Y220" s="528" t="s">
        <v>93</v>
      </c>
    </row>
    <row r="221" spans="1:25" s="80" customFormat="1" ht="15" customHeight="1">
      <c r="A221" s="524">
        <v>44106</v>
      </c>
      <c r="B221" s="49">
        <v>269</v>
      </c>
      <c r="C221" s="49">
        <v>58</v>
      </c>
      <c r="D221" s="49">
        <v>427</v>
      </c>
      <c r="E221" s="49">
        <v>233</v>
      </c>
      <c r="F221" s="49">
        <v>4469</v>
      </c>
      <c r="G221" s="49">
        <v>388</v>
      </c>
      <c r="H221" s="49">
        <v>426</v>
      </c>
      <c r="I221" s="49">
        <v>1167</v>
      </c>
      <c r="J221" s="49">
        <v>1755</v>
      </c>
      <c r="K221" s="49">
        <v>5</v>
      </c>
      <c r="L221" s="49">
        <v>9</v>
      </c>
      <c r="M221" s="527" t="s">
        <v>93</v>
      </c>
      <c r="N221" s="49">
        <v>259</v>
      </c>
      <c r="O221" s="49">
        <v>41</v>
      </c>
      <c r="P221" s="49">
        <v>318</v>
      </c>
      <c r="Q221" s="49">
        <v>186</v>
      </c>
      <c r="R221" s="49">
        <v>3847</v>
      </c>
      <c r="S221" s="49">
        <v>334</v>
      </c>
      <c r="T221" s="49">
        <v>322</v>
      </c>
      <c r="U221" s="49">
        <v>1073</v>
      </c>
      <c r="V221" s="49">
        <v>1585</v>
      </c>
      <c r="W221" s="49">
        <v>8</v>
      </c>
      <c r="X221" s="49">
        <v>8</v>
      </c>
      <c r="Y221" s="529">
        <v>0</v>
      </c>
    </row>
    <row r="222" spans="1:25" s="80" customFormat="1" ht="15" customHeight="1">
      <c r="A222" s="524">
        <v>44107</v>
      </c>
      <c r="B222" s="49">
        <v>254</v>
      </c>
      <c r="C222" s="49">
        <v>44</v>
      </c>
      <c r="D222" s="49">
        <v>368</v>
      </c>
      <c r="E222" s="49">
        <v>274</v>
      </c>
      <c r="F222" s="49">
        <v>4643</v>
      </c>
      <c r="G222" s="49">
        <v>427</v>
      </c>
      <c r="H222" s="49">
        <v>465</v>
      </c>
      <c r="I222" s="49">
        <v>1170</v>
      </c>
      <c r="J222" s="49">
        <v>1701</v>
      </c>
      <c r="K222" s="49">
        <v>5</v>
      </c>
      <c r="L222" s="49">
        <v>9</v>
      </c>
      <c r="M222" s="49">
        <v>5</v>
      </c>
      <c r="N222" s="33">
        <v>25</v>
      </c>
      <c r="O222" s="527" t="s">
        <v>93</v>
      </c>
      <c r="P222" s="49">
        <v>33</v>
      </c>
      <c r="Q222" s="49">
        <v>31</v>
      </c>
      <c r="R222" s="49">
        <v>586</v>
      </c>
      <c r="S222" s="49">
        <v>48</v>
      </c>
      <c r="T222" s="49">
        <v>75</v>
      </c>
      <c r="U222" s="49">
        <v>146</v>
      </c>
      <c r="V222" s="49">
        <v>227</v>
      </c>
      <c r="W222" s="49">
        <v>0</v>
      </c>
      <c r="X222" s="49">
        <v>0</v>
      </c>
      <c r="Y222" s="529">
        <v>0</v>
      </c>
    </row>
    <row r="223" spans="1:25" s="80" customFormat="1" ht="15" customHeight="1">
      <c r="A223" s="524">
        <v>44108</v>
      </c>
      <c r="B223" s="49">
        <v>236</v>
      </c>
      <c r="C223" s="49">
        <v>41</v>
      </c>
      <c r="D223" s="49">
        <v>290</v>
      </c>
      <c r="E223" s="49">
        <v>169</v>
      </c>
      <c r="F223" s="49">
        <v>3956</v>
      </c>
      <c r="G223" s="49">
        <v>416</v>
      </c>
      <c r="H223" s="49">
        <v>334</v>
      </c>
      <c r="I223" s="49">
        <v>1000</v>
      </c>
      <c r="J223" s="49">
        <v>1633</v>
      </c>
      <c r="K223" s="49">
        <v>10</v>
      </c>
      <c r="L223" s="49">
        <v>13</v>
      </c>
      <c r="M223" s="527" t="s">
        <v>93</v>
      </c>
      <c r="N223" s="49">
        <v>18</v>
      </c>
      <c r="O223" s="527" t="s">
        <v>93</v>
      </c>
      <c r="P223" s="49">
        <v>34</v>
      </c>
      <c r="Q223" s="49">
        <v>28</v>
      </c>
      <c r="R223" s="49">
        <v>454</v>
      </c>
      <c r="S223" s="49">
        <v>50</v>
      </c>
      <c r="T223" s="49">
        <v>37</v>
      </c>
      <c r="U223" s="49">
        <v>176</v>
      </c>
      <c r="V223" s="49">
        <v>179</v>
      </c>
      <c r="W223" s="527" t="s">
        <v>93</v>
      </c>
      <c r="X223" s="527" t="s">
        <v>93</v>
      </c>
      <c r="Y223" s="529">
        <v>0</v>
      </c>
    </row>
    <row r="224" spans="1:25" s="80" customFormat="1" ht="15" customHeight="1">
      <c r="A224" s="524">
        <v>44109</v>
      </c>
      <c r="B224" s="49">
        <v>13</v>
      </c>
      <c r="C224" s="33">
        <v>5</v>
      </c>
      <c r="D224" s="49">
        <v>36</v>
      </c>
      <c r="E224" s="49">
        <v>38</v>
      </c>
      <c r="F224" s="49">
        <v>443</v>
      </c>
      <c r="G224" s="49">
        <v>45</v>
      </c>
      <c r="H224" s="49">
        <v>38</v>
      </c>
      <c r="I224" s="49">
        <v>166</v>
      </c>
      <c r="J224" s="49">
        <v>259</v>
      </c>
      <c r="K224" s="49">
        <v>0</v>
      </c>
      <c r="L224" s="527" t="s">
        <v>93</v>
      </c>
      <c r="M224" s="49">
        <v>0</v>
      </c>
      <c r="N224" s="49">
        <v>258</v>
      </c>
      <c r="O224" s="49">
        <v>53</v>
      </c>
      <c r="P224" s="49">
        <v>367</v>
      </c>
      <c r="Q224" s="49">
        <v>265</v>
      </c>
      <c r="R224" s="49">
        <v>4105</v>
      </c>
      <c r="S224" s="49">
        <v>385</v>
      </c>
      <c r="T224" s="49">
        <v>419</v>
      </c>
      <c r="U224" s="49">
        <v>1175</v>
      </c>
      <c r="V224" s="49">
        <v>1743</v>
      </c>
      <c r="W224" s="49">
        <v>9</v>
      </c>
      <c r="X224" s="49">
        <v>6</v>
      </c>
      <c r="Y224" s="528" t="s">
        <v>93</v>
      </c>
    </row>
    <row r="225" spans="1:25" s="80" customFormat="1" ht="15" customHeight="1">
      <c r="A225" s="524">
        <v>44110</v>
      </c>
      <c r="B225" s="49">
        <v>7</v>
      </c>
      <c r="C225" s="527" t="s">
        <v>93</v>
      </c>
      <c r="D225" s="49">
        <v>39</v>
      </c>
      <c r="E225" s="49">
        <v>23</v>
      </c>
      <c r="F225" s="49">
        <v>366</v>
      </c>
      <c r="G225" s="49">
        <v>49</v>
      </c>
      <c r="H225" s="49">
        <v>37</v>
      </c>
      <c r="I225" s="49">
        <v>162</v>
      </c>
      <c r="J225" s="49">
        <v>150</v>
      </c>
      <c r="K225" s="527" t="s">
        <v>93</v>
      </c>
      <c r="L225" s="527" t="s">
        <v>93</v>
      </c>
      <c r="M225" s="49">
        <v>0</v>
      </c>
      <c r="N225" s="49">
        <v>230</v>
      </c>
      <c r="O225" s="49">
        <v>52</v>
      </c>
      <c r="P225" s="49">
        <v>406</v>
      </c>
      <c r="Q225" s="49">
        <v>259</v>
      </c>
      <c r="R225" s="49">
        <v>4333</v>
      </c>
      <c r="S225" s="49">
        <v>390</v>
      </c>
      <c r="T225" s="49">
        <v>421</v>
      </c>
      <c r="U225" s="49">
        <v>1204</v>
      </c>
      <c r="V225" s="49">
        <v>1748</v>
      </c>
      <c r="W225" s="49">
        <v>21</v>
      </c>
      <c r="X225" s="527" t="s">
        <v>93</v>
      </c>
      <c r="Y225" s="528" t="s">
        <v>93</v>
      </c>
    </row>
    <row r="226" spans="1:25" s="80" customFormat="1" ht="15" customHeight="1">
      <c r="A226" s="524">
        <v>44111</v>
      </c>
      <c r="B226" s="49">
        <v>254</v>
      </c>
      <c r="C226" s="49">
        <v>47</v>
      </c>
      <c r="D226" s="49">
        <v>358</v>
      </c>
      <c r="E226" s="49">
        <v>264</v>
      </c>
      <c r="F226" s="49">
        <v>4312</v>
      </c>
      <c r="G226" s="49">
        <v>400</v>
      </c>
      <c r="H226" s="49">
        <v>450</v>
      </c>
      <c r="I226" s="49">
        <v>1107</v>
      </c>
      <c r="J226" s="49">
        <v>1749</v>
      </c>
      <c r="K226" s="49">
        <v>9</v>
      </c>
      <c r="L226" s="49">
        <v>7</v>
      </c>
      <c r="M226" s="527" t="s">
        <v>93</v>
      </c>
      <c r="N226" s="49">
        <v>296</v>
      </c>
      <c r="O226" s="49">
        <v>53</v>
      </c>
      <c r="P226" s="49">
        <v>372</v>
      </c>
      <c r="Q226" s="49">
        <v>232</v>
      </c>
      <c r="R226" s="49">
        <v>4178</v>
      </c>
      <c r="S226" s="49">
        <v>380</v>
      </c>
      <c r="T226" s="49">
        <v>430</v>
      </c>
      <c r="U226" s="49">
        <v>1292</v>
      </c>
      <c r="V226" s="49">
        <v>1752</v>
      </c>
      <c r="W226" s="49">
        <v>18</v>
      </c>
      <c r="X226" s="49">
        <v>8</v>
      </c>
      <c r="Y226" s="529">
        <v>0</v>
      </c>
    </row>
    <row r="227" spans="1:25" s="80" customFormat="1" ht="15" customHeight="1">
      <c r="A227" s="524">
        <v>44112</v>
      </c>
      <c r="B227" s="49">
        <v>311</v>
      </c>
      <c r="C227" s="49">
        <v>48</v>
      </c>
      <c r="D227" s="49">
        <v>405</v>
      </c>
      <c r="E227" s="49">
        <v>250</v>
      </c>
      <c r="F227" s="49">
        <v>4624</v>
      </c>
      <c r="G227" s="49">
        <v>438</v>
      </c>
      <c r="H227" s="49">
        <v>447</v>
      </c>
      <c r="I227" s="49">
        <v>1246</v>
      </c>
      <c r="J227" s="49">
        <v>1814</v>
      </c>
      <c r="K227" s="49">
        <v>8</v>
      </c>
      <c r="L227" s="49">
        <v>6</v>
      </c>
      <c r="M227" s="527" t="s">
        <v>93</v>
      </c>
      <c r="N227" s="49">
        <v>267</v>
      </c>
      <c r="O227" s="49">
        <v>50</v>
      </c>
      <c r="P227" s="49">
        <v>361</v>
      </c>
      <c r="Q227" s="49">
        <v>220</v>
      </c>
      <c r="R227" s="49">
        <v>4227</v>
      </c>
      <c r="S227" s="49">
        <v>416</v>
      </c>
      <c r="T227" s="49">
        <v>464</v>
      </c>
      <c r="U227" s="49">
        <v>1255</v>
      </c>
      <c r="V227" s="49">
        <v>1662</v>
      </c>
      <c r="W227" s="49">
        <v>23</v>
      </c>
      <c r="X227" s="49">
        <v>7</v>
      </c>
      <c r="Y227" s="529">
        <v>0</v>
      </c>
    </row>
    <row r="228" spans="1:25" s="80" customFormat="1" ht="15" customHeight="1">
      <c r="A228" s="524">
        <v>44113</v>
      </c>
      <c r="B228" s="49">
        <v>264</v>
      </c>
      <c r="C228" s="49">
        <v>50</v>
      </c>
      <c r="D228" s="49">
        <v>386</v>
      </c>
      <c r="E228" s="49">
        <v>240</v>
      </c>
      <c r="F228" s="49">
        <v>4244</v>
      </c>
      <c r="G228" s="49">
        <v>378</v>
      </c>
      <c r="H228" s="49">
        <v>429</v>
      </c>
      <c r="I228" s="49">
        <v>1228</v>
      </c>
      <c r="J228" s="49">
        <v>1713</v>
      </c>
      <c r="K228" s="49">
        <v>7</v>
      </c>
      <c r="L228" s="49">
        <v>9</v>
      </c>
      <c r="M228" s="527" t="s">
        <v>93</v>
      </c>
      <c r="N228" s="49">
        <v>221</v>
      </c>
      <c r="O228" s="49">
        <v>41</v>
      </c>
      <c r="P228" s="49">
        <v>308</v>
      </c>
      <c r="Q228" s="49">
        <v>177</v>
      </c>
      <c r="R228" s="49">
        <v>3849</v>
      </c>
      <c r="S228" s="49">
        <v>390</v>
      </c>
      <c r="T228" s="49">
        <v>299</v>
      </c>
      <c r="U228" s="49">
        <v>959</v>
      </c>
      <c r="V228" s="49">
        <v>1552</v>
      </c>
      <c r="W228" s="49">
        <v>9</v>
      </c>
      <c r="X228" s="49">
        <v>5</v>
      </c>
      <c r="Y228" s="528" t="s">
        <v>93</v>
      </c>
    </row>
    <row r="229" spans="1:25" s="80" customFormat="1" ht="15" customHeight="1">
      <c r="A229" s="524">
        <v>44114</v>
      </c>
      <c r="B229" s="49">
        <v>288</v>
      </c>
      <c r="C229" s="49">
        <v>42</v>
      </c>
      <c r="D229" s="49">
        <v>402</v>
      </c>
      <c r="E229" s="49">
        <v>241</v>
      </c>
      <c r="F229" s="49">
        <v>4625</v>
      </c>
      <c r="G229" s="49">
        <v>422</v>
      </c>
      <c r="H229" s="49">
        <v>414</v>
      </c>
      <c r="I229" s="49">
        <v>1171</v>
      </c>
      <c r="J229" s="49">
        <v>1619</v>
      </c>
      <c r="K229" s="527" t="s">
        <v>93</v>
      </c>
      <c r="L229" s="49">
        <v>13</v>
      </c>
      <c r="M229" s="527" t="s">
        <v>93</v>
      </c>
      <c r="N229" s="49">
        <v>22</v>
      </c>
      <c r="O229" s="527" t="s">
        <v>93</v>
      </c>
      <c r="P229" s="49">
        <v>40</v>
      </c>
      <c r="Q229" s="49">
        <v>39</v>
      </c>
      <c r="R229" s="49">
        <v>497</v>
      </c>
      <c r="S229" s="49">
        <v>54</v>
      </c>
      <c r="T229" s="49">
        <v>54</v>
      </c>
      <c r="U229" s="49">
        <v>156</v>
      </c>
      <c r="V229" s="49">
        <v>214</v>
      </c>
      <c r="W229" s="49">
        <v>0</v>
      </c>
      <c r="X229" s="527" t="s">
        <v>93</v>
      </c>
      <c r="Y229" s="529">
        <v>0</v>
      </c>
    </row>
    <row r="230" spans="1:25" s="80" customFormat="1" ht="15" customHeight="1">
      <c r="A230" s="524">
        <v>44115</v>
      </c>
      <c r="B230" s="49">
        <v>255</v>
      </c>
      <c r="C230" s="49">
        <v>26</v>
      </c>
      <c r="D230" s="49">
        <v>350</v>
      </c>
      <c r="E230" s="49">
        <v>156</v>
      </c>
      <c r="F230" s="49">
        <v>3972</v>
      </c>
      <c r="G230" s="49">
        <v>357</v>
      </c>
      <c r="H230" s="49">
        <v>331</v>
      </c>
      <c r="I230" s="49">
        <v>955</v>
      </c>
      <c r="J230" s="49">
        <v>1563</v>
      </c>
      <c r="K230" s="49">
        <v>10</v>
      </c>
      <c r="L230" s="49">
        <v>11</v>
      </c>
      <c r="M230" s="527" t="s">
        <v>93</v>
      </c>
      <c r="N230" s="49">
        <v>15</v>
      </c>
      <c r="O230" s="527" t="s">
        <v>93</v>
      </c>
      <c r="P230" s="49">
        <v>41</v>
      </c>
      <c r="Q230" s="49">
        <v>29</v>
      </c>
      <c r="R230" s="49">
        <v>402</v>
      </c>
      <c r="S230" s="49">
        <v>31</v>
      </c>
      <c r="T230" s="49">
        <v>48</v>
      </c>
      <c r="U230" s="49">
        <v>147</v>
      </c>
      <c r="V230" s="49">
        <v>166</v>
      </c>
      <c r="W230" s="527" t="s">
        <v>93</v>
      </c>
      <c r="X230" s="49">
        <v>0</v>
      </c>
      <c r="Y230" s="529">
        <v>0</v>
      </c>
    </row>
    <row r="231" spans="1:25" s="80" customFormat="1" ht="15" customHeight="1">
      <c r="A231" s="524">
        <v>44116</v>
      </c>
      <c r="B231" s="49">
        <v>15</v>
      </c>
      <c r="C231" s="527" t="s">
        <v>93</v>
      </c>
      <c r="D231" s="49">
        <v>43</v>
      </c>
      <c r="E231" s="49">
        <v>32</v>
      </c>
      <c r="F231" s="49">
        <v>435</v>
      </c>
      <c r="G231" s="49">
        <v>49</v>
      </c>
      <c r="H231" s="49">
        <v>49</v>
      </c>
      <c r="I231" s="49">
        <v>161</v>
      </c>
      <c r="J231" s="49">
        <v>196</v>
      </c>
      <c r="K231" s="527" t="s">
        <v>93</v>
      </c>
      <c r="L231" s="527" t="s">
        <v>93</v>
      </c>
      <c r="M231" s="49">
        <v>0</v>
      </c>
      <c r="N231" s="49">
        <v>11</v>
      </c>
      <c r="O231" s="527" t="s">
        <v>93</v>
      </c>
      <c r="P231" s="49">
        <v>33</v>
      </c>
      <c r="Q231" s="49">
        <v>31</v>
      </c>
      <c r="R231" s="49">
        <v>374</v>
      </c>
      <c r="S231" s="49">
        <v>45</v>
      </c>
      <c r="T231" s="49">
        <v>36</v>
      </c>
      <c r="U231" s="49">
        <v>133</v>
      </c>
      <c r="V231" s="49">
        <v>158</v>
      </c>
      <c r="W231" s="527" t="s">
        <v>93</v>
      </c>
      <c r="X231" s="527" t="s">
        <v>93</v>
      </c>
      <c r="Y231" s="529">
        <v>0</v>
      </c>
    </row>
    <row r="232" spans="1:25" s="80" customFormat="1" ht="15" customHeight="1">
      <c r="A232" s="524">
        <v>44117</v>
      </c>
      <c r="B232" s="49">
        <v>21</v>
      </c>
      <c r="C232" s="527" t="s">
        <v>93</v>
      </c>
      <c r="D232" s="49">
        <v>36</v>
      </c>
      <c r="E232" s="49">
        <v>36</v>
      </c>
      <c r="F232" s="49">
        <v>396</v>
      </c>
      <c r="G232" s="49">
        <v>36</v>
      </c>
      <c r="H232" s="49">
        <v>34</v>
      </c>
      <c r="I232" s="49">
        <v>138</v>
      </c>
      <c r="J232" s="49">
        <v>156</v>
      </c>
      <c r="K232" s="527" t="s">
        <v>93</v>
      </c>
      <c r="L232" s="527" t="s">
        <v>93</v>
      </c>
      <c r="M232" s="49">
        <v>0</v>
      </c>
      <c r="N232" s="49">
        <v>298</v>
      </c>
      <c r="O232" s="49">
        <v>53</v>
      </c>
      <c r="P232" s="49">
        <v>381</v>
      </c>
      <c r="Q232" s="49">
        <v>210</v>
      </c>
      <c r="R232" s="49">
        <v>4198</v>
      </c>
      <c r="S232" s="49">
        <v>392</v>
      </c>
      <c r="T232" s="49">
        <v>421</v>
      </c>
      <c r="U232" s="49">
        <v>1201</v>
      </c>
      <c r="V232" s="49">
        <v>1753</v>
      </c>
      <c r="W232" s="49">
        <v>10</v>
      </c>
      <c r="X232" s="527" t="s">
        <v>93</v>
      </c>
      <c r="Y232" s="529">
        <v>0</v>
      </c>
    </row>
    <row r="233" spans="1:25" s="80" customFormat="1" ht="15" customHeight="1">
      <c r="A233" s="524">
        <v>44118</v>
      </c>
      <c r="B233" s="33">
        <v>16</v>
      </c>
      <c r="C233" s="527" t="s">
        <v>93</v>
      </c>
      <c r="D233" s="49">
        <v>35</v>
      </c>
      <c r="E233" s="49">
        <v>33</v>
      </c>
      <c r="F233" s="49">
        <v>373</v>
      </c>
      <c r="G233" s="49">
        <v>45</v>
      </c>
      <c r="H233" s="49">
        <v>42</v>
      </c>
      <c r="I233" s="49">
        <v>159</v>
      </c>
      <c r="J233" s="49">
        <v>162</v>
      </c>
      <c r="K233" s="49">
        <v>0</v>
      </c>
      <c r="L233" s="49">
        <v>0</v>
      </c>
      <c r="M233" s="49">
        <v>0</v>
      </c>
      <c r="N233" s="49">
        <v>271</v>
      </c>
      <c r="O233" s="49">
        <v>59</v>
      </c>
      <c r="P233" s="49">
        <v>391</v>
      </c>
      <c r="Q233" s="49">
        <v>234</v>
      </c>
      <c r="R233" s="49">
        <v>4099</v>
      </c>
      <c r="S233" s="49">
        <v>365</v>
      </c>
      <c r="T233" s="49">
        <v>416</v>
      </c>
      <c r="U233" s="49">
        <v>1221</v>
      </c>
      <c r="V233" s="49">
        <v>1772</v>
      </c>
      <c r="W233" s="49">
        <v>7</v>
      </c>
      <c r="X233" s="49">
        <v>7</v>
      </c>
      <c r="Y233" s="528" t="s">
        <v>93</v>
      </c>
    </row>
    <row r="234" spans="1:25" s="80" customFormat="1" ht="15" customHeight="1">
      <c r="A234" s="524">
        <v>44119</v>
      </c>
      <c r="B234" s="49">
        <v>237</v>
      </c>
      <c r="C234" s="49">
        <v>48</v>
      </c>
      <c r="D234" s="49">
        <v>411</v>
      </c>
      <c r="E234" s="49">
        <v>245</v>
      </c>
      <c r="F234" s="49">
        <v>4477</v>
      </c>
      <c r="G234" s="49">
        <v>397</v>
      </c>
      <c r="H234" s="49">
        <v>412</v>
      </c>
      <c r="I234" s="49">
        <v>1155</v>
      </c>
      <c r="J234" s="49">
        <v>1754</v>
      </c>
      <c r="K234" s="527" t="s">
        <v>93</v>
      </c>
      <c r="L234" s="527" t="s">
        <v>93</v>
      </c>
      <c r="M234" s="527" t="s">
        <v>93</v>
      </c>
      <c r="N234" s="49">
        <v>235</v>
      </c>
      <c r="O234" s="49">
        <v>56</v>
      </c>
      <c r="P234" s="49">
        <v>379</v>
      </c>
      <c r="Q234" s="49">
        <v>241</v>
      </c>
      <c r="R234" s="49">
        <v>4254</v>
      </c>
      <c r="S234" s="49">
        <v>442</v>
      </c>
      <c r="T234" s="49">
        <v>488</v>
      </c>
      <c r="U234" s="49">
        <v>1185</v>
      </c>
      <c r="V234" s="49">
        <v>1747</v>
      </c>
      <c r="W234" s="49">
        <v>9</v>
      </c>
      <c r="X234" s="49">
        <v>7</v>
      </c>
      <c r="Y234" s="529">
        <v>0</v>
      </c>
    </row>
    <row r="235" spans="1:25" s="80" customFormat="1" ht="15" customHeight="1">
      <c r="A235" s="524">
        <v>44120</v>
      </c>
      <c r="B235" s="49">
        <v>263</v>
      </c>
      <c r="C235" s="49">
        <v>47</v>
      </c>
      <c r="D235" s="49">
        <v>351</v>
      </c>
      <c r="E235" s="49">
        <v>235</v>
      </c>
      <c r="F235" s="49">
        <v>4364</v>
      </c>
      <c r="G235" s="49">
        <v>377</v>
      </c>
      <c r="H235" s="49">
        <v>453</v>
      </c>
      <c r="I235" s="49">
        <v>1277</v>
      </c>
      <c r="J235" s="49">
        <v>1736</v>
      </c>
      <c r="K235" s="49">
        <v>5</v>
      </c>
      <c r="L235" s="49">
        <v>13</v>
      </c>
      <c r="M235" s="527" t="s">
        <v>93</v>
      </c>
      <c r="N235" s="49">
        <v>236</v>
      </c>
      <c r="O235" s="49">
        <v>46</v>
      </c>
      <c r="P235" s="49">
        <v>314</v>
      </c>
      <c r="Q235" s="49">
        <v>189</v>
      </c>
      <c r="R235" s="49">
        <v>3917</v>
      </c>
      <c r="S235" s="49">
        <v>391</v>
      </c>
      <c r="T235" s="49">
        <v>345</v>
      </c>
      <c r="U235" s="49">
        <v>985</v>
      </c>
      <c r="V235" s="49">
        <v>1595</v>
      </c>
      <c r="W235" s="49">
        <v>7</v>
      </c>
      <c r="X235" s="49">
        <v>16</v>
      </c>
      <c r="Y235" s="529">
        <v>0</v>
      </c>
    </row>
    <row r="236" spans="1:25" s="80" customFormat="1" ht="15" customHeight="1">
      <c r="A236" s="524">
        <v>44121</v>
      </c>
      <c r="B236" s="49">
        <v>266</v>
      </c>
      <c r="C236" s="49">
        <v>55</v>
      </c>
      <c r="D236" s="49">
        <v>386</v>
      </c>
      <c r="E236" s="49">
        <v>260</v>
      </c>
      <c r="F236" s="49">
        <v>4550</v>
      </c>
      <c r="G236" s="49">
        <v>442</v>
      </c>
      <c r="H236" s="49">
        <v>476</v>
      </c>
      <c r="I236" s="49">
        <v>1182</v>
      </c>
      <c r="J236" s="49">
        <v>1684</v>
      </c>
      <c r="K236" s="49">
        <v>11</v>
      </c>
      <c r="L236" s="49">
        <v>20</v>
      </c>
      <c r="M236" s="527" t="s">
        <v>93</v>
      </c>
      <c r="N236" s="49">
        <v>37</v>
      </c>
      <c r="O236" s="49">
        <v>6</v>
      </c>
      <c r="P236" s="49">
        <v>42</v>
      </c>
      <c r="Q236" s="49">
        <v>33</v>
      </c>
      <c r="R236" s="49">
        <v>580</v>
      </c>
      <c r="S236" s="49">
        <v>56</v>
      </c>
      <c r="T236" s="49">
        <v>39</v>
      </c>
      <c r="U236" s="49">
        <v>152</v>
      </c>
      <c r="V236" s="49">
        <v>271</v>
      </c>
      <c r="W236" s="527" t="s">
        <v>93</v>
      </c>
      <c r="X236" s="527" t="s">
        <v>93</v>
      </c>
      <c r="Y236" s="529">
        <v>0</v>
      </c>
    </row>
    <row r="237" spans="1:25" s="80" customFormat="1" ht="15" customHeight="1">
      <c r="A237" s="524">
        <v>44122</v>
      </c>
      <c r="B237" s="49">
        <v>265</v>
      </c>
      <c r="C237" s="49">
        <v>43</v>
      </c>
      <c r="D237" s="49">
        <v>358</v>
      </c>
      <c r="E237" s="49">
        <v>192</v>
      </c>
      <c r="F237" s="49">
        <v>3900</v>
      </c>
      <c r="G237" s="49">
        <v>392</v>
      </c>
      <c r="H237" s="49">
        <v>322</v>
      </c>
      <c r="I237" s="49">
        <v>1028</v>
      </c>
      <c r="J237" s="49">
        <v>1619</v>
      </c>
      <c r="K237" s="527" t="s">
        <v>93</v>
      </c>
      <c r="L237" s="49">
        <v>9</v>
      </c>
      <c r="M237" s="527" t="s">
        <v>93</v>
      </c>
      <c r="N237" s="49">
        <v>15</v>
      </c>
      <c r="O237" s="33">
        <v>8</v>
      </c>
      <c r="P237" s="49">
        <v>34</v>
      </c>
      <c r="Q237" s="49">
        <v>27</v>
      </c>
      <c r="R237" s="49">
        <v>451</v>
      </c>
      <c r="S237" s="49">
        <v>46</v>
      </c>
      <c r="T237" s="49">
        <v>41</v>
      </c>
      <c r="U237" s="49">
        <v>149</v>
      </c>
      <c r="V237" s="49">
        <v>153</v>
      </c>
      <c r="W237" s="49">
        <v>0</v>
      </c>
      <c r="X237" s="49">
        <v>0</v>
      </c>
      <c r="Y237" s="528" t="s">
        <v>93</v>
      </c>
    </row>
    <row r="238" spans="1:25" s="80" customFormat="1" ht="15" customHeight="1">
      <c r="A238" s="524">
        <v>44123</v>
      </c>
      <c r="B238" s="49">
        <v>15</v>
      </c>
      <c r="C238" s="527" t="s">
        <v>93</v>
      </c>
      <c r="D238" s="49">
        <v>41</v>
      </c>
      <c r="E238" s="49">
        <v>34</v>
      </c>
      <c r="F238" s="49">
        <v>446</v>
      </c>
      <c r="G238" s="49">
        <v>54</v>
      </c>
      <c r="H238" s="49">
        <v>43</v>
      </c>
      <c r="I238" s="49">
        <v>148</v>
      </c>
      <c r="J238" s="49">
        <v>283</v>
      </c>
      <c r="K238" s="527" t="s">
        <v>93</v>
      </c>
      <c r="L238" s="49">
        <v>0</v>
      </c>
      <c r="M238" s="49">
        <v>0</v>
      </c>
      <c r="N238" s="49">
        <v>251</v>
      </c>
      <c r="O238" s="49">
        <v>39</v>
      </c>
      <c r="P238" s="49">
        <v>369</v>
      </c>
      <c r="Q238" s="49">
        <v>231</v>
      </c>
      <c r="R238" s="49">
        <v>4194</v>
      </c>
      <c r="S238" s="49">
        <v>379</v>
      </c>
      <c r="T238" s="49">
        <v>414</v>
      </c>
      <c r="U238" s="49">
        <v>1177</v>
      </c>
      <c r="V238" s="49">
        <v>1796</v>
      </c>
      <c r="W238" s="49">
        <v>11</v>
      </c>
      <c r="X238" s="49">
        <v>10</v>
      </c>
      <c r="Y238" s="529">
        <v>0</v>
      </c>
    </row>
    <row r="239" spans="1:25" s="80" customFormat="1" ht="15" customHeight="1">
      <c r="A239" s="524">
        <v>44124</v>
      </c>
      <c r="B239" s="49">
        <v>14</v>
      </c>
      <c r="C239" s="527" t="s">
        <v>93</v>
      </c>
      <c r="D239" s="49">
        <v>34</v>
      </c>
      <c r="E239" s="49">
        <v>21</v>
      </c>
      <c r="F239" s="49">
        <v>376</v>
      </c>
      <c r="G239" s="49">
        <v>49</v>
      </c>
      <c r="H239" s="49">
        <v>35</v>
      </c>
      <c r="I239" s="49">
        <v>123</v>
      </c>
      <c r="J239" s="49">
        <v>154</v>
      </c>
      <c r="K239" s="527" t="s">
        <v>93</v>
      </c>
      <c r="L239" s="49">
        <v>0</v>
      </c>
      <c r="M239" s="49">
        <v>0</v>
      </c>
      <c r="N239" s="49">
        <v>248</v>
      </c>
      <c r="O239" s="49">
        <v>53</v>
      </c>
      <c r="P239" s="49">
        <v>407</v>
      </c>
      <c r="Q239" s="49">
        <v>246</v>
      </c>
      <c r="R239" s="49">
        <v>4311</v>
      </c>
      <c r="S239" s="49">
        <v>431</v>
      </c>
      <c r="T239" s="49">
        <v>405</v>
      </c>
      <c r="U239" s="49">
        <v>1232</v>
      </c>
      <c r="V239" s="49">
        <v>1784</v>
      </c>
      <c r="W239" s="49">
        <v>10</v>
      </c>
      <c r="X239" s="49">
        <v>5</v>
      </c>
      <c r="Y239" s="529">
        <v>0</v>
      </c>
    </row>
    <row r="240" spans="1:25" s="80" customFormat="1" ht="15" customHeight="1">
      <c r="A240" s="524">
        <v>44125</v>
      </c>
      <c r="B240" s="49">
        <v>274</v>
      </c>
      <c r="C240" s="49">
        <v>56</v>
      </c>
      <c r="D240" s="49">
        <v>389</v>
      </c>
      <c r="E240" s="49">
        <v>278</v>
      </c>
      <c r="F240" s="49">
        <v>4205</v>
      </c>
      <c r="G240" s="49">
        <v>371</v>
      </c>
      <c r="H240" s="49">
        <v>406</v>
      </c>
      <c r="I240" s="49">
        <v>1072</v>
      </c>
      <c r="J240" s="49">
        <v>1759</v>
      </c>
      <c r="K240" s="49">
        <v>10</v>
      </c>
      <c r="L240" s="49">
        <v>9</v>
      </c>
      <c r="M240" s="527" t="s">
        <v>93</v>
      </c>
      <c r="N240" s="49">
        <v>280</v>
      </c>
      <c r="O240" s="49">
        <v>54</v>
      </c>
      <c r="P240" s="49">
        <v>392</v>
      </c>
      <c r="Q240" s="49">
        <v>242</v>
      </c>
      <c r="R240" s="49">
        <v>4154</v>
      </c>
      <c r="S240" s="49">
        <v>389</v>
      </c>
      <c r="T240" s="49">
        <v>477</v>
      </c>
      <c r="U240" s="49">
        <v>1211</v>
      </c>
      <c r="V240" s="49">
        <v>1760</v>
      </c>
      <c r="W240" s="49">
        <v>10</v>
      </c>
      <c r="X240" s="527" t="s">
        <v>93</v>
      </c>
      <c r="Y240" s="528" t="s">
        <v>93</v>
      </c>
    </row>
    <row r="241" spans="1:25" s="80" customFormat="1" ht="15" customHeight="1">
      <c r="A241" s="524">
        <v>44126</v>
      </c>
      <c r="B241" s="49">
        <v>290</v>
      </c>
      <c r="C241" s="49">
        <v>53</v>
      </c>
      <c r="D241" s="49">
        <v>401</v>
      </c>
      <c r="E241" s="49">
        <v>254</v>
      </c>
      <c r="F241" s="49">
        <v>4563</v>
      </c>
      <c r="G241" s="49">
        <v>409</v>
      </c>
      <c r="H241" s="49">
        <v>463</v>
      </c>
      <c r="I241" s="49">
        <v>1273</v>
      </c>
      <c r="J241" s="49">
        <v>1735</v>
      </c>
      <c r="K241" s="49">
        <v>10</v>
      </c>
      <c r="L241" s="49">
        <v>12</v>
      </c>
      <c r="M241" s="527" t="s">
        <v>93</v>
      </c>
      <c r="N241" s="49">
        <v>248</v>
      </c>
      <c r="O241" s="49">
        <v>45</v>
      </c>
      <c r="P241" s="49">
        <v>408</v>
      </c>
      <c r="Q241" s="49">
        <v>276</v>
      </c>
      <c r="R241" s="49">
        <v>4379</v>
      </c>
      <c r="S241" s="49">
        <v>442</v>
      </c>
      <c r="T241" s="49">
        <v>466</v>
      </c>
      <c r="U241" s="49">
        <v>1252</v>
      </c>
      <c r="V241" s="49">
        <v>1727</v>
      </c>
      <c r="W241" s="49">
        <v>12</v>
      </c>
      <c r="X241" s="49">
        <v>11</v>
      </c>
      <c r="Y241" s="529">
        <v>0</v>
      </c>
    </row>
    <row r="242" spans="1:25" s="80" customFormat="1" ht="15" customHeight="1">
      <c r="A242" s="524">
        <v>44127</v>
      </c>
      <c r="B242" s="49">
        <v>263</v>
      </c>
      <c r="C242" s="49">
        <v>51</v>
      </c>
      <c r="D242" s="49">
        <v>400</v>
      </c>
      <c r="E242" s="49">
        <v>261</v>
      </c>
      <c r="F242" s="49">
        <v>4413</v>
      </c>
      <c r="G242" s="49">
        <v>353</v>
      </c>
      <c r="H242" s="49">
        <v>411</v>
      </c>
      <c r="I242" s="49">
        <v>1221</v>
      </c>
      <c r="J242" s="49">
        <v>1812</v>
      </c>
      <c r="K242" s="49">
        <v>5</v>
      </c>
      <c r="L242" s="49">
        <v>15</v>
      </c>
      <c r="M242" s="527" t="s">
        <v>93</v>
      </c>
      <c r="N242" s="49">
        <v>234</v>
      </c>
      <c r="O242" s="49">
        <v>45</v>
      </c>
      <c r="P242" s="49">
        <v>310</v>
      </c>
      <c r="Q242" s="49">
        <v>191</v>
      </c>
      <c r="R242" s="49">
        <v>3951</v>
      </c>
      <c r="S242" s="49">
        <v>387</v>
      </c>
      <c r="T242" s="49">
        <v>354</v>
      </c>
      <c r="U242" s="49">
        <v>1022</v>
      </c>
      <c r="V242" s="49">
        <v>1531</v>
      </c>
      <c r="W242" s="49">
        <v>9</v>
      </c>
      <c r="X242" s="49">
        <v>9</v>
      </c>
      <c r="Y242" s="528" t="s">
        <v>93</v>
      </c>
    </row>
    <row r="243" spans="1:25" s="80" customFormat="1" ht="15" customHeight="1">
      <c r="A243" s="524">
        <v>44128</v>
      </c>
      <c r="B243" s="49">
        <v>275</v>
      </c>
      <c r="C243" s="49">
        <v>49</v>
      </c>
      <c r="D243" s="49">
        <v>403</v>
      </c>
      <c r="E243" s="49">
        <v>252</v>
      </c>
      <c r="F243" s="49">
        <v>4560</v>
      </c>
      <c r="G243" s="49">
        <v>433</v>
      </c>
      <c r="H243" s="49">
        <v>436</v>
      </c>
      <c r="I243" s="49">
        <v>1172</v>
      </c>
      <c r="J243" s="49">
        <v>1695</v>
      </c>
      <c r="K243" s="49">
        <v>8</v>
      </c>
      <c r="L243" s="49">
        <v>6</v>
      </c>
      <c r="M243" s="527" t="s">
        <v>93</v>
      </c>
      <c r="N243" s="49">
        <v>16</v>
      </c>
      <c r="O243" s="33">
        <v>6</v>
      </c>
      <c r="P243" s="49">
        <v>42</v>
      </c>
      <c r="Q243" s="49">
        <v>26</v>
      </c>
      <c r="R243" s="49">
        <v>519</v>
      </c>
      <c r="S243" s="49">
        <v>49</v>
      </c>
      <c r="T243" s="49">
        <v>55</v>
      </c>
      <c r="U243" s="49">
        <v>151</v>
      </c>
      <c r="V243" s="49">
        <v>260</v>
      </c>
      <c r="W243" s="49">
        <v>0</v>
      </c>
      <c r="X243" s="527" t="s">
        <v>93</v>
      </c>
      <c r="Y243" s="529">
        <v>0</v>
      </c>
    </row>
    <row r="244" spans="1:25" s="80" customFormat="1" ht="15" customHeight="1">
      <c r="A244" s="524">
        <v>44129</v>
      </c>
      <c r="B244" s="49">
        <v>217</v>
      </c>
      <c r="C244" s="49">
        <v>30</v>
      </c>
      <c r="D244" s="49">
        <v>330</v>
      </c>
      <c r="E244" s="49">
        <v>230</v>
      </c>
      <c r="F244" s="49">
        <v>4005</v>
      </c>
      <c r="G244" s="49">
        <v>403</v>
      </c>
      <c r="H244" s="49">
        <v>312</v>
      </c>
      <c r="I244" s="49">
        <v>962</v>
      </c>
      <c r="J244" s="49">
        <v>1625</v>
      </c>
      <c r="K244" s="49">
        <v>12</v>
      </c>
      <c r="L244" s="49">
        <v>16</v>
      </c>
      <c r="M244" s="527" t="s">
        <v>93</v>
      </c>
      <c r="N244" s="49">
        <v>16</v>
      </c>
      <c r="O244" s="49">
        <v>6</v>
      </c>
      <c r="P244" s="49">
        <v>28</v>
      </c>
      <c r="Q244" s="49">
        <v>29</v>
      </c>
      <c r="R244" s="49">
        <v>438</v>
      </c>
      <c r="S244" s="49">
        <v>44</v>
      </c>
      <c r="T244" s="49">
        <v>51</v>
      </c>
      <c r="U244" s="49">
        <v>134</v>
      </c>
      <c r="V244" s="49">
        <v>153</v>
      </c>
      <c r="W244" s="49">
        <v>0</v>
      </c>
      <c r="X244" s="49">
        <v>0</v>
      </c>
      <c r="Y244" s="529">
        <v>0</v>
      </c>
    </row>
    <row r="245" spans="1:25" s="80" customFormat="1" ht="15" customHeight="1">
      <c r="A245" s="524">
        <v>44130</v>
      </c>
      <c r="B245" s="49">
        <v>17</v>
      </c>
      <c r="C245" s="527" t="s">
        <v>93</v>
      </c>
      <c r="D245" s="49">
        <v>34</v>
      </c>
      <c r="E245" s="49">
        <v>43</v>
      </c>
      <c r="F245" s="49">
        <v>465</v>
      </c>
      <c r="G245" s="49">
        <v>47</v>
      </c>
      <c r="H245" s="49">
        <v>41</v>
      </c>
      <c r="I245" s="49">
        <v>187</v>
      </c>
      <c r="J245" s="49">
        <v>194</v>
      </c>
      <c r="K245" s="527" t="s">
        <v>93</v>
      </c>
      <c r="L245" s="49">
        <v>0</v>
      </c>
      <c r="M245" s="49">
        <v>0</v>
      </c>
      <c r="N245" s="49">
        <v>242</v>
      </c>
      <c r="O245" s="49">
        <v>57</v>
      </c>
      <c r="P245" s="49">
        <v>391</v>
      </c>
      <c r="Q245" s="49">
        <v>245</v>
      </c>
      <c r="R245" s="49">
        <v>4098</v>
      </c>
      <c r="S245" s="49">
        <v>349</v>
      </c>
      <c r="T245" s="49">
        <v>427</v>
      </c>
      <c r="U245" s="49">
        <v>976</v>
      </c>
      <c r="V245" s="49">
        <v>1810</v>
      </c>
      <c r="W245" s="49">
        <v>8</v>
      </c>
      <c r="X245" s="49">
        <v>6</v>
      </c>
      <c r="Y245" s="529">
        <v>0</v>
      </c>
    </row>
    <row r="246" spans="1:25" s="80" customFormat="1" ht="15" customHeight="1">
      <c r="A246" s="524">
        <v>44131</v>
      </c>
      <c r="B246" s="49">
        <v>9</v>
      </c>
      <c r="C246" s="49">
        <v>0</v>
      </c>
      <c r="D246" s="49">
        <v>39</v>
      </c>
      <c r="E246" s="49">
        <v>28</v>
      </c>
      <c r="F246" s="49">
        <v>380</v>
      </c>
      <c r="G246" s="49">
        <v>46</v>
      </c>
      <c r="H246" s="49">
        <v>36</v>
      </c>
      <c r="I246" s="49">
        <v>148</v>
      </c>
      <c r="J246" s="49">
        <v>173</v>
      </c>
      <c r="K246" s="527" t="s">
        <v>93</v>
      </c>
      <c r="L246" s="527" t="s">
        <v>93</v>
      </c>
      <c r="M246" s="527" t="s">
        <v>93</v>
      </c>
      <c r="N246" s="49">
        <v>260</v>
      </c>
      <c r="O246" s="49">
        <v>53</v>
      </c>
      <c r="P246" s="49">
        <v>382</v>
      </c>
      <c r="Q246" s="49">
        <v>263</v>
      </c>
      <c r="R246" s="49">
        <v>4396</v>
      </c>
      <c r="S246" s="49">
        <v>356</v>
      </c>
      <c r="T246" s="49">
        <v>438</v>
      </c>
      <c r="U246" s="49">
        <v>930</v>
      </c>
      <c r="V246" s="49">
        <v>1803</v>
      </c>
      <c r="W246" s="49">
        <v>6</v>
      </c>
      <c r="X246" s="49">
        <v>9</v>
      </c>
      <c r="Y246" s="529">
        <v>0</v>
      </c>
    </row>
    <row r="247" spans="1:25" s="80" customFormat="1" ht="15" customHeight="1">
      <c r="A247" s="524">
        <v>44132</v>
      </c>
      <c r="B247" s="49">
        <v>229</v>
      </c>
      <c r="C247" s="49">
        <v>43</v>
      </c>
      <c r="D247" s="49">
        <v>387</v>
      </c>
      <c r="E247" s="49">
        <v>261</v>
      </c>
      <c r="F247" s="49">
        <v>4165</v>
      </c>
      <c r="G247" s="49">
        <v>431</v>
      </c>
      <c r="H247" s="49">
        <v>444</v>
      </c>
      <c r="I247" s="49">
        <v>1091</v>
      </c>
      <c r="J247" s="49">
        <v>1779</v>
      </c>
      <c r="K247" s="49">
        <v>11</v>
      </c>
      <c r="L247" s="49">
        <v>8</v>
      </c>
      <c r="M247" s="527" t="s">
        <v>93</v>
      </c>
      <c r="N247" s="49">
        <v>273</v>
      </c>
      <c r="O247" s="49">
        <v>61</v>
      </c>
      <c r="P247" s="49">
        <v>370</v>
      </c>
      <c r="Q247" s="49">
        <v>266</v>
      </c>
      <c r="R247" s="49">
        <v>4183</v>
      </c>
      <c r="S247" s="49">
        <v>359</v>
      </c>
      <c r="T247" s="49">
        <v>473</v>
      </c>
      <c r="U247" s="49">
        <v>1233</v>
      </c>
      <c r="V247" s="49">
        <v>1722</v>
      </c>
      <c r="W247" s="527" t="s">
        <v>93</v>
      </c>
      <c r="X247" s="49">
        <v>8</v>
      </c>
      <c r="Y247" s="529">
        <v>0</v>
      </c>
    </row>
    <row r="248" spans="1:25" s="80" customFormat="1" ht="15" customHeight="1">
      <c r="A248" s="524">
        <v>44133</v>
      </c>
      <c r="B248" s="49">
        <v>257</v>
      </c>
      <c r="C248" s="49">
        <v>52</v>
      </c>
      <c r="D248" s="49">
        <v>389</v>
      </c>
      <c r="E248" s="49">
        <v>251</v>
      </c>
      <c r="F248" s="49">
        <v>4576</v>
      </c>
      <c r="G248" s="49">
        <v>409</v>
      </c>
      <c r="H248" s="49">
        <v>406</v>
      </c>
      <c r="I248" s="49">
        <v>1252</v>
      </c>
      <c r="J248" s="49">
        <v>1783</v>
      </c>
      <c r="K248" s="49">
        <v>7</v>
      </c>
      <c r="L248" s="49">
        <v>11</v>
      </c>
      <c r="M248" s="527" t="s">
        <v>93</v>
      </c>
      <c r="N248" s="49">
        <v>244</v>
      </c>
      <c r="O248" s="49">
        <v>57</v>
      </c>
      <c r="P248" s="49">
        <v>361</v>
      </c>
      <c r="Q248" s="49">
        <v>246</v>
      </c>
      <c r="R248" s="49">
        <v>4317</v>
      </c>
      <c r="S248" s="49">
        <v>378</v>
      </c>
      <c r="T248" s="49">
        <v>465</v>
      </c>
      <c r="U248" s="49">
        <v>1168</v>
      </c>
      <c r="V248" s="49">
        <v>1704</v>
      </c>
      <c r="W248" s="49">
        <v>6</v>
      </c>
      <c r="X248" s="49">
        <v>8</v>
      </c>
      <c r="Y248" s="529">
        <v>0</v>
      </c>
    </row>
    <row r="249" spans="1:25" s="80" customFormat="1" ht="15" customHeight="1">
      <c r="A249" s="524">
        <v>44134</v>
      </c>
      <c r="B249" s="49">
        <v>261</v>
      </c>
      <c r="C249" s="49">
        <v>49</v>
      </c>
      <c r="D249" s="49">
        <v>401</v>
      </c>
      <c r="E249" s="49">
        <v>246</v>
      </c>
      <c r="F249" s="49">
        <v>4361</v>
      </c>
      <c r="G249" s="49">
        <v>387</v>
      </c>
      <c r="H249" s="49">
        <v>455</v>
      </c>
      <c r="I249" s="49">
        <v>1147</v>
      </c>
      <c r="J249" s="49">
        <v>1676</v>
      </c>
      <c r="K249" s="49">
        <v>10</v>
      </c>
      <c r="L249" s="527" t="s">
        <v>93</v>
      </c>
      <c r="M249" s="527" t="s">
        <v>93</v>
      </c>
      <c r="N249" s="49">
        <v>241</v>
      </c>
      <c r="O249" s="49">
        <v>48</v>
      </c>
      <c r="P249" s="49">
        <v>355</v>
      </c>
      <c r="Q249" s="49">
        <v>191</v>
      </c>
      <c r="R249" s="49">
        <v>4033</v>
      </c>
      <c r="S249" s="49">
        <v>326</v>
      </c>
      <c r="T249" s="49">
        <v>298</v>
      </c>
      <c r="U249" s="49">
        <v>1027</v>
      </c>
      <c r="V249" s="49">
        <v>1667</v>
      </c>
      <c r="W249" s="49">
        <v>11</v>
      </c>
      <c r="X249" s="49">
        <v>8</v>
      </c>
      <c r="Y249" s="529">
        <v>0</v>
      </c>
    </row>
    <row r="250" spans="1:25" s="80" customFormat="1" ht="15" customHeight="1">
      <c r="A250" s="524">
        <v>44135</v>
      </c>
      <c r="B250" s="49">
        <v>272</v>
      </c>
      <c r="C250" s="49">
        <v>49</v>
      </c>
      <c r="D250" s="49">
        <v>409</v>
      </c>
      <c r="E250" s="49">
        <v>280</v>
      </c>
      <c r="F250" s="49">
        <v>4552</v>
      </c>
      <c r="G250" s="49">
        <v>451</v>
      </c>
      <c r="H250" s="49">
        <v>471</v>
      </c>
      <c r="I250" s="49">
        <v>1175</v>
      </c>
      <c r="J250" s="49">
        <v>1619</v>
      </c>
      <c r="K250" s="49">
        <v>8</v>
      </c>
      <c r="L250" s="49">
        <v>13</v>
      </c>
      <c r="M250" s="527" t="s">
        <v>93</v>
      </c>
      <c r="N250" s="49">
        <v>18</v>
      </c>
      <c r="O250" s="49">
        <v>5</v>
      </c>
      <c r="P250" s="49">
        <v>43</v>
      </c>
      <c r="Q250" s="49">
        <v>40</v>
      </c>
      <c r="R250" s="49">
        <v>540</v>
      </c>
      <c r="S250" s="49">
        <v>45</v>
      </c>
      <c r="T250" s="49">
        <v>50</v>
      </c>
      <c r="U250" s="49">
        <v>137</v>
      </c>
      <c r="V250" s="49">
        <v>215</v>
      </c>
      <c r="W250" s="527" t="s">
        <v>93</v>
      </c>
      <c r="X250" s="527" t="s">
        <v>93</v>
      </c>
      <c r="Y250" s="529">
        <v>0</v>
      </c>
    </row>
    <row r="251" spans="1:25" s="80" customFormat="1" ht="15" customHeight="1">
      <c r="A251" s="524">
        <v>44136</v>
      </c>
      <c r="B251" s="49">
        <v>256</v>
      </c>
      <c r="C251" s="49">
        <v>32</v>
      </c>
      <c r="D251" s="49">
        <v>354</v>
      </c>
      <c r="E251" s="49">
        <v>179</v>
      </c>
      <c r="F251" s="49">
        <v>3868</v>
      </c>
      <c r="G251" s="49">
        <v>402</v>
      </c>
      <c r="H251" s="49">
        <v>318</v>
      </c>
      <c r="I251" s="49">
        <v>1007</v>
      </c>
      <c r="J251" s="49">
        <v>1521</v>
      </c>
      <c r="K251" s="527" t="s">
        <v>93</v>
      </c>
      <c r="L251" s="49">
        <v>9</v>
      </c>
      <c r="M251" s="736" t="s">
        <v>17094</v>
      </c>
      <c r="N251" s="49">
        <v>13</v>
      </c>
      <c r="O251" s="527" t="s">
        <v>93</v>
      </c>
      <c r="P251" s="49">
        <v>36</v>
      </c>
      <c r="Q251" s="49">
        <v>36</v>
      </c>
      <c r="R251" s="49">
        <v>417</v>
      </c>
      <c r="S251" s="49">
        <v>48</v>
      </c>
      <c r="T251" s="49">
        <v>53</v>
      </c>
      <c r="U251" s="49">
        <v>148</v>
      </c>
      <c r="V251" s="49">
        <v>156</v>
      </c>
      <c r="W251" s="527" t="s">
        <v>93</v>
      </c>
      <c r="X251" s="49">
        <v>0</v>
      </c>
      <c r="Y251" s="528" t="s">
        <v>93</v>
      </c>
    </row>
    <row r="252" spans="1:25" s="80" customFormat="1" ht="15" customHeight="1">
      <c r="A252" s="524">
        <v>44137</v>
      </c>
      <c r="B252" s="49">
        <v>13</v>
      </c>
      <c r="C252" s="33">
        <v>6</v>
      </c>
      <c r="D252" s="49">
        <v>29</v>
      </c>
      <c r="E252" s="49">
        <v>22</v>
      </c>
      <c r="F252" s="49">
        <v>429</v>
      </c>
      <c r="G252" s="49">
        <v>63</v>
      </c>
      <c r="H252" s="49">
        <v>56</v>
      </c>
      <c r="I252" s="49">
        <v>146</v>
      </c>
      <c r="J252" s="49">
        <v>213</v>
      </c>
      <c r="K252" s="49">
        <v>0</v>
      </c>
      <c r="L252" s="527" t="s">
        <v>93</v>
      </c>
      <c r="M252" s="736" t="s">
        <v>17094</v>
      </c>
      <c r="N252" s="49">
        <v>237</v>
      </c>
      <c r="O252" s="49">
        <v>44</v>
      </c>
      <c r="P252" s="49">
        <v>376</v>
      </c>
      <c r="Q252" s="49">
        <v>241</v>
      </c>
      <c r="R252" s="49">
        <v>4134</v>
      </c>
      <c r="S252" s="49">
        <v>303</v>
      </c>
      <c r="T252" s="49">
        <v>441</v>
      </c>
      <c r="U252" s="49">
        <v>1093</v>
      </c>
      <c r="V252" s="49">
        <v>1825</v>
      </c>
      <c r="W252" s="49">
        <v>10</v>
      </c>
      <c r="X252" s="49">
        <v>14</v>
      </c>
      <c r="Y252" s="529">
        <v>0</v>
      </c>
    </row>
    <row r="253" spans="1:25" s="80" customFormat="1" ht="15" customHeight="1">
      <c r="A253" s="524">
        <v>44138</v>
      </c>
      <c r="B253" s="33">
        <v>15</v>
      </c>
      <c r="C253" s="527" t="s">
        <v>93</v>
      </c>
      <c r="D253" s="49">
        <v>29</v>
      </c>
      <c r="E253" s="49">
        <v>27</v>
      </c>
      <c r="F253" s="49">
        <v>399</v>
      </c>
      <c r="G253" s="49">
        <v>50</v>
      </c>
      <c r="H253" s="49">
        <v>47</v>
      </c>
      <c r="I253" s="49">
        <v>185</v>
      </c>
      <c r="J253" s="49">
        <v>177</v>
      </c>
      <c r="K253" s="49">
        <v>0</v>
      </c>
      <c r="L253" s="49">
        <v>0</v>
      </c>
      <c r="M253" s="736" t="s">
        <v>17094</v>
      </c>
      <c r="N253" s="49">
        <v>272</v>
      </c>
      <c r="O253" s="49">
        <v>56</v>
      </c>
      <c r="P253" s="49">
        <v>414</v>
      </c>
      <c r="Q253" s="49">
        <v>250</v>
      </c>
      <c r="R253" s="49">
        <v>4355</v>
      </c>
      <c r="S253" s="49">
        <v>365</v>
      </c>
      <c r="T253" s="49">
        <v>417</v>
      </c>
      <c r="U253" s="49">
        <v>1235</v>
      </c>
      <c r="V253" s="49">
        <v>1801</v>
      </c>
      <c r="W253" s="527" t="s">
        <v>93</v>
      </c>
      <c r="X253" s="49">
        <v>10</v>
      </c>
      <c r="Y253" s="529">
        <v>0</v>
      </c>
    </row>
    <row r="254" spans="1:25" s="80" customFormat="1" ht="15" customHeight="1">
      <c r="A254" s="524">
        <v>44139</v>
      </c>
      <c r="B254" s="49">
        <v>278</v>
      </c>
      <c r="C254" s="49">
        <v>56</v>
      </c>
      <c r="D254" s="49">
        <v>361</v>
      </c>
      <c r="E254" s="49">
        <v>279</v>
      </c>
      <c r="F254" s="49">
        <v>4246</v>
      </c>
      <c r="G254" s="49">
        <v>417</v>
      </c>
      <c r="H254" s="49">
        <v>474</v>
      </c>
      <c r="I254" s="49">
        <v>1120</v>
      </c>
      <c r="J254" s="49">
        <v>1700</v>
      </c>
      <c r="K254" s="49">
        <v>8</v>
      </c>
      <c r="L254" s="49">
        <v>8</v>
      </c>
      <c r="M254" s="736" t="s">
        <v>17094</v>
      </c>
      <c r="N254" s="49">
        <v>292</v>
      </c>
      <c r="O254" s="49">
        <v>53</v>
      </c>
      <c r="P254" s="49">
        <v>394</v>
      </c>
      <c r="Q254" s="49">
        <v>237</v>
      </c>
      <c r="R254" s="49">
        <v>4156</v>
      </c>
      <c r="S254" s="49">
        <v>296</v>
      </c>
      <c r="T254" s="49">
        <v>438</v>
      </c>
      <c r="U254" s="49">
        <v>1281</v>
      </c>
      <c r="V254" s="49">
        <v>1797</v>
      </c>
      <c r="W254" s="527" t="s">
        <v>93</v>
      </c>
      <c r="X254" s="49">
        <v>17</v>
      </c>
      <c r="Y254" s="529">
        <v>0</v>
      </c>
    </row>
    <row r="255" spans="1:25" s="80" customFormat="1" ht="15" customHeight="1">
      <c r="A255" s="524">
        <v>44140</v>
      </c>
      <c r="B255" s="49">
        <v>270</v>
      </c>
      <c r="C255" s="49">
        <v>48</v>
      </c>
      <c r="D255" s="49">
        <v>435</v>
      </c>
      <c r="E255" s="49">
        <v>248</v>
      </c>
      <c r="F255" s="49">
        <v>4714</v>
      </c>
      <c r="G255" s="49">
        <v>433</v>
      </c>
      <c r="H255" s="49">
        <v>455</v>
      </c>
      <c r="I255" s="49">
        <v>1205</v>
      </c>
      <c r="J255" s="49">
        <v>1804</v>
      </c>
      <c r="K255" s="49">
        <v>8</v>
      </c>
      <c r="L255" s="49">
        <v>9</v>
      </c>
      <c r="M255" s="736" t="s">
        <v>17094</v>
      </c>
      <c r="N255" s="49">
        <v>272</v>
      </c>
      <c r="O255" s="49">
        <v>50</v>
      </c>
      <c r="P255" s="49">
        <v>424</v>
      </c>
      <c r="Q255" s="49">
        <v>247</v>
      </c>
      <c r="R255" s="49">
        <v>4341</v>
      </c>
      <c r="S255" s="49">
        <v>363</v>
      </c>
      <c r="T255" s="49">
        <v>477</v>
      </c>
      <c r="U255" s="49">
        <v>1261</v>
      </c>
      <c r="V255" s="49">
        <v>1723</v>
      </c>
      <c r="W255" s="49">
        <v>9</v>
      </c>
      <c r="X255" s="49">
        <v>9</v>
      </c>
      <c r="Y255" s="529">
        <v>0</v>
      </c>
    </row>
    <row r="256" spans="1:25" s="80" customFormat="1" ht="15" customHeight="1">
      <c r="A256" s="524">
        <v>44141</v>
      </c>
      <c r="B256" s="49">
        <v>278</v>
      </c>
      <c r="C256" s="49">
        <v>51</v>
      </c>
      <c r="D256" s="49">
        <v>382</v>
      </c>
      <c r="E256" s="49">
        <v>227</v>
      </c>
      <c r="F256" s="49">
        <v>4421</v>
      </c>
      <c r="G256" s="49">
        <v>403</v>
      </c>
      <c r="H256" s="49">
        <v>467</v>
      </c>
      <c r="I256" s="49">
        <v>1148</v>
      </c>
      <c r="J256" s="49">
        <v>1680</v>
      </c>
      <c r="K256" s="527" t="s">
        <v>93</v>
      </c>
      <c r="L256" s="49">
        <v>11</v>
      </c>
      <c r="M256" s="736" t="s">
        <v>17094</v>
      </c>
      <c r="N256" s="49">
        <v>259</v>
      </c>
      <c r="O256" s="49">
        <v>43</v>
      </c>
      <c r="P256" s="49">
        <v>325</v>
      </c>
      <c r="Q256" s="49">
        <v>181</v>
      </c>
      <c r="R256" s="49">
        <v>4083</v>
      </c>
      <c r="S256" s="49">
        <v>316</v>
      </c>
      <c r="T256" s="49">
        <v>354</v>
      </c>
      <c r="U256" s="49">
        <v>1076</v>
      </c>
      <c r="V256" s="49">
        <v>1539</v>
      </c>
      <c r="W256" s="527" t="s">
        <v>93</v>
      </c>
      <c r="X256" s="49">
        <v>12</v>
      </c>
      <c r="Y256" s="528" t="s">
        <v>93</v>
      </c>
    </row>
    <row r="257" spans="1:25" s="80" customFormat="1" ht="15" customHeight="1">
      <c r="A257" s="524">
        <v>44142</v>
      </c>
      <c r="B257" s="49">
        <v>277</v>
      </c>
      <c r="C257" s="49">
        <v>45</v>
      </c>
      <c r="D257" s="49">
        <v>396</v>
      </c>
      <c r="E257" s="49">
        <v>262</v>
      </c>
      <c r="F257" s="49">
        <v>4676</v>
      </c>
      <c r="G257" s="49">
        <v>436</v>
      </c>
      <c r="H257" s="49">
        <v>473</v>
      </c>
      <c r="I257" s="49">
        <v>1113</v>
      </c>
      <c r="J257" s="49">
        <v>1744</v>
      </c>
      <c r="K257" s="49">
        <v>6</v>
      </c>
      <c r="L257" s="49">
        <v>14</v>
      </c>
      <c r="M257" s="736" t="s">
        <v>17094</v>
      </c>
      <c r="N257" s="33">
        <v>25</v>
      </c>
      <c r="O257" s="527" t="s">
        <v>93</v>
      </c>
      <c r="P257" s="49">
        <v>36</v>
      </c>
      <c r="Q257" s="49">
        <v>40</v>
      </c>
      <c r="R257" s="49">
        <v>557</v>
      </c>
      <c r="S257" s="49">
        <v>51</v>
      </c>
      <c r="T257" s="49">
        <v>43</v>
      </c>
      <c r="U257" s="49">
        <v>154</v>
      </c>
      <c r="V257" s="49">
        <v>288</v>
      </c>
      <c r="W257" s="49">
        <v>0</v>
      </c>
      <c r="X257" s="49">
        <v>0</v>
      </c>
      <c r="Y257" s="529">
        <v>0</v>
      </c>
    </row>
    <row r="258" spans="1:25" s="80" customFormat="1" ht="15" customHeight="1">
      <c r="A258" s="524">
        <v>44143</v>
      </c>
      <c r="B258" s="49">
        <v>233</v>
      </c>
      <c r="C258" s="49">
        <v>24</v>
      </c>
      <c r="D258" s="49">
        <v>314</v>
      </c>
      <c r="E258" s="49">
        <v>168</v>
      </c>
      <c r="F258" s="49">
        <v>3895</v>
      </c>
      <c r="G258" s="49">
        <v>416</v>
      </c>
      <c r="H258" s="49">
        <v>317</v>
      </c>
      <c r="I258" s="49">
        <v>943</v>
      </c>
      <c r="J258" s="49">
        <v>1514</v>
      </c>
      <c r="K258" s="49">
        <v>6</v>
      </c>
      <c r="L258" s="49">
        <v>12</v>
      </c>
      <c r="M258" s="736" t="s">
        <v>17094</v>
      </c>
      <c r="N258" s="49">
        <v>16</v>
      </c>
      <c r="O258" s="527" t="s">
        <v>93</v>
      </c>
      <c r="P258" s="49">
        <v>23</v>
      </c>
      <c r="Q258" s="49">
        <v>35</v>
      </c>
      <c r="R258" s="49">
        <v>435</v>
      </c>
      <c r="S258" s="49">
        <v>43</v>
      </c>
      <c r="T258" s="49">
        <v>39</v>
      </c>
      <c r="U258" s="49">
        <v>136</v>
      </c>
      <c r="V258" s="49">
        <v>176</v>
      </c>
      <c r="W258" s="527" t="s">
        <v>93</v>
      </c>
      <c r="X258" s="49">
        <v>0</v>
      </c>
      <c r="Y258" s="529">
        <v>0</v>
      </c>
    </row>
    <row r="259" spans="1:25" s="80" customFormat="1" ht="15" customHeight="1">
      <c r="A259" s="524">
        <v>44144</v>
      </c>
      <c r="B259" s="33">
        <v>17</v>
      </c>
      <c r="C259" s="527" t="s">
        <v>93</v>
      </c>
      <c r="D259" s="49">
        <v>36</v>
      </c>
      <c r="E259" s="49">
        <v>35</v>
      </c>
      <c r="F259" s="49">
        <v>440</v>
      </c>
      <c r="G259" s="49">
        <v>51</v>
      </c>
      <c r="H259" s="49">
        <v>41</v>
      </c>
      <c r="I259" s="49">
        <v>147</v>
      </c>
      <c r="J259" s="49">
        <v>216</v>
      </c>
      <c r="K259" s="49">
        <v>0</v>
      </c>
      <c r="L259" s="49">
        <v>0</v>
      </c>
      <c r="M259" s="736" t="s">
        <v>17094</v>
      </c>
      <c r="N259" s="49">
        <v>230</v>
      </c>
      <c r="O259" s="49">
        <v>55</v>
      </c>
      <c r="P259" s="49">
        <v>365</v>
      </c>
      <c r="Q259" s="49">
        <v>263</v>
      </c>
      <c r="R259" s="49">
        <v>3586</v>
      </c>
      <c r="S259" s="49">
        <v>300</v>
      </c>
      <c r="T259" s="49">
        <v>284</v>
      </c>
      <c r="U259" s="49">
        <v>1139</v>
      </c>
      <c r="V259" s="49">
        <v>1747</v>
      </c>
      <c r="W259" s="49">
        <v>8</v>
      </c>
      <c r="X259" s="49">
        <v>10</v>
      </c>
      <c r="Y259" s="529">
        <v>0</v>
      </c>
    </row>
    <row r="260" spans="1:25" s="80" customFormat="1" ht="15" customHeight="1">
      <c r="A260" s="524">
        <v>44145</v>
      </c>
      <c r="B260" s="33">
        <v>12</v>
      </c>
      <c r="C260" s="527" t="s">
        <v>93</v>
      </c>
      <c r="D260" s="49">
        <v>27</v>
      </c>
      <c r="E260" s="49">
        <v>32</v>
      </c>
      <c r="F260" s="49">
        <v>390</v>
      </c>
      <c r="G260" s="49">
        <v>45</v>
      </c>
      <c r="H260" s="49">
        <v>41</v>
      </c>
      <c r="I260" s="49">
        <v>174</v>
      </c>
      <c r="J260" s="49">
        <v>152</v>
      </c>
      <c r="K260" s="49">
        <v>0</v>
      </c>
      <c r="L260" s="49">
        <v>0</v>
      </c>
      <c r="M260" s="736" t="s">
        <v>17094</v>
      </c>
      <c r="N260" s="49">
        <v>295</v>
      </c>
      <c r="O260" s="49">
        <v>54</v>
      </c>
      <c r="P260" s="49">
        <v>396</v>
      </c>
      <c r="Q260" s="49">
        <v>243</v>
      </c>
      <c r="R260" s="49">
        <v>4558</v>
      </c>
      <c r="S260" s="49">
        <v>355</v>
      </c>
      <c r="T260" s="49">
        <v>422</v>
      </c>
      <c r="U260" s="49">
        <v>1222</v>
      </c>
      <c r="V260" s="49">
        <v>1723</v>
      </c>
      <c r="W260" s="527" t="s">
        <v>93</v>
      </c>
      <c r="X260" s="49">
        <v>11</v>
      </c>
      <c r="Y260" s="529">
        <v>0</v>
      </c>
    </row>
    <row r="261" spans="1:25" s="80" customFormat="1" ht="15" customHeight="1">
      <c r="A261" s="524">
        <v>44146</v>
      </c>
      <c r="B261" s="49">
        <v>14</v>
      </c>
      <c r="C261" s="33">
        <v>5</v>
      </c>
      <c r="D261" s="49">
        <v>26</v>
      </c>
      <c r="E261" s="49">
        <v>22</v>
      </c>
      <c r="F261" s="49">
        <v>1189</v>
      </c>
      <c r="G261" s="49">
        <v>41</v>
      </c>
      <c r="H261" s="49">
        <v>42</v>
      </c>
      <c r="I261" s="49">
        <v>159</v>
      </c>
      <c r="J261" s="49">
        <v>135</v>
      </c>
      <c r="K261" s="49">
        <v>0</v>
      </c>
      <c r="L261" s="527" t="s">
        <v>93</v>
      </c>
      <c r="M261" s="736" t="s">
        <v>17094</v>
      </c>
      <c r="N261" s="49">
        <v>18</v>
      </c>
      <c r="O261" s="527" t="s">
        <v>93</v>
      </c>
      <c r="P261" s="49">
        <v>29</v>
      </c>
      <c r="Q261" s="49">
        <v>34</v>
      </c>
      <c r="R261" s="49">
        <v>1882</v>
      </c>
      <c r="S261" s="49">
        <v>42</v>
      </c>
      <c r="T261" s="49">
        <v>53</v>
      </c>
      <c r="U261" s="49">
        <v>199</v>
      </c>
      <c r="V261" s="49">
        <v>168</v>
      </c>
      <c r="W261" s="527" t="s">
        <v>93</v>
      </c>
      <c r="X261" s="49">
        <v>0</v>
      </c>
      <c r="Y261" s="529">
        <v>0</v>
      </c>
    </row>
    <row r="262" spans="1:25" s="80" customFormat="1" ht="15" customHeight="1">
      <c r="A262" s="524">
        <v>44147</v>
      </c>
      <c r="B262" s="49">
        <v>274</v>
      </c>
      <c r="C262" s="49">
        <v>57</v>
      </c>
      <c r="D262" s="49">
        <v>403</v>
      </c>
      <c r="E262" s="49">
        <v>236</v>
      </c>
      <c r="F262" s="49">
        <v>4647</v>
      </c>
      <c r="G262" s="49">
        <v>398</v>
      </c>
      <c r="H262" s="49">
        <v>439</v>
      </c>
      <c r="I262" s="49">
        <v>1196</v>
      </c>
      <c r="J262" s="49">
        <v>1774</v>
      </c>
      <c r="K262" s="49">
        <v>9</v>
      </c>
      <c r="L262" s="49">
        <v>10</v>
      </c>
      <c r="M262" s="736" t="s">
        <v>17094</v>
      </c>
      <c r="N262" s="49">
        <v>273</v>
      </c>
      <c r="O262" s="49">
        <v>45</v>
      </c>
      <c r="P262" s="49">
        <v>383</v>
      </c>
      <c r="Q262" s="49">
        <v>273</v>
      </c>
      <c r="R262" s="49">
        <v>4386</v>
      </c>
      <c r="S262" s="49">
        <v>338</v>
      </c>
      <c r="T262" s="49">
        <v>464</v>
      </c>
      <c r="U262" s="49">
        <v>1186</v>
      </c>
      <c r="V262" s="49">
        <v>1629</v>
      </c>
      <c r="W262" s="49">
        <v>7</v>
      </c>
      <c r="X262" s="49">
        <v>16</v>
      </c>
      <c r="Y262" s="529">
        <v>0</v>
      </c>
    </row>
    <row r="263" spans="1:25" s="80" customFormat="1" ht="15" customHeight="1">
      <c r="A263" s="524">
        <v>44148</v>
      </c>
      <c r="B263" s="49">
        <v>261</v>
      </c>
      <c r="C263" s="49">
        <v>50</v>
      </c>
      <c r="D263" s="49">
        <v>332</v>
      </c>
      <c r="E263" s="49">
        <v>251</v>
      </c>
      <c r="F263" s="49">
        <v>4468</v>
      </c>
      <c r="G263" s="49">
        <v>373</v>
      </c>
      <c r="H263" s="49">
        <v>411</v>
      </c>
      <c r="I263" s="49">
        <v>1183</v>
      </c>
      <c r="J263" s="49">
        <v>1692</v>
      </c>
      <c r="K263" s="527" t="s">
        <v>93</v>
      </c>
      <c r="L263" s="49">
        <v>13</v>
      </c>
      <c r="M263" s="736" t="s">
        <v>17094</v>
      </c>
      <c r="N263" s="49">
        <v>245</v>
      </c>
      <c r="O263" s="49">
        <v>43</v>
      </c>
      <c r="P263" s="49">
        <v>355</v>
      </c>
      <c r="Q263" s="49">
        <v>196</v>
      </c>
      <c r="R263" s="49">
        <v>4075</v>
      </c>
      <c r="S263" s="49">
        <v>304</v>
      </c>
      <c r="T263" s="49">
        <v>382</v>
      </c>
      <c r="U263" s="49">
        <v>994</v>
      </c>
      <c r="V263" s="49">
        <v>1577</v>
      </c>
      <c r="W263" s="49">
        <v>7</v>
      </c>
      <c r="X263" s="49">
        <v>11</v>
      </c>
      <c r="Y263" s="528" t="s">
        <v>93</v>
      </c>
    </row>
    <row r="264" spans="1:25" s="80" customFormat="1" ht="15" customHeight="1">
      <c r="A264" s="524">
        <v>44149</v>
      </c>
      <c r="B264" s="49">
        <v>266</v>
      </c>
      <c r="C264" s="49">
        <v>43</v>
      </c>
      <c r="D264" s="49">
        <v>350</v>
      </c>
      <c r="E264" s="49">
        <v>246</v>
      </c>
      <c r="F264" s="49">
        <v>4653</v>
      </c>
      <c r="G264" s="49">
        <v>429</v>
      </c>
      <c r="H264" s="49">
        <v>399</v>
      </c>
      <c r="I264" s="49">
        <v>1145</v>
      </c>
      <c r="J264" s="49">
        <v>1614</v>
      </c>
      <c r="K264" s="49">
        <v>8</v>
      </c>
      <c r="L264" s="49">
        <v>8</v>
      </c>
      <c r="M264" s="736" t="s">
        <v>17094</v>
      </c>
      <c r="N264" s="49">
        <v>14</v>
      </c>
      <c r="O264" s="49">
        <v>0</v>
      </c>
      <c r="P264" s="49">
        <v>43</v>
      </c>
      <c r="Q264" s="49">
        <v>25</v>
      </c>
      <c r="R264" s="49">
        <v>632</v>
      </c>
      <c r="S264" s="49">
        <v>48</v>
      </c>
      <c r="T264" s="49">
        <v>45</v>
      </c>
      <c r="U264" s="49">
        <v>164</v>
      </c>
      <c r="V264" s="49">
        <v>263</v>
      </c>
      <c r="W264" s="527" t="s">
        <v>93</v>
      </c>
      <c r="X264" s="527" t="s">
        <v>93</v>
      </c>
      <c r="Y264" s="529">
        <v>0</v>
      </c>
    </row>
    <row r="265" spans="1:25" s="80" customFormat="1" ht="15" customHeight="1">
      <c r="A265" s="524">
        <v>44150</v>
      </c>
      <c r="B265" s="49">
        <v>238</v>
      </c>
      <c r="C265" s="49">
        <v>37</v>
      </c>
      <c r="D265" s="49">
        <v>341</v>
      </c>
      <c r="E265" s="49">
        <v>180</v>
      </c>
      <c r="F265" s="49">
        <v>4196</v>
      </c>
      <c r="G265" s="49">
        <v>400</v>
      </c>
      <c r="H265" s="49">
        <v>353</v>
      </c>
      <c r="I265" s="49">
        <v>983</v>
      </c>
      <c r="J265" s="49">
        <v>1490</v>
      </c>
      <c r="K265" s="49">
        <v>8</v>
      </c>
      <c r="L265" s="49">
        <v>8</v>
      </c>
      <c r="M265" s="736" t="s">
        <v>17094</v>
      </c>
      <c r="N265" s="49">
        <v>8</v>
      </c>
      <c r="O265" s="527" t="s">
        <v>93</v>
      </c>
      <c r="P265" s="49">
        <v>38</v>
      </c>
      <c r="Q265" s="49">
        <v>16</v>
      </c>
      <c r="R265" s="49">
        <v>423</v>
      </c>
      <c r="S265" s="49">
        <v>35</v>
      </c>
      <c r="T265" s="49">
        <v>36</v>
      </c>
      <c r="U265" s="49">
        <v>142</v>
      </c>
      <c r="V265" s="49">
        <v>140</v>
      </c>
      <c r="W265" s="49">
        <v>0</v>
      </c>
      <c r="X265" s="527" t="s">
        <v>93</v>
      </c>
      <c r="Y265" s="529">
        <v>0</v>
      </c>
    </row>
    <row r="266" spans="1:25" s="80" customFormat="1" ht="15" customHeight="1">
      <c r="A266" s="524">
        <v>44151</v>
      </c>
      <c r="B266" s="49">
        <v>17</v>
      </c>
      <c r="C266" s="49">
        <v>6</v>
      </c>
      <c r="D266" s="49">
        <v>40</v>
      </c>
      <c r="E266" s="49">
        <v>34</v>
      </c>
      <c r="F266" s="49">
        <v>425</v>
      </c>
      <c r="G266" s="49">
        <v>50</v>
      </c>
      <c r="H266" s="49">
        <v>40</v>
      </c>
      <c r="I266" s="49">
        <v>161</v>
      </c>
      <c r="J266" s="49">
        <v>204</v>
      </c>
      <c r="K266" s="527" t="s">
        <v>93</v>
      </c>
      <c r="L266" s="527" t="s">
        <v>93</v>
      </c>
      <c r="M266" s="736" t="s">
        <v>17094</v>
      </c>
      <c r="N266" s="49">
        <v>259</v>
      </c>
      <c r="O266" s="49">
        <v>54</v>
      </c>
      <c r="P266" s="49">
        <v>364</v>
      </c>
      <c r="Q266" s="49">
        <v>276</v>
      </c>
      <c r="R266" s="49">
        <v>4085</v>
      </c>
      <c r="S266" s="49">
        <v>285</v>
      </c>
      <c r="T266" s="49">
        <v>387</v>
      </c>
      <c r="U266" s="49">
        <v>1114</v>
      </c>
      <c r="V266" s="49">
        <v>1833</v>
      </c>
      <c r="W266" s="49">
        <v>8</v>
      </c>
      <c r="X266" s="49">
        <v>13</v>
      </c>
      <c r="Y266" s="529">
        <v>0</v>
      </c>
    </row>
    <row r="267" spans="1:25" s="80" customFormat="1" ht="15" customHeight="1">
      <c r="A267" s="524">
        <v>44152</v>
      </c>
      <c r="B267" s="49">
        <v>11</v>
      </c>
      <c r="C267" s="49">
        <v>6</v>
      </c>
      <c r="D267" s="49">
        <v>42</v>
      </c>
      <c r="E267" s="49">
        <v>30</v>
      </c>
      <c r="F267" s="49">
        <v>379</v>
      </c>
      <c r="G267" s="49">
        <v>47</v>
      </c>
      <c r="H267" s="49">
        <v>36</v>
      </c>
      <c r="I267" s="49">
        <v>180</v>
      </c>
      <c r="J267" s="49">
        <v>164</v>
      </c>
      <c r="K267" s="49">
        <v>0</v>
      </c>
      <c r="L267" s="49">
        <v>0</v>
      </c>
      <c r="M267" s="736" t="s">
        <v>17094</v>
      </c>
      <c r="N267" s="49">
        <v>237</v>
      </c>
      <c r="O267" s="49">
        <v>50</v>
      </c>
      <c r="P267" s="49">
        <v>430</v>
      </c>
      <c r="Q267" s="49">
        <v>265</v>
      </c>
      <c r="R267" s="49">
        <v>4485</v>
      </c>
      <c r="S267" s="49">
        <v>293</v>
      </c>
      <c r="T267" s="49">
        <v>421</v>
      </c>
      <c r="U267" s="49">
        <v>1265</v>
      </c>
      <c r="V267" s="49">
        <v>1704</v>
      </c>
      <c r="W267" s="49">
        <v>6</v>
      </c>
      <c r="X267" s="49">
        <v>14</v>
      </c>
      <c r="Y267" s="528" t="s">
        <v>93</v>
      </c>
    </row>
    <row r="268" spans="1:25" s="80" customFormat="1" ht="15" customHeight="1">
      <c r="A268" s="524">
        <v>44153</v>
      </c>
      <c r="B268" s="49">
        <v>286</v>
      </c>
      <c r="C268" s="49">
        <v>45</v>
      </c>
      <c r="D268" s="49">
        <v>349</v>
      </c>
      <c r="E268" s="49">
        <v>253</v>
      </c>
      <c r="F268" s="49">
        <v>4280</v>
      </c>
      <c r="G268" s="49">
        <v>428</v>
      </c>
      <c r="H268" s="49">
        <v>436</v>
      </c>
      <c r="I268" s="49">
        <v>1224</v>
      </c>
      <c r="J268" s="49">
        <v>1695</v>
      </c>
      <c r="K268" s="49">
        <v>7</v>
      </c>
      <c r="L268" s="49">
        <v>6</v>
      </c>
      <c r="M268" s="736" t="s">
        <v>17094</v>
      </c>
      <c r="N268" s="49">
        <v>269</v>
      </c>
      <c r="O268" s="49">
        <v>56</v>
      </c>
      <c r="P268" s="49">
        <v>367</v>
      </c>
      <c r="Q268" s="49">
        <v>268</v>
      </c>
      <c r="R268" s="49">
        <v>4359</v>
      </c>
      <c r="S268" s="49">
        <v>254</v>
      </c>
      <c r="T268" s="49">
        <v>495</v>
      </c>
      <c r="U268" s="49">
        <v>1256</v>
      </c>
      <c r="V268" s="49">
        <v>1734</v>
      </c>
      <c r="W268" s="527" t="s">
        <v>93</v>
      </c>
      <c r="X268" s="49">
        <v>11</v>
      </c>
      <c r="Y268" s="528" t="s">
        <v>93</v>
      </c>
    </row>
    <row r="269" spans="1:25" s="80" customFormat="1" ht="15" customHeight="1">
      <c r="A269" s="524">
        <v>44154</v>
      </c>
      <c r="B269" s="49">
        <v>248</v>
      </c>
      <c r="C269" s="49">
        <v>55</v>
      </c>
      <c r="D269" s="49">
        <v>414</v>
      </c>
      <c r="E269" s="49">
        <v>263</v>
      </c>
      <c r="F269" s="49">
        <v>4627</v>
      </c>
      <c r="G269" s="49">
        <v>422</v>
      </c>
      <c r="H269" s="49">
        <v>455</v>
      </c>
      <c r="I269" s="49">
        <v>1258</v>
      </c>
      <c r="J269" s="49">
        <v>1739</v>
      </c>
      <c r="K269" s="49">
        <v>19</v>
      </c>
      <c r="L269" s="49">
        <v>13</v>
      </c>
      <c r="M269" s="736" t="s">
        <v>17094</v>
      </c>
      <c r="N269" s="49">
        <v>240</v>
      </c>
      <c r="O269" s="49">
        <v>57</v>
      </c>
      <c r="P269" s="49">
        <v>383</v>
      </c>
      <c r="Q269" s="49">
        <v>256</v>
      </c>
      <c r="R269" s="49">
        <v>4390</v>
      </c>
      <c r="S269" s="49">
        <v>221</v>
      </c>
      <c r="T269" s="49">
        <v>469</v>
      </c>
      <c r="U269" s="49">
        <v>1172</v>
      </c>
      <c r="V269" s="49">
        <v>1648</v>
      </c>
      <c r="W269" s="49">
        <v>6</v>
      </c>
      <c r="X269" s="49">
        <v>20</v>
      </c>
      <c r="Y269" s="529">
        <v>0</v>
      </c>
    </row>
    <row r="270" spans="1:25" s="80" customFormat="1" ht="15" customHeight="1">
      <c r="A270" s="524">
        <v>44155</v>
      </c>
      <c r="B270" s="49">
        <v>250</v>
      </c>
      <c r="C270" s="49">
        <v>60</v>
      </c>
      <c r="D270" s="49">
        <v>373</v>
      </c>
      <c r="E270" s="49">
        <v>258</v>
      </c>
      <c r="F270" s="49">
        <v>4510</v>
      </c>
      <c r="G270" s="49">
        <v>421</v>
      </c>
      <c r="H270" s="49">
        <v>419</v>
      </c>
      <c r="I270" s="49">
        <v>1298</v>
      </c>
      <c r="J270" s="49">
        <v>1729</v>
      </c>
      <c r="K270" s="49">
        <v>15</v>
      </c>
      <c r="L270" s="49">
        <v>8</v>
      </c>
      <c r="M270" s="736" t="s">
        <v>17094</v>
      </c>
      <c r="N270" s="49">
        <v>273</v>
      </c>
      <c r="O270" s="49">
        <v>35</v>
      </c>
      <c r="P270" s="49">
        <v>373</v>
      </c>
      <c r="Q270" s="49">
        <v>210</v>
      </c>
      <c r="R270" s="49">
        <v>4081</v>
      </c>
      <c r="S270" s="49">
        <v>210</v>
      </c>
      <c r="T270" s="49">
        <v>355</v>
      </c>
      <c r="U270" s="49">
        <v>1013</v>
      </c>
      <c r="V270" s="49">
        <v>1585</v>
      </c>
      <c r="W270" s="49">
        <v>8</v>
      </c>
      <c r="X270" s="49">
        <v>13</v>
      </c>
      <c r="Y270" s="529">
        <v>0</v>
      </c>
    </row>
    <row r="271" spans="1:25" s="80" customFormat="1" ht="15" customHeight="1">
      <c r="A271" s="524">
        <v>44156</v>
      </c>
      <c r="B271" s="49">
        <v>267</v>
      </c>
      <c r="C271" s="49">
        <v>43</v>
      </c>
      <c r="D271" s="49">
        <v>392</v>
      </c>
      <c r="E271" s="49">
        <v>265</v>
      </c>
      <c r="F271" s="49">
        <v>4607</v>
      </c>
      <c r="G271" s="49">
        <v>477</v>
      </c>
      <c r="H271" s="49">
        <v>479</v>
      </c>
      <c r="I271" s="49">
        <v>1296</v>
      </c>
      <c r="J271" s="49">
        <v>1647</v>
      </c>
      <c r="K271" s="49">
        <v>22</v>
      </c>
      <c r="L271" s="49">
        <v>13</v>
      </c>
      <c r="M271" s="736" t="s">
        <v>17094</v>
      </c>
      <c r="N271" s="49">
        <v>28</v>
      </c>
      <c r="O271" s="527" t="s">
        <v>93</v>
      </c>
      <c r="P271" s="49">
        <v>36</v>
      </c>
      <c r="Q271" s="49">
        <v>30</v>
      </c>
      <c r="R271" s="49">
        <v>554</v>
      </c>
      <c r="S271" s="49">
        <v>45</v>
      </c>
      <c r="T271" s="49">
        <v>45</v>
      </c>
      <c r="U271" s="49">
        <v>133</v>
      </c>
      <c r="V271" s="49">
        <v>234</v>
      </c>
      <c r="W271" s="49">
        <v>0</v>
      </c>
      <c r="X271" s="527" t="s">
        <v>93</v>
      </c>
      <c r="Y271" s="528" t="s">
        <v>93</v>
      </c>
    </row>
    <row r="272" spans="1:25" s="80" customFormat="1" ht="15" customHeight="1">
      <c r="A272" s="524">
        <v>44157</v>
      </c>
      <c r="B272" s="49">
        <v>247</v>
      </c>
      <c r="C272" s="49">
        <v>29</v>
      </c>
      <c r="D272" s="49">
        <v>323</v>
      </c>
      <c r="E272" s="49">
        <v>188</v>
      </c>
      <c r="F272" s="49">
        <v>4056</v>
      </c>
      <c r="G272" s="49">
        <v>408</v>
      </c>
      <c r="H272" s="49">
        <v>335</v>
      </c>
      <c r="I272" s="49">
        <v>1040</v>
      </c>
      <c r="J272" s="49">
        <v>1579</v>
      </c>
      <c r="K272" s="49">
        <v>11</v>
      </c>
      <c r="L272" s="49">
        <v>8</v>
      </c>
      <c r="M272" s="736" t="s">
        <v>17094</v>
      </c>
      <c r="N272" s="33">
        <v>10</v>
      </c>
      <c r="O272" s="527" t="s">
        <v>93</v>
      </c>
      <c r="P272" s="49">
        <v>40</v>
      </c>
      <c r="Q272" s="49">
        <v>23</v>
      </c>
      <c r="R272" s="49">
        <v>409</v>
      </c>
      <c r="S272" s="49">
        <v>43</v>
      </c>
      <c r="T272" s="49">
        <v>34</v>
      </c>
      <c r="U272" s="49">
        <v>163</v>
      </c>
      <c r="V272" s="49">
        <v>182</v>
      </c>
      <c r="W272" s="49">
        <v>0</v>
      </c>
      <c r="X272" s="49">
        <v>0</v>
      </c>
      <c r="Y272" s="529">
        <v>0</v>
      </c>
    </row>
    <row r="273" spans="1:25" s="80" customFormat="1" ht="15" customHeight="1">
      <c r="A273" s="524">
        <v>44158</v>
      </c>
      <c r="B273" s="49">
        <v>12</v>
      </c>
      <c r="C273" s="527" t="s">
        <v>93</v>
      </c>
      <c r="D273" s="49">
        <v>38</v>
      </c>
      <c r="E273" s="49">
        <v>39</v>
      </c>
      <c r="F273" s="49">
        <v>416</v>
      </c>
      <c r="G273" s="49">
        <v>65</v>
      </c>
      <c r="H273" s="49">
        <v>37</v>
      </c>
      <c r="I273" s="49">
        <v>168</v>
      </c>
      <c r="J273" s="49">
        <v>185</v>
      </c>
      <c r="K273" s="49">
        <v>0</v>
      </c>
      <c r="L273" s="527" t="s">
        <v>93</v>
      </c>
      <c r="M273" s="736" t="s">
        <v>17094</v>
      </c>
      <c r="N273" s="49">
        <v>238</v>
      </c>
      <c r="O273" s="49">
        <v>56</v>
      </c>
      <c r="P273" s="49">
        <v>389</v>
      </c>
      <c r="Q273" s="49">
        <v>214</v>
      </c>
      <c r="R273" s="49">
        <v>4141</v>
      </c>
      <c r="S273" s="49">
        <v>216</v>
      </c>
      <c r="T273" s="49">
        <v>404</v>
      </c>
      <c r="U273" s="49">
        <v>1151</v>
      </c>
      <c r="V273" s="49">
        <v>1788</v>
      </c>
      <c r="W273" s="49">
        <v>9</v>
      </c>
      <c r="X273" s="49">
        <v>10</v>
      </c>
      <c r="Y273" s="529">
        <v>0</v>
      </c>
    </row>
    <row r="274" spans="1:25" s="80" customFormat="1" ht="15" customHeight="1">
      <c r="A274" s="524">
        <v>44159</v>
      </c>
      <c r="B274" s="49">
        <v>13</v>
      </c>
      <c r="C274" s="527" t="s">
        <v>93</v>
      </c>
      <c r="D274" s="49">
        <v>28</v>
      </c>
      <c r="E274" s="49">
        <v>28</v>
      </c>
      <c r="F274" s="49">
        <v>384</v>
      </c>
      <c r="G274" s="49">
        <v>43</v>
      </c>
      <c r="H274" s="49">
        <v>35</v>
      </c>
      <c r="I274" s="49">
        <v>190</v>
      </c>
      <c r="J274" s="49">
        <v>132</v>
      </c>
      <c r="K274" s="49">
        <v>0</v>
      </c>
      <c r="L274" s="527" t="s">
        <v>93</v>
      </c>
      <c r="M274" s="736" t="s">
        <v>17094</v>
      </c>
      <c r="N274" s="49">
        <v>282</v>
      </c>
      <c r="O274" s="49">
        <v>57</v>
      </c>
      <c r="P274" s="49">
        <v>411</v>
      </c>
      <c r="Q274" s="49">
        <v>207</v>
      </c>
      <c r="R274" s="49">
        <v>4547</v>
      </c>
      <c r="S274" s="49">
        <v>238</v>
      </c>
      <c r="T274" s="49">
        <v>399</v>
      </c>
      <c r="U274" s="49">
        <v>1265</v>
      </c>
      <c r="V274" s="49">
        <v>1792</v>
      </c>
      <c r="W274" s="49">
        <v>7</v>
      </c>
      <c r="X274" s="49">
        <v>12</v>
      </c>
      <c r="Y274" s="529">
        <v>0</v>
      </c>
    </row>
    <row r="275" spans="1:25" s="80" customFormat="1" ht="15" customHeight="1">
      <c r="A275" s="524">
        <v>44160</v>
      </c>
      <c r="B275" s="49">
        <v>271</v>
      </c>
      <c r="C275" s="49">
        <v>41</v>
      </c>
      <c r="D275" s="49">
        <v>385</v>
      </c>
      <c r="E275" s="49">
        <v>265</v>
      </c>
      <c r="F275" s="49">
        <v>4252</v>
      </c>
      <c r="G275" s="49">
        <v>417</v>
      </c>
      <c r="H275" s="49">
        <v>447</v>
      </c>
      <c r="I275" s="49">
        <v>1084</v>
      </c>
      <c r="J275" s="49">
        <v>1707</v>
      </c>
      <c r="K275" s="49">
        <v>5</v>
      </c>
      <c r="L275" s="49">
        <v>9</v>
      </c>
      <c r="M275" s="736" t="s">
        <v>17094</v>
      </c>
      <c r="N275" s="49">
        <v>290</v>
      </c>
      <c r="O275" s="49">
        <v>50</v>
      </c>
      <c r="P275" s="49">
        <v>358</v>
      </c>
      <c r="Q275" s="49">
        <v>243</v>
      </c>
      <c r="R275" s="49">
        <v>4207</v>
      </c>
      <c r="S275" s="49">
        <v>239</v>
      </c>
      <c r="T275" s="49">
        <v>449</v>
      </c>
      <c r="U275" s="49">
        <v>1296</v>
      </c>
      <c r="V275" s="49">
        <v>1707</v>
      </c>
      <c r="W275" s="49">
        <v>7</v>
      </c>
      <c r="X275" s="49">
        <v>10</v>
      </c>
      <c r="Y275" s="529">
        <v>0</v>
      </c>
    </row>
    <row r="276" spans="1:25" s="80" customFormat="1" ht="15" customHeight="1">
      <c r="A276" s="524">
        <v>44161</v>
      </c>
      <c r="B276" s="49">
        <v>245</v>
      </c>
      <c r="C276" s="49">
        <v>50</v>
      </c>
      <c r="D276" s="49">
        <v>391</v>
      </c>
      <c r="E276" s="49">
        <v>257</v>
      </c>
      <c r="F276" s="49">
        <v>4503</v>
      </c>
      <c r="G276" s="49">
        <v>430</v>
      </c>
      <c r="H276" s="49">
        <v>436</v>
      </c>
      <c r="I276" s="49">
        <v>1309</v>
      </c>
      <c r="J276" s="49">
        <v>1739</v>
      </c>
      <c r="K276" s="49">
        <v>13</v>
      </c>
      <c r="L276" s="49">
        <v>13</v>
      </c>
      <c r="M276" s="736" t="s">
        <v>17094</v>
      </c>
      <c r="N276" s="49">
        <v>238</v>
      </c>
      <c r="O276" s="49">
        <v>53</v>
      </c>
      <c r="P276" s="49">
        <v>376</v>
      </c>
      <c r="Q276" s="49">
        <v>251</v>
      </c>
      <c r="R276" s="49">
        <v>4471</v>
      </c>
      <c r="S276" s="49">
        <v>266</v>
      </c>
      <c r="T276" s="49">
        <v>474</v>
      </c>
      <c r="U276" s="49">
        <v>1236</v>
      </c>
      <c r="V276" s="49">
        <v>1701</v>
      </c>
      <c r="W276" s="49">
        <v>10</v>
      </c>
      <c r="X276" s="49">
        <v>12</v>
      </c>
      <c r="Y276" s="528" t="s">
        <v>93</v>
      </c>
    </row>
    <row r="277" spans="1:25" s="80" customFormat="1" ht="15" customHeight="1">
      <c r="A277" s="524">
        <v>44162</v>
      </c>
      <c r="B277" s="49">
        <v>229</v>
      </c>
      <c r="C277" s="49">
        <v>55</v>
      </c>
      <c r="D277" s="49">
        <v>375</v>
      </c>
      <c r="E277" s="49">
        <v>284</v>
      </c>
      <c r="F277" s="49">
        <v>4526</v>
      </c>
      <c r="G277" s="49">
        <v>408</v>
      </c>
      <c r="H277" s="49">
        <v>424</v>
      </c>
      <c r="I277" s="49">
        <v>1295</v>
      </c>
      <c r="J277" s="49">
        <v>1705</v>
      </c>
      <c r="K277" s="49">
        <v>8</v>
      </c>
      <c r="L277" s="49">
        <v>8</v>
      </c>
      <c r="M277" s="736" t="s">
        <v>17094</v>
      </c>
      <c r="N277" s="49">
        <v>257</v>
      </c>
      <c r="O277" s="49">
        <v>40</v>
      </c>
      <c r="P277" s="49">
        <v>328</v>
      </c>
      <c r="Q277" s="49">
        <v>192</v>
      </c>
      <c r="R277" s="49">
        <v>4007</v>
      </c>
      <c r="S277" s="49">
        <v>238</v>
      </c>
      <c r="T277" s="49">
        <v>343</v>
      </c>
      <c r="U277" s="49">
        <v>1069</v>
      </c>
      <c r="V277" s="49">
        <v>1576</v>
      </c>
      <c r="W277" s="49">
        <v>6</v>
      </c>
      <c r="X277" s="49">
        <v>12</v>
      </c>
      <c r="Y277" s="529">
        <v>0</v>
      </c>
    </row>
    <row r="278" spans="1:25" s="80" customFormat="1" ht="15" customHeight="1">
      <c r="A278" s="524">
        <v>44163</v>
      </c>
      <c r="B278" s="49">
        <v>286</v>
      </c>
      <c r="C278" s="49">
        <v>43</v>
      </c>
      <c r="D278" s="49">
        <v>376</v>
      </c>
      <c r="E278" s="49">
        <v>249</v>
      </c>
      <c r="F278" s="49">
        <v>4676</v>
      </c>
      <c r="G278" s="49">
        <v>445</v>
      </c>
      <c r="H278" s="49">
        <v>482</v>
      </c>
      <c r="I278" s="49">
        <v>1223</v>
      </c>
      <c r="J278" s="49">
        <v>1676</v>
      </c>
      <c r="K278" s="49">
        <v>7</v>
      </c>
      <c r="L278" s="49">
        <v>19</v>
      </c>
      <c r="M278" s="736" t="s">
        <v>17094</v>
      </c>
      <c r="N278" s="49">
        <v>15</v>
      </c>
      <c r="O278" s="33">
        <v>6</v>
      </c>
      <c r="P278" s="49">
        <v>41</v>
      </c>
      <c r="Q278" s="49">
        <v>22</v>
      </c>
      <c r="R278" s="49">
        <v>585</v>
      </c>
      <c r="S278" s="49">
        <v>42</v>
      </c>
      <c r="T278" s="49">
        <v>37</v>
      </c>
      <c r="U278" s="49">
        <v>132</v>
      </c>
      <c r="V278" s="49">
        <v>328</v>
      </c>
      <c r="W278" s="49">
        <v>0</v>
      </c>
      <c r="X278" s="527" t="s">
        <v>93</v>
      </c>
      <c r="Y278" s="529">
        <v>0</v>
      </c>
    </row>
    <row r="279" spans="1:25" s="80" customFormat="1" ht="15" customHeight="1">
      <c r="A279" s="524">
        <v>44164</v>
      </c>
      <c r="B279" s="49">
        <v>250</v>
      </c>
      <c r="C279" s="49">
        <v>35</v>
      </c>
      <c r="D279" s="49">
        <v>324</v>
      </c>
      <c r="E279" s="49">
        <v>185</v>
      </c>
      <c r="F279" s="49">
        <v>3964</v>
      </c>
      <c r="G279" s="49">
        <v>384</v>
      </c>
      <c r="H279" s="49">
        <v>339</v>
      </c>
      <c r="I279" s="49">
        <v>975</v>
      </c>
      <c r="J279" s="49">
        <v>1543</v>
      </c>
      <c r="K279" s="49">
        <v>11</v>
      </c>
      <c r="L279" s="49">
        <v>14</v>
      </c>
      <c r="M279" s="736" t="s">
        <v>17094</v>
      </c>
      <c r="N279" s="49">
        <v>11</v>
      </c>
      <c r="O279" s="527" t="s">
        <v>93</v>
      </c>
      <c r="P279" s="49">
        <v>26</v>
      </c>
      <c r="Q279" s="49">
        <v>16</v>
      </c>
      <c r="R279" s="49">
        <v>399</v>
      </c>
      <c r="S279" s="49">
        <v>35</v>
      </c>
      <c r="T279" s="49">
        <v>40</v>
      </c>
      <c r="U279" s="49">
        <v>189</v>
      </c>
      <c r="V279" s="49">
        <v>162</v>
      </c>
      <c r="W279" s="49">
        <v>0</v>
      </c>
      <c r="X279" s="527" t="s">
        <v>93</v>
      </c>
      <c r="Y279" s="529">
        <v>0</v>
      </c>
    </row>
    <row r="280" spans="1:25" s="80" customFormat="1" ht="15" customHeight="1">
      <c r="A280" s="524">
        <v>44165</v>
      </c>
      <c r="B280" s="49">
        <v>14</v>
      </c>
      <c r="C280" s="33">
        <v>5</v>
      </c>
      <c r="D280" s="49">
        <v>39</v>
      </c>
      <c r="E280" s="49">
        <v>36</v>
      </c>
      <c r="F280" s="49">
        <v>411</v>
      </c>
      <c r="G280" s="49">
        <v>58</v>
      </c>
      <c r="H280" s="49">
        <v>51</v>
      </c>
      <c r="I280" s="49">
        <v>164</v>
      </c>
      <c r="J280" s="49">
        <v>217</v>
      </c>
      <c r="K280" s="49">
        <v>0</v>
      </c>
      <c r="L280" s="527" t="s">
        <v>93</v>
      </c>
      <c r="M280" s="736" t="s">
        <v>17094</v>
      </c>
      <c r="N280" s="49">
        <v>273</v>
      </c>
      <c r="O280" s="49">
        <v>49</v>
      </c>
      <c r="P280" s="49">
        <v>367</v>
      </c>
      <c r="Q280" s="49">
        <v>245</v>
      </c>
      <c r="R280" s="49">
        <v>4068</v>
      </c>
      <c r="S280" s="49">
        <v>226</v>
      </c>
      <c r="T280" s="49">
        <v>452</v>
      </c>
      <c r="U280" s="49">
        <v>1123</v>
      </c>
      <c r="V280" s="49">
        <v>1803</v>
      </c>
      <c r="W280" s="49">
        <v>8</v>
      </c>
      <c r="X280" s="49">
        <v>13</v>
      </c>
      <c r="Y280" s="529">
        <v>0</v>
      </c>
    </row>
    <row r="281" spans="1:25" s="80" customFormat="1" ht="15" customHeight="1">
      <c r="A281" s="524">
        <v>44166</v>
      </c>
      <c r="B281" s="49">
        <v>14</v>
      </c>
      <c r="C281" s="33">
        <v>6</v>
      </c>
      <c r="D281" s="49">
        <v>29</v>
      </c>
      <c r="E281" s="49">
        <v>25</v>
      </c>
      <c r="F281" s="49">
        <v>392</v>
      </c>
      <c r="G281" s="49">
        <v>62</v>
      </c>
      <c r="H281" s="49">
        <v>53</v>
      </c>
      <c r="I281" s="49">
        <v>175</v>
      </c>
      <c r="J281" s="49">
        <v>155</v>
      </c>
      <c r="K281" s="49">
        <v>0</v>
      </c>
      <c r="L281" s="527" t="s">
        <v>93</v>
      </c>
      <c r="M281" s="736" t="s">
        <v>17094</v>
      </c>
      <c r="N281" s="49">
        <v>285</v>
      </c>
      <c r="O281" s="49">
        <v>46</v>
      </c>
      <c r="P281" s="49">
        <v>387</v>
      </c>
      <c r="Q281" s="49">
        <v>238</v>
      </c>
      <c r="R281" s="49">
        <v>4481</v>
      </c>
      <c r="S281" s="49">
        <v>213</v>
      </c>
      <c r="T281" s="49">
        <v>372</v>
      </c>
      <c r="U281" s="49">
        <v>1210</v>
      </c>
      <c r="V281" s="49">
        <v>1766</v>
      </c>
      <c r="W281" s="49">
        <v>7</v>
      </c>
      <c r="X281" s="49">
        <v>14</v>
      </c>
      <c r="Y281" s="528" t="s">
        <v>93</v>
      </c>
    </row>
    <row r="282" spans="1:25" s="80" customFormat="1" ht="15" customHeight="1">
      <c r="A282" s="524">
        <v>44167</v>
      </c>
      <c r="B282" s="49">
        <v>238</v>
      </c>
      <c r="C282" s="49">
        <v>54</v>
      </c>
      <c r="D282" s="49">
        <v>366</v>
      </c>
      <c r="E282" s="49">
        <v>250</v>
      </c>
      <c r="F282" s="49">
        <v>4402</v>
      </c>
      <c r="G282" s="49">
        <v>401</v>
      </c>
      <c r="H282" s="49">
        <v>450</v>
      </c>
      <c r="I282" s="49">
        <v>1076</v>
      </c>
      <c r="J282" s="49">
        <v>1772</v>
      </c>
      <c r="K282" s="49">
        <v>7</v>
      </c>
      <c r="L282" s="49">
        <v>9</v>
      </c>
      <c r="M282" s="736" t="s">
        <v>17094</v>
      </c>
      <c r="N282" s="49">
        <v>268</v>
      </c>
      <c r="O282" s="49">
        <v>49</v>
      </c>
      <c r="P282" s="49">
        <v>358</v>
      </c>
      <c r="Q282" s="49">
        <v>234</v>
      </c>
      <c r="R282" s="49">
        <v>4363</v>
      </c>
      <c r="S282" s="49">
        <v>189</v>
      </c>
      <c r="T282" s="49">
        <v>408</v>
      </c>
      <c r="U282" s="49">
        <v>1182</v>
      </c>
      <c r="V282" s="49">
        <v>1738</v>
      </c>
      <c r="W282" s="49">
        <v>5</v>
      </c>
      <c r="X282" s="49">
        <v>13</v>
      </c>
      <c r="Y282" s="528" t="s">
        <v>93</v>
      </c>
    </row>
    <row r="283" spans="1:25" s="80" customFormat="1" ht="15" customHeight="1">
      <c r="A283" s="524">
        <v>44168</v>
      </c>
      <c r="B283" s="49">
        <v>279</v>
      </c>
      <c r="C283" s="49">
        <v>51</v>
      </c>
      <c r="D283" s="49">
        <v>410</v>
      </c>
      <c r="E283" s="49">
        <v>261</v>
      </c>
      <c r="F283" s="49">
        <v>4744</v>
      </c>
      <c r="G283" s="49">
        <v>442</v>
      </c>
      <c r="H283" s="49">
        <v>497</v>
      </c>
      <c r="I283" s="49">
        <v>1274</v>
      </c>
      <c r="J283" s="49">
        <v>1800</v>
      </c>
      <c r="K283" s="49">
        <v>7</v>
      </c>
      <c r="L283" s="49">
        <v>10</v>
      </c>
      <c r="M283" s="736" t="s">
        <v>17094</v>
      </c>
      <c r="N283" s="49">
        <v>282</v>
      </c>
      <c r="O283" s="49">
        <v>50</v>
      </c>
      <c r="P283" s="49">
        <v>380</v>
      </c>
      <c r="Q283" s="49">
        <v>257</v>
      </c>
      <c r="R283" s="49">
        <v>4424</v>
      </c>
      <c r="S283" s="49">
        <v>247</v>
      </c>
      <c r="T283" s="49">
        <v>437</v>
      </c>
      <c r="U283" s="49">
        <v>1158</v>
      </c>
      <c r="V283" s="49">
        <v>1772</v>
      </c>
      <c r="W283" s="49">
        <v>6</v>
      </c>
      <c r="X283" s="49">
        <v>20</v>
      </c>
      <c r="Y283" s="529">
        <v>0</v>
      </c>
    </row>
    <row r="284" spans="1:25" s="80" customFormat="1" ht="15" customHeight="1">
      <c r="A284" s="524">
        <v>44169</v>
      </c>
      <c r="B284" s="49">
        <v>310</v>
      </c>
      <c r="C284" s="49">
        <v>52</v>
      </c>
      <c r="D284" s="49">
        <v>391</v>
      </c>
      <c r="E284" s="49">
        <v>286</v>
      </c>
      <c r="F284" s="49">
        <v>4530</v>
      </c>
      <c r="G284" s="49">
        <v>404</v>
      </c>
      <c r="H284" s="49">
        <v>454</v>
      </c>
      <c r="I284" s="49">
        <v>1297</v>
      </c>
      <c r="J284" s="49">
        <v>1810</v>
      </c>
      <c r="K284" s="527" t="s">
        <v>93</v>
      </c>
      <c r="L284" s="49">
        <v>12</v>
      </c>
      <c r="M284" s="736" t="s">
        <v>17094</v>
      </c>
      <c r="N284" s="49">
        <v>265</v>
      </c>
      <c r="O284" s="49">
        <v>28</v>
      </c>
      <c r="P284" s="49">
        <v>369</v>
      </c>
      <c r="Q284" s="49">
        <v>188</v>
      </c>
      <c r="R284" s="49">
        <v>4030</v>
      </c>
      <c r="S284" s="49">
        <v>220</v>
      </c>
      <c r="T284" s="49">
        <v>314</v>
      </c>
      <c r="U284" s="49">
        <v>974</v>
      </c>
      <c r="V284" s="49">
        <v>1702</v>
      </c>
      <c r="W284" s="527" t="s">
        <v>93</v>
      </c>
      <c r="X284" s="49">
        <v>10</v>
      </c>
      <c r="Y284" s="528" t="s">
        <v>93</v>
      </c>
    </row>
    <row r="285" spans="1:25" s="80" customFormat="1" ht="15" customHeight="1">
      <c r="A285" s="524">
        <v>44170</v>
      </c>
      <c r="B285" s="49">
        <v>290</v>
      </c>
      <c r="C285" s="49">
        <v>52</v>
      </c>
      <c r="D285" s="49">
        <v>362</v>
      </c>
      <c r="E285" s="49">
        <v>254</v>
      </c>
      <c r="F285" s="49">
        <v>4669</v>
      </c>
      <c r="G285" s="49">
        <v>442</v>
      </c>
      <c r="H285" s="49">
        <v>469</v>
      </c>
      <c r="I285" s="49">
        <v>1247</v>
      </c>
      <c r="J285" s="49">
        <v>1728</v>
      </c>
      <c r="K285" s="49">
        <v>8</v>
      </c>
      <c r="L285" s="49">
        <v>15</v>
      </c>
      <c r="M285" s="736" t="s">
        <v>17094</v>
      </c>
      <c r="N285" s="49">
        <v>25</v>
      </c>
      <c r="O285" s="527" t="s">
        <v>93</v>
      </c>
      <c r="P285" s="49">
        <v>42</v>
      </c>
      <c r="Q285" s="33">
        <v>30</v>
      </c>
      <c r="R285" s="49">
        <v>549</v>
      </c>
      <c r="S285" s="49">
        <v>37</v>
      </c>
      <c r="T285" s="49">
        <v>48</v>
      </c>
      <c r="U285" s="49">
        <v>153</v>
      </c>
      <c r="V285" s="49">
        <v>280</v>
      </c>
      <c r="W285" s="49">
        <v>0</v>
      </c>
      <c r="X285" s="49">
        <v>0</v>
      </c>
      <c r="Y285" s="529">
        <v>0</v>
      </c>
    </row>
    <row r="286" spans="1:25" s="80" customFormat="1" ht="15" customHeight="1">
      <c r="A286" s="524">
        <v>44171</v>
      </c>
      <c r="B286" s="49">
        <v>259</v>
      </c>
      <c r="C286" s="49">
        <v>38</v>
      </c>
      <c r="D286" s="49">
        <v>324</v>
      </c>
      <c r="E286" s="49">
        <v>179</v>
      </c>
      <c r="F286" s="49">
        <v>4117</v>
      </c>
      <c r="G286" s="49">
        <v>398</v>
      </c>
      <c r="H286" s="49">
        <v>390</v>
      </c>
      <c r="I286" s="49">
        <v>1011</v>
      </c>
      <c r="J286" s="49">
        <v>1601</v>
      </c>
      <c r="K286" s="49">
        <v>5</v>
      </c>
      <c r="L286" s="49">
        <v>7</v>
      </c>
      <c r="M286" s="736" t="s">
        <v>17094</v>
      </c>
      <c r="N286" s="49">
        <v>11</v>
      </c>
      <c r="O286" s="527" t="s">
        <v>93</v>
      </c>
      <c r="P286" s="49">
        <v>35</v>
      </c>
      <c r="Q286" s="49">
        <v>29</v>
      </c>
      <c r="R286" s="49">
        <v>464</v>
      </c>
      <c r="S286" s="49">
        <v>53</v>
      </c>
      <c r="T286" s="49">
        <v>30</v>
      </c>
      <c r="U286" s="49">
        <v>167</v>
      </c>
      <c r="V286" s="49">
        <v>184</v>
      </c>
      <c r="W286" s="49">
        <v>0</v>
      </c>
      <c r="X286" s="527" t="s">
        <v>93</v>
      </c>
      <c r="Y286" s="529">
        <v>0</v>
      </c>
    </row>
    <row r="287" spans="1:25" s="80" customFormat="1" ht="15" customHeight="1">
      <c r="A287" s="524">
        <v>44172</v>
      </c>
      <c r="B287" s="49">
        <v>24</v>
      </c>
      <c r="C287" s="527" t="s">
        <v>93</v>
      </c>
      <c r="D287" s="49">
        <v>40</v>
      </c>
      <c r="E287" s="49">
        <v>35</v>
      </c>
      <c r="F287" s="49">
        <v>443</v>
      </c>
      <c r="G287" s="49">
        <v>51</v>
      </c>
      <c r="H287" s="49">
        <v>44</v>
      </c>
      <c r="I287" s="49">
        <v>206</v>
      </c>
      <c r="J287" s="49">
        <v>226</v>
      </c>
      <c r="K287" s="527" t="s">
        <v>93</v>
      </c>
      <c r="L287" s="49">
        <v>0</v>
      </c>
      <c r="M287" s="736" t="s">
        <v>17094</v>
      </c>
      <c r="N287" s="49">
        <v>218</v>
      </c>
      <c r="O287" s="49">
        <v>52</v>
      </c>
      <c r="P287" s="49">
        <v>374</v>
      </c>
      <c r="Q287" s="49">
        <v>238</v>
      </c>
      <c r="R287" s="49">
        <v>4097</v>
      </c>
      <c r="S287" s="49">
        <v>211</v>
      </c>
      <c r="T287" s="49">
        <v>382</v>
      </c>
      <c r="U287" s="49">
        <v>1046</v>
      </c>
      <c r="V287" s="49">
        <v>1738</v>
      </c>
      <c r="W287" s="49">
        <v>5</v>
      </c>
      <c r="X287" s="49">
        <v>11</v>
      </c>
      <c r="Y287" s="528" t="s">
        <v>93</v>
      </c>
    </row>
    <row r="288" spans="1:25" s="80" customFormat="1" ht="15" customHeight="1">
      <c r="A288" s="524">
        <v>44173</v>
      </c>
      <c r="B288" s="33">
        <v>15</v>
      </c>
      <c r="C288" s="527" t="s">
        <v>93</v>
      </c>
      <c r="D288" s="49">
        <v>41</v>
      </c>
      <c r="E288" s="49">
        <v>29</v>
      </c>
      <c r="F288" s="49">
        <v>391</v>
      </c>
      <c r="G288" s="49">
        <v>39</v>
      </c>
      <c r="H288" s="49">
        <v>38</v>
      </c>
      <c r="I288" s="49">
        <v>159</v>
      </c>
      <c r="J288" s="49">
        <v>154</v>
      </c>
      <c r="K288" s="49">
        <v>0</v>
      </c>
      <c r="L288" s="49">
        <v>0</v>
      </c>
      <c r="M288" s="736" t="s">
        <v>17094</v>
      </c>
      <c r="N288" s="49">
        <v>298</v>
      </c>
      <c r="O288" s="49">
        <v>51</v>
      </c>
      <c r="P288" s="49">
        <v>421</v>
      </c>
      <c r="Q288" s="49">
        <v>255</v>
      </c>
      <c r="R288" s="49">
        <v>4527</v>
      </c>
      <c r="S288" s="49">
        <v>233</v>
      </c>
      <c r="T288" s="49">
        <v>379</v>
      </c>
      <c r="U288" s="49">
        <v>1136</v>
      </c>
      <c r="V288" s="49">
        <v>1758</v>
      </c>
      <c r="W288" s="49">
        <v>21</v>
      </c>
      <c r="X288" s="49">
        <v>12</v>
      </c>
      <c r="Y288" s="529">
        <v>0</v>
      </c>
    </row>
    <row r="289" spans="1:25" s="80" customFormat="1" ht="15" customHeight="1">
      <c r="A289" s="524">
        <v>44174</v>
      </c>
      <c r="B289" s="49">
        <v>249</v>
      </c>
      <c r="C289" s="49">
        <v>43</v>
      </c>
      <c r="D289" s="49">
        <v>380</v>
      </c>
      <c r="E289" s="49">
        <v>276</v>
      </c>
      <c r="F289" s="49">
        <v>4429</v>
      </c>
      <c r="G289" s="49">
        <v>387</v>
      </c>
      <c r="H289" s="49">
        <v>426</v>
      </c>
      <c r="I289" s="49">
        <v>1161</v>
      </c>
      <c r="J289" s="49">
        <v>1763</v>
      </c>
      <c r="K289" s="49">
        <v>8</v>
      </c>
      <c r="L289" s="49">
        <v>13</v>
      </c>
      <c r="M289" s="736" t="s">
        <v>17094</v>
      </c>
      <c r="N289" s="49">
        <v>300</v>
      </c>
      <c r="O289" s="49">
        <v>57</v>
      </c>
      <c r="P289" s="49">
        <v>371</v>
      </c>
      <c r="Q289" s="49">
        <v>260</v>
      </c>
      <c r="R289" s="49">
        <v>4272</v>
      </c>
      <c r="S289" s="49">
        <v>230</v>
      </c>
      <c r="T289" s="49">
        <v>370</v>
      </c>
      <c r="U289" s="49">
        <v>1207</v>
      </c>
      <c r="V289" s="49">
        <v>1706</v>
      </c>
      <c r="W289" s="49">
        <v>19</v>
      </c>
      <c r="X289" s="49">
        <v>12</v>
      </c>
      <c r="Y289" s="529">
        <v>0</v>
      </c>
    </row>
    <row r="290" spans="1:25" s="80" customFormat="1" ht="15" customHeight="1">
      <c r="A290" s="524">
        <v>44175</v>
      </c>
      <c r="B290" s="49">
        <v>317</v>
      </c>
      <c r="C290" s="49">
        <v>57</v>
      </c>
      <c r="D290" s="49">
        <v>399</v>
      </c>
      <c r="E290" s="49">
        <v>244</v>
      </c>
      <c r="F290" s="49">
        <v>4705</v>
      </c>
      <c r="G290" s="49">
        <v>415</v>
      </c>
      <c r="H290" s="49">
        <v>443</v>
      </c>
      <c r="I290" s="49">
        <v>1309</v>
      </c>
      <c r="J290" s="49">
        <v>1761</v>
      </c>
      <c r="K290" s="49">
        <v>9</v>
      </c>
      <c r="L290" s="49">
        <v>11</v>
      </c>
      <c r="M290" s="736" t="s">
        <v>17094</v>
      </c>
      <c r="N290" s="49">
        <v>261</v>
      </c>
      <c r="O290" s="49">
        <v>48</v>
      </c>
      <c r="P290" s="49">
        <v>409</v>
      </c>
      <c r="Q290" s="49">
        <v>260</v>
      </c>
      <c r="R290" s="49">
        <v>4419</v>
      </c>
      <c r="S290" s="49">
        <v>237</v>
      </c>
      <c r="T290" s="49">
        <v>426</v>
      </c>
      <c r="U290" s="49">
        <v>1090</v>
      </c>
      <c r="V290" s="49">
        <v>1611</v>
      </c>
      <c r="W290" s="49">
        <v>21</v>
      </c>
      <c r="X290" s="49">
        <v>17</v>
      </c>
      <c r="Y290" s="529">
        <v>0</v>
      </c>
    </row>
    <row r="291" spans="1:25" s="80" customFormat="1" ht="15" customHeight="1">
      <c r="A291" s="524">
        <v>44176</v>
      </c>
      <c r="B291" s="49">
        <v>274</v>
      </c>
      <c r="C291" s="49">
        <v>54</v>
      </c>
      <c r="D291" s="49">
        <v>405</v>
      </c>
      <c r="E291" s="49">
        <v>247</v>
      </c>
      <c r="F291" s="49">
        <v>4527</v>
      </c>
      <c r="G291" s="49">
        <v>387</v>
      </c>
      <c r="H291" s="49">
        <v>462</v>
      </c>
      <c r="I291" s="49">
        <v>1304</v>
      </c>
      <c r="J291" s="49">
        <v>1716</v>
      </c>
      <c r="K291" s="527" t="s">
        <v>93</v>
      </c>
      <c r="L291" s="49">
        <v>20</v>
      </c>
      <c r="M291" s="736" t="s">
        <v>17094</v>
      </c>
      <c r="N291" s="49">
        <v>238</v>
      </c>
      <c r="O291" s="49">
        <v>45</v>
      </c>
      <c r="P291" s="49">
        <v>417</v>
      </c>
      <c r="Q291" s="49">
        <v>190</v>
      </c>
      <c r="R291" s="49">
        <v>3967</v>
      </c>
      <c r="S291" s="49">
        <v>232</v>
      </c>
      <c r="T291" s="49">
        <v>292</v>
      </c>
      <c r="U291" s="49">
        <v>1022</v>
      </c>
      <c r="V291" s="49">
        <v>1650</v>
      </c>
      <c r="W291" s="49">
        <v>11</v>
      </c>
      <c r="X291" s="49">
        <v>10</v>
      </c>
      <c r="Y291" s="528" t="s">
        <v>93</v>
      </c>
    </row>
    <row r="292" spans="1:25" s="80" customFormat="1" ht="15" customHeight="1">
      <c r="A292" s="524">
        <v>44177</v>
      </c>
      <c r="B292" s="49">
        <v>281</v>
      </c>
      <c r="C292" s="49">
        <v>50</v>
      </c>
      <c r="D292" s="49">
        <v>377</v>
      </c>
      <c r="E292" s="49">
        <v>244</v>
      </c>
      <c r="F292" s="49">
        <v>4681</v>
      </c>
      <c r="G292" s="49">
        <v>435</v>
      </c>
      <c r="H292" s="49">
        <v>492</v>
      </c>
      <c r="I292" s="49">
        <v>1180</v>
      </c>
      <c r="J292" s="49">
        <v>1630</v>
      </c>
      <c r="K292" s="49">
        <v>8</v>
      </c>
      <c r="L292" s="49">
        <v>13</v>
      </c>
      <c r="M292" s="736" t="s">
        <v>17094</v>
      </c>
      <c r="N292" s="33">
        <v>30</v>
      </c>
      <c r="O292" s="527" t="s">
        <v>93</v>
      </c>
      <c r="P292" s="49">
        <v>41</v>
      </c>
      <c r="Q292" s="49">
        <v>35</v>
      </c>
      <c r="R292" s="49">
        <v>582</v>
      </c>
      <c r="S292" s="49">
        <v>50</v>
      </c>
      <c r="T292" s="49">
        <v>51</v>
      </c>
      <c r="U292" s="49">
        <v>152</v>
      </c>
      <c r="V292" s="49">
        <v>325</v>
      </c>
      <c r="W292" s="49">
        <v>0</v>
      </c>
      <c r="X292" s="49">
        <v>0</v>
      </c>
      <c r="Y292" s="529">
        <v>0</v>
      </c>
    </row>
    <row r="293" spans="1:25" s="80" customFormat="1" ht="15" customHeight="1">
      <c r="A293" s="524">
        <v>44178</v>
      </c>
      <c r="B293" s="49">
        <v>218</v>
      </c>
      <c r="C293" s="49">
        <v>42</v>
      </c>
      <c r="D293" s="49">
        <v>371</v>
      </c>
      <c r="E293" s="49">
        <v>187</v>
      </c>
      <c r="F293" s="49">
        <v>3923</v>
      </c>
      <c r="G293" s="49">
        <v>382</v>
      </c>
      <c r="H293" s="49">
        <v>395</v>
      </c>
      <c r="I293" s="49">
        <v>1029</v>
      </c>
      <c r="J293" s="49">
        <v>1486</v>
      </c>
      <c r="K293" s="49">
        <v>8</v>
      </c>
      <c r="L293" s="49">
        <v>12</v>
      </c>
      <c r="M293" s="736" t="s">
        <v>17094</v>
      </c>
      <c r="N293" s="49">
        <v>11</v>
      </c>
      <c r="O293" s="49">
        <v>7</v>
      </c>
      <c r="P293" s="49">
        <v>33</v>
      </c>
      <c r="Q293" s="49">
        <v>27</v>
      </c>
      <c r="R293" s="49">
        <v>445</v>
      </c>
      <c r="S293" s="49">
        <v>44</v>
      </c>
      <c r="T293" s="49">
        <v>58</v>
      </c>
      <c r="U293" s="49">
        <v>160</v>
      </c>
      <c r="V293" s="49">
        <v>153</v>
      </c>
      <c r="W293" s="49">
        <v>0</v>
      </c>
      <c r="X293" s="49">
        <v>0</v>
      </c>
      <c r="Y293" s="529">
        <v>0</v>
      </c>
    </row>
    <row r="294" spans="1:25" s="80" customFormat="1" ht="15" customHeight="1">
      <c r="A294" s="524">
        <v>44179</v>
      </c>
      <c r="B294" s="49">
        <v>18</v>
      </c>
      <c r="C294" s="527" t="s">
        <v>93</v>
      </c>
      <c r="D294" s="49">
        <v>44</v>
      </c>
      <c r="E294" s="49">
        <v>31</v>
      </c>
      <c r="F294" s="49">
        <v>453</v>
      </c>
      <c r="G294" s="49">
        <v>43</v>
      </c>
      <c r="H294" s="49">
        <v>46</v>
      </c>
      <c r="I294" s="49">
        <v>168</v>
      </c>
      <c r="J294" s="49">
        <v>209</v>
      </c>
      <c r="K294" s="49">
        <v>0</v>
      </c>
      <c r="L294" s="527" t="s">
        <v>93</v>
      </c>
      <c r="M294" s="736" t="s">
        <v>17094</v>
      </c>
      <c r="N294" s="49">
        <v>291</v>
      </c>
      <c r="O294" s="49">
        <v>50</v>
      </c>
      <c r="P294" s="49">
        <v>378</v>
      </c>
      <c r="Q294" s="49">
        <v>254</v>
      </c>
      <c r="R294" s="49">
        <v>4128</v>
      </c>
      <c r="S294" s="49">
        <v>211</v>
      </c>
      <c r="T294" s="49">
        <v>350</v>
      </c>
      <c r="U294" s="49">
        <v>1130</v>
      </c>
      <c r="V294" s="49">
        <v>1845</v>
      </c>
      <c r="W294" s="49">
        <v>9</v>
      </c>
      <c r="X294" s="49">
        <v>8</v>
      </c>
      <c r="Y294" s="528" t="s">
        <v>93</v>
      </c>
    </row>
    <row r="295" spans="1:25" s="80" customFormat="1" ht="15" customHeight="1">
      <c r="A295" s="524">
        <v>44180</v>
      </c>
      <c r="B295" s="33">
        <v>17</v>
      </c>
      <c r="C295" s="527" t="s">
        <v>93</v>
      </c>
      <c r="D295" s="49">
        <v>37</v>
      </c>
      <c r="E295" s="49">
        <v>30</v>
      </c>
      <c r="F295" s="49">
        <v>441</v>
      </c>
      <c r="G295" s="49">
        <v>60</v>
      </c>
      <c r="H295" s="49">
        <v>48</v>
      </c>
      <c r="I295" s="49">
        <v>174</v>
      </c>
      <c r="J295" s="49">
        <v>162</v>
      </c>
      <c r="K295" s="49">
        <v>0</v>
      </c>
      <c r="L295" s="49">
        <v>0</v>
      </c>
      <c r="M295" s="736" t="s">
        <v>17094</v>
      </c>
      <c r="N295" s="49">
        <v>284</v>
      </c>
      <c r="O295" s="49">
        <v>53</v>
      </c>
      <c r="P295" s="49">
        <v>453</v>
      </c>
      <c r="Q295" s="49">
        <v>232</v>
      </c>
      <c r="R295" s="49">
        <v>4403</v>
      </c>
      <c r="S295" s="49">
        <v>235</v>
      </c>
      <c r="T295" s="49">
        <v>368</v>
      </c>
      <c r="U295" s="49">
        <v>1158</v>
      </c>
      <c r="V295" s="49">
        <v>1761</v>
      </c>
      <c r="W295" s="527" t="s">
        <v>93</v>
      </c>
      <c r="X295" s="49">
        <v>16</v>
      </c>
      <c r="Y295" s="529">
        <v>0</v>
      </c>
    </row>
    <row r="296" spans="1:25" s="80" customFormat="1" ht="15" customHeight="1">
      <c r="A296" s="524">
        <v>44181</v>
      </c>
      <c r="B296" s="49">
        <v>251</v>
      </c>
      <c r="C296" s="49">
        <v>41</v>
      </c>
      <c r="D296" s="49">
        <v>379</v>
      </c>
      <c r="E296" s="49">
        <v>279</v>
      </c>
      <c r="F296" s="49">
        <v>4438</v>
      </c>
      <c r="G296" s="49">
        <v>405</v>
      </c>
      <c r="H296" s="49">
        <v>394</v>
      </c>
      <c r="I296" s="49">
        <v>1115</v>
      </c>
      <c r="J296" s="49">
        <v>1725</v>
      </c>
      <c r="K296" s="49">
        <v>9</v>
      </c>
      <c r="L296" s="49">
        <v>11</v>
      </c>
      <c r="M296" s="736" t="s">
        <v>17094</v>
      </c>
      <c r="N296" s="49">
        <v>289</v>
      </c>
      <c r="O296" s="49">
        <v>59</v>
      </c>
      <c r="P296" s="49">
        <v>399</v>
      </c>
      <c r="Q296" s="49">
        <v>256</v>
      </c>
      <c r="R296" s="49">
        <v>4136</v>
      </c>
      <c r="S296" s="49">
        <v>206</v>
      </c>
      <c r="T296" s="49">
        <v>341</v>
      </c>
      <c r="U296" s="49">
        <v>1207</v>
      </c>
      <c r="V296" s="49">
        <v>1767</v>
      </c>
      <c r="W296" s="527" t="s">
        <v>93</v>
      </c>
      <c r="X296" s="49">
        <v>7</v>
      </c>
      <c r="Y296" s="528" t="s">
        <v>93</v>
      </c>
    </row>
    <row r="297" spans="1:25" s="80" customFormat="1" ht="15" customHeight="1">
      <c r="A297" s="524">
        <v>44182</v>
      </c>
      <c r="B297" s="49">
        <v>267</v>
      </c>
      <c r="C297" s="49">
        <v>43</v>
      </c>
      <c r="D297" s="49">
        <v>420</v>
      </c>
      <c r="E297" s="49">
        <v>278</v>
      </c>
      <c r="F297" s="49">
        <v>4731</v>
      </c>
      <c r="G297" s="49">
        <v>406</v>
      </c>
      <c r="H297" s="49">
        <v>450</v>
      </c>
      <c r="I297" s="49">
        <v>1282</v>
      </c>
      <c r="J297" s="49">
        <v>1785</v>
      </c>
      <c r="K297" s="49">
        <v>6</v>
      </c>
      <c r="L297" s="49">
        <v>11</v>
      </c>
      <c r="M297" s="736" t="s">
        <v>17094</v>
      </c>
      <c r="N297" s="49">
        <v>262</v>
      </c>
      <c r="O297" s="49">
        <v>55</v>
      </c>
      <c r="P297" s="49">
        <v>406</v>
      </c>
      <c r="Q297" s="49">
        <v>255</v>
      </c>
      <c r="R297" s="49">
        <v>4284</v>
      </c>
      <c r="S297" s="49">
        <v>248</v>
      </c>
      <c r="T297" s="49">
        <v>339</v>
      </c>
      <c r="U297" s="49">
        <v>1108</v>
      </c>
      <c r="V297" s="49">
        <v>1647</v>
      </c>
      <c r="W297" s="49">
        <v>6</v>
      </c>
      <c r="X297" s="49">
        <v>14</v>
      </c>
      <c r="Y297" s="529">
        <v>0</v>
      </c>
    </row>
    <row r="298" spans="1:25" s="80" customFormat="1" ht="15" customHeight="1">
      <c r="A298" s="524">
        <v>44183</v>
      </c>
      <c r="B298" s="49">
        <v>280</v>
      </c>
      <c r="C298" s="49">
        <v>50</v>
      </c>
      <c r="D298" s="49">
        <v>390</v>
      </c>
      <c r="E298" s="49">
        <v>241</v>
      </c>
      <c r="F298" s="49">
        <v>4456</v>
      </c>
      <c r="G298" s="49">
        <v>367</v>
      </c>
      <c r="H298" s="49">
        <v>461</v>
      </c>
      <c r="I298" s="49">
        <v>1274</v>
      </c>
      <c r="J298" s="49">
        <v>1782</v>
      </c>
      <c r="K298" s="527" t="s">
        <v>93</v>
      </c>
      <c r="L298" s="49">
        <v>10</v>
      </c>
      <c r="M298" s="736" t="s">
        <v>17094</v>
      </c>
      <c r="N298" s="49">
        <v>268</v>
      </c>
      <c r="O298" s="49">
        <v>40</v>
      </c>
      <c r="P298" s="49">
        <v>362</v>
      </c>
      <c r="Q298" s="49">
        <v>197</v>
      </c>
      <c r="R298" s="49">
        <v>3866</v>
      </c>
      <c r="S298" s="49">
        <v>250</v>
      </c>
      <c r="T298" s="49">
        <v>251</v>
      </c>
      <c r="U298" s="49">
        <v>900</v>
      </c>
      <c r="V298" s="49">
        <v>1616</v>
      </c>
      <c r="W298" s="49">
        <v>9</v>
      </c>
      <c r="X298" s="49">
        <v>10</v>
      </c>
      <c r="Y298" s="529">
        <v>0</v>
      </c>
    </row>
    <row r="299" spans="1:25" s="80" customFormat="1" ht="15" customHeight="1">
      <c r="A299" s="524">
        <v>44184</v>
      </c>
      <c r="B299" s="49">
        <v>271</v>
      </c>
      <c r="C299" s="49">
        <v>50</v>
      </c>
      <c r="D299" s="49">
        <v>387</v>
      </c>
      <c r="E299" s="49">
        <v>247</v>
      </c>
      <c r="F299" s="49">
        <v>4544</v>
      </c>
      <c r="G299" s="49">
        <v>471</v>
      </c>
      <c r="H299" s="49">
        <v>461</v>
      </c>
      <c r="I299" s="49">
        <v>1191</v>
      </c>
      <c r="J299" s="49">
        <v>1632</v>
      </c>
      <c r="K299" s="49">
        <v>7</v>
      </c>
      <c r="L299" s="49">
        <v>14</v>
      </c>
      <c r="M299" s="736" t="s">
        <v>17094</v>
      </c>
      <c r="N299" s="49">
        <v>15</v>
      </c>
      <c r="O299" s="33">
        <v>8</v>
      </c>
      <c r="P299" s="49">
        <v>39</v>
      </c>
      <c r="Q299" s="49">
        <v>34</v>
      </c>
      <c r="R299" s="49">
        <v>500</v>
      </c>
      <c r="S299" s="49">
        <v>51</v>
      </c>
      <c r="T299" s="49">
        <v>39</v>
      </c>
      <c r="U299" s="49">
        <v>163</v>
      </c>
      <c r="V299" s="49">
        <v>232</v>
      </c>
      <c r="W299" s="527" t="s">
        <v>93</v>
      </c>
      <c r="X299" s="49">
        <v>0</v>
      </c>
      <c r="Y299" s="529">
        <v>0</v>
      </c>
    </row>
    <row r="300" spans="1:25" s="80" customFormat="1" ht="15" customHeight="1">
      <c r="A300" s="524">
        <v>44185</v>
      </c>
      <c r="B300" s="49">
        <v>193</v>
      </c>
      <c r="C300" s="49">
        <v>22</v>
      </c>
      <c r="D300" s="49">
        <v>323</v>
      </c>
      <c r="E300" s="49">
        <v>192</v>
      </c>
      <c r="F300" s="49">
        <v>4037</v>
      </c>
      <c r="G300" s="49">
        <v>414</v>
      </c>
      <c r="H300" s="49">
        <v>368</v>
      </c>
      <c r="I300" s="49">
        <v>1072</v>
      </c>
      <c r="J300" s="49">
        <v>1541</v>
      </c>
      <c r="K300" s="49">
        <v>7</v>
      </c>
      <c r="L300" s="49">
        <v>6</v>
      </c>
      <c r="M300" s="736" t="s">
        <v>17094</v>
      </c>
      <c r="N300" s="49">
        <v>18</v>
      </c>
      <c r="O300" s="49">
        <v>5</v>
      </c>
      <c r="P300" s="49">
        <v>31</v>
      </c>
      <c r="Q300" s="49">
        <v>26</v>
      </c>
      <c r="R300" s="49">
        <v>443</v>
      </c>
      <c r="S300" s="49">
        <v>58</v>
      </c>
      <c r="T300" s="49">
        <v>49</v>
      </c>
      <c r="U300" s="49">
        <v>194</v>
      </c>
      <c r="V300" s="49">
        <v>170</v>
      </c>
      <c r="W300" s="49">
        <v>0</v>
      </c>
      <c r="X300" s="49">
        <v>0</v>
      </c>
      <c r="Y300" s="528" t="s">
        <v>93</v>
      </c>
    </row>
    <row r="301" spans="1:25" s="80" customFormat="1" ht="15" customHeight="1">
      <c r="A301" s="524">
        <v>44186</v>
      </c>
      <c r="B301" s="33">
        <v>13</v>
      </c>
      <c r="C301" s="527" t="s">
        <v>93</v>
      </c>
      <c r="D301" s="49">
        <v>47</v>
      </c>
      <c r="E301" s="49">
        <v>40</v>
      </c>
      <c r="F301" s="49">
        <v>462</v>
      </c>
      <c r="G301" s="49">
        <v>54</v>
      </c>
      <c r="H301" s="49">
        <v>44</v>
      </c>
      <c r="I301" s="49">
        <v>164</v>
      </c>
      <c r="J301" s="49">
        <v>207</v>
      </c>
      <c r="K301" s="49">
        <v>0</v>
      </c>
      <c r="L301" s="49">
        <v>0</v>
      </c>
      <c r="M301" s="736" t="s">
        <v>17094</v>
      </c>
      <c r="N301" s="49">
        <v>234</v>
      </c>
      <c r="O301" s="49">
        <v>50</v>
      </c>
      <c r="P301" s="49">
        <v>361</v>
      </c>
      <c r="Q301" s="49">
        <v>190</v>
      </c>
      <c r="R301" s="49">
        <v>2992</v>
      </c>
      <c r="S301" s="49">
        <v>193</v>
      </c>
      <c r="T301" s="49">
        <v>289</v>
      </c>
      <c r="U301" s="49">
        <v>777</v>
      </c>
      <c r="V301" s="49">
        <v>1155</v>
      </c>
      <c r="W301" s="49">
        <v>5</v>
      </c>
      <c r="X301" s="527" t="s">
        <v>93</v>
      </c>
      <c r="Y301" s="529">
        <v>0</v>
      </c>
    </row>
    <row r="302" spans="1:25" s="80" customFormat="1" ht="15" customHeight="1">
      <c r="A302" s="524">
        <v>44187</v>
      </c>
      <c r="B302" s="49">
        <v>17</v>
      </c>
      <c r="C302" s="527" t="s">
        <v>93</v>
      </c>
      <c r="D302" s="49">
        <v>37</v>
      </c>
      <c r="E302" s="49">
        <v>38</v>
      </c>
      <c r="F302" s="49">
        <v>406</v>
      </c>
      <c r="G302" s="49">
        <v>46</v>
      </c>
      <c r="H302" s="49">
        <v>47</v>
      </c>
      <c r="I302" s="49">
        <v>151</v>
      </c>
      <c r="J302" s="49">
        <v>183</v>
      </c>
      <c r="K302" s="49">
        <v>0</v>
      </c>
      <c r="L302" s="527" t="s">
        <v>93</v>
      </c>
      <c r="M302" s="736" t="s">
        <v>17094</v>
      </c>
      <c r="N302" s="49">
        <v>204</v>
      </c>
      <c r="O302" s="49">
        <v>43</v>
      </c>
      <c r="P302" s="49">
        <v>388</v>
      </c>
      <c r="Q302" s="49">
        <v>158</v>
      </c>
      <c r="R302" s="49">
        <v>2983</v>
      </c>
      <c r="S302" s="49">
        <v>243</v>
      </c>
      <c r="T302" s="49">
        <v>277</v>
      </c>
      <c r="U302" s="49">
        <v>736</v>
      </c>
      <c r="V302" s="49">
        <v>1183</v>
      </c>
      <c r="W302" s="527" t="s">
        <v>93</v>
      </c>
      <c r="X302" s="527" t="s">
        <v>93</v>
      </c>
      <c r="Y302" s="528" t="s">
        <v>93</v>
      </c>
    </row>
    <row r="303" spans="1:25" s="80" customFormat="1" ht="15" customHeight="1">
      <c r="A303" s="524">
        <v>44188</v>
      </c>
      <c r="B303" s="49">
        <v>64</v>
      </c>
      <c r="C303" s="49">
        <v>31</v>
      </c>
      <c r="D303" s="49">
        <v>155</v>
      </c>
      <c r="E303" s="49">
        <v>123</v>
      </c>
      <c r="F303" s="49">
        <v>1710</v>
      </c>
      <c r="G303" s="49">
        <v>287</v>
      </c>
      <c r="H303" s="49">
        <v>228</v>
      </c>
      <c r="I303" s="49">
        <v>517</v>
      </c>
      <c r="J303" s="49">
        <v>814</v>
      </c>
      <c r="K303" s="527" t="s">
        <v>93</v>
      </c>
      <c r="L303" s="527" t="s">
        <v>93</v>
      </c>
      <c r="M303" s="736" t="s">
        <v>17094</v>
      </c>
      <c r="N303" s="49">
        <v>146</v>
      </c>
      <c r="O303" s="49">
        <v>57</v>
      </c>
      <c r="P303" s="49">
        <v>247</v>
      </c>
      <c r="Q303" s="49">
        <v>166</v>
      </c>
      <c r="R303" s="49">
        <v>2569</v>
      </c>
      <c r="S303" s="49">
        <v>215</v>
      </c>
      <c r="T303" s="49">
        <v>281</v>
      </c>
      <c r="U303" s="49">
        <v>757</v>
      </c>
      <c r="V303" s="49">
        <v>1044</v>
      </c>
      <c r="W303" s="527" t="s">
        <v>93</v>
      </c>
      <c r="X303" s="527" t="s">
        <v>93</v>
      </c>
      <c r="Y303" s="528" t="s">
        <v>93</v>
      </c>
    </row>
    <row r="304" spans="1:25" s="80" customFormat="1" ht="15" customHeight="1">
      <c r="A304" s="524">
        <v>44189</v>
      </c>
      <c r="B304" s="49">
        <v>28</v>
      </c>
      <c r="C304" s="49">
        <v>7</v>
      </c>
      <c r="D304" s="49">
        <v>58</v>
      </c>
      <c r="E304" s="49">
        <v>64</v>
      </c>
      <c r="F304" s="49">
        <v>1014</v>
      </c>
      <c r="G304" s="49">
        <v>193</v>
      </c>
      <c r="H304" s="49">
        <v>180</v>
      </c>
      <c r="I304" s="49">
        <v>340</v>
      </c>
      <c r="J304" s="49">
        <v>562</v>
      </c>
      <c r="K304" s="49">
        <v>5</v>
      </c>
      <c r="L304" s="527" t="s">
        <v>93</v>
      </c>
      <c r="M304" s="736" t="s">
        <v>17094</v>
      </c>
      <c r="N304" s="49">
        <v>32</v>
      </c>
      <c r="O304" s="49">
        <v>9</v>
      </c>
      <c r="P304" s="49">
        <v>63</v>
      </c>
      <c r="Q304" s="49">
        <v>49</v>
      </c>
      <c r="R304" s="49">
        <v>1103</v>
      </c>
      <c r="S304" s="49">
        <v>154</v>
      </c>
      <c r="T304" s="49">
        <v>60</v>
      </c>
      <c r="U304" s="49">
        <v>366</v>
      </c>
      <c r="V304" s="49">
        <v>562</v>
      </c>
      <c r="W304" s="527" t="s">
        <v>93</v>
      </c>
      <c r="X304" s="527" t="s">
        <v>93</v>
      </c>
      <c r="Y304" s="528" t="s">
        <v>93</v>
      </c>
    </row>
    <row r="305" spans="1:25" s="80" customFormat="1" ht="15" customHeight="1">
      <c r="A305" s="524">
        <v>44190</v>
      </c>
      <c r="B305" s="49">
        <v>11</v>
      </c>
      <c r="C305" s="527" t="s">
        <v>93</v>
      </c>
      <c r="D305" s="49">
        <v>19</v>
      </c>
      <c r="E305" s="49">
        <v>21</v>
      </c>
      <c r="F305" s="49">
        <v>293</v>
      </c>
      <c r="G305" s="49">
        <v>41</v>
      </c>
      <c r="H305" s="49">
        <v>33</v>
      </c>
      <c r="I305" s="49">
        <v>118</v>
      </c>
      <c r="J305" s="49">
        <v>109</v>
      </c>
      <c r="K305" s="527" t="s">
        <v>93</v>
      </c>
      <c r="L305" s="527" t="s">
        <v>93</v>
      </c>
      <c r="M305" s="736" t="s">
        <v>17094</v>
      </c>
      <c r="N305" s="527" t="s">
        <v>93</v>
      </c>
      <c r="O305" s="49">
        <v>0</v>
      </c>
      <c r="P305" s="49">
        <v>24</v>
      </c>
      <c r="Q305" s="33">
        <v>25</v>
      </c>
      <c r="R305" s="49">
        <v>309</v>
      </c>
      <c r="S305" s="49">
        <v>34</v>
      </c>
      <c r="T305" s="49">
        <v>20</v>
      </c>
      <c r="U305" s="49">
        <v>99</v>
      </c>
      <c r="V305" s="49">
        <v>128</v>
      </c>
      <c r="W305" s="49">
        <v>0</v>
      </c>
      <c r="X305" s="49">
        <v>0</v>
      </c>
      <c r="Y305" s="529">
        <v>0</v>
      </c>
    </row>
    <row r="306" spans="1:25" s="80" customFormat="1" ht="15" customHeight="1">
      <c r="A306" s="524">
        <v>44191</v>
      </c>
      <c r="B306" s="49">
        <v>9</v>
      </c>
      <c r="C306" s="49">
        <v>8</v>
      </c>
      <c r="D306" s="49">
        <v>35</v>
      </c>
      <c r="E306" s="49">
        <v>29</v>
      </c>
      <c r="F306" s="49">
        <v>406</v>
      </c>
      <c r="G306" s="49">
        <v>52</v>
      </c>
      <c r="H306" s="49">
        <v>34</v>
      </c>
      <c r="I306" s="49">
        <v>137</v>
      </c>
      <c r="J306" s="49">
        <v>157</v>
      </c>
      <c r="K306" s="527" t="s">
        <v>93</v>
      </c>
      <c r="L306" s="527" t="s">
        <v>93</v>
      </c>
      <c r="M306" s="736" t="s">
        <v>17094</v>
      </c>
      <c r="N306" s="49">
        <v>19</v>
      </c>
      <c r="O306" s="33">
        <v>6</v>
      </c>
      <c r="P306" s="49">
        <v>40</v>
      </c>
      <c r="Q306" s="49">
        <v>33</v>
      </c>
      <c r="R306" s="49">
        <v>387</v>
      </c>
      <c r="S306" s="49">
        <v>48</v>
      </c>
      <c r="T306" s="49">
        <v>41</v>
      </c>
      <c r="U306" s="49">
        <v>138</v>
      </c>
      <c r="V306" s="49">
        <v>145</v>
      </c>
      <c r="W306" s="527" t="s">
        <v>93</v>
      </c>
      <c r="X306" s="49">
        <v>0</v>
      </c>
      <c r="Y306" s="529">
        <v>0</v>
      </c>
    </row>
    <row r="307" spans="1:25" s="80" customFormat="1" ht="15" customHeight="1">
      <c r="A307" s="524">
        <v>44192</v>
      </c>
      <c r="B307" s="49">
        <v>40</v>
      </c>
      <c r="C307" s="49">
        <v>18</v>
      </c>
      <c r="D307" s="49">
        <v>108</v>
      </c>
      <c r="E307" s="49">
        <v>65</v>
      </c>
      <c r="F307" s="49">
        <v>1175</v>
      </c>
      <c r="G307" s="49">
        <v>227</v>
      </c>
      <c r="H307" s="49">
        <v>139</v>
      </c>
      <c r="I307" s="49">
        <v>371</v>
      </c>
      <c r="J307" s="49">
        <v>665</v>
      </c>
      <c r="K307" s="527" t="s">
        <v>93</v>
      </c>
      <c r="L307" s="527" t="s">
        <v>93</v>
      </c>
      <c r="M307" s="736" t="s">
        <v>17094</v>
      </c>
      <c r="N307" s="49">
        <v>13</v>
      </c>
      <c r="O307" s="33">
        <v>5</v>
      </c>
      <c r="P307" s="49">
        <v>29</v>
      </c>
      <c r="Q307" s="49">
        <v>31</v>
      </c>
      <c r="R307" s="49">
        <v>421</v>
      </c>
      <c r="S307" s="49">
        <v>44</v>
      </c>
      <c r="T307" s="49">
        <v>37</v>
      </c>
      <c r="U307" s="49">
        <v>155</v>
      </c>
      <c r="V307" s="49">
        <v>161</v>
      </c>
      <c r="W307" s="49">
        <v>0</v>
      </c>
      <c r="X307" s="527" t="s">
        <v>93</v>
      </c>
      <c r="Y307" s="529">
        <v>0</v>
      </c>
    </row>
    <row r="308" spans="1:25" s="80" customFormat="1" ht="15" customHeight="1">
      <c r="A308" s="524">
        <v>44193</v>
      </c>
      <c r="B308" s="49">
        <v>17</v>
      </c>
      <c r="C308" s="527" t="s">
        <v>93</v>
      </c>
      <c r="D308" s="49">
        <v>31</v>
      </c>
      <c r="E308" s="49">
        <v>18</v>
      </c>
      <c r="F308" s="49">
        <v>424</v>
      </c>
      <c r="G308" s="49">
        <v>44</v>
      </c>
      <c r="H308" s="49">
        <v>30</v>
      </c>
      <c r="I308" s="49">
        <v>153</v>
      </c>
      <c r="J308" s="49">
        <v>189</v>
      </c>
      <c r="K308" s="527" t="s">
        <v>93</v>
      </c>
      <c r="L308" s="49">
        <v>0</v>
      </c>
      <c r="M308" s="736" t="s">
        <v>17094</v>
      </c>
      <c r="N308" s="49">
        <v>12</v>
      </c>
      <c r="O308" s="527" t="s">
        <v>93</v>
      </c>
      <c r="P308" s="49">
        <v>27</v>
      </c>
      <c r="Q308" s="49">
        <v>29</v>
      </c>
      <c r="R308" s="49">
        <v>594</v>
      </c>
      <c r="S308" s="49">
        <v>49</v>
      </c>
      <c r="T308" s="49">
        <v>210</v>
      </c>
      <c r="U308" s="49">
        <v>174</v>
      </c>
      <c r="V308" s="49">
        <v>182</v>
      </c>
      <c r="W308" s="49">
        <v>0</v>
      </c>
      <c r="X308" s="527" t="s">
        <v>93</v>
      </c>
      <c r="Y308" s="529">
        <v>0</v>
      </c>
    </row>
    <row r="309" spans="1:25" s="80" customFormat="1" ht="15" customHeight="1">
      <c r="A309" s="524">
        <v>44194</v>
      </c>
      <c r="B309" s="49">
        <v>11</v>
      </c>
      <c r="C309" s="527" t="s">
        <v>93</v>
      </c>
      <c r="D309" s="49">
        <v>33</v>
      </c>
      <c r="E309" s="49">
        <v>19</v>
      </c>
      <c r="F309" s="49">
        <v>381</v>
      </c>
      <c r="G309" s="49">
        <v>40</v>
      </c>
      <c r="H309" s="49">
        <v>33</v>
      </c>
      <c r="I309" s="49">
        <v>163</v>
      </c>
      <c r="J309" s="49">
        <v>161</v>
      </c>
      <c r="K309" s="49">
        <v>0</v>
      </c>
      <c r="L309" s="527" t="s">
        <v>93</v>
      </c>
      <c r="M309" s="736" t="s">
        <v>17094</v>
      </c>
      <c r="N309" s="49">
        <v>79</v>
      </c>
      <c r="O309" s="49">
        <v>23</v>
      </c>
      <c r="P309" s="49">
        <v>100</v>
      </c>
      <c r="Q309" s="49">
        <v>80</v>
      </c>
      <c r="R309" s="49">
        <v>2075</v>
      </c>
      <c r="S309" s="49">
        <v>166</v>
      </c>
      <c r="T309" s="49">
        <v>200</v>
      </c>
      <c r="U309" s="49">
        <v>522</v>
      </c>
      <c r="V309" s="49">
        <v>903</v>
      </c>
      <c r="W309" s="49">
        <v>5</v>
      </c>
      <c r="X309" s="527" t="s">
        <v>93</v>
      </c>
      <c r="Y309" s="529">
        <v>0</v>
      </c>
    </row>
    <row r="310" spans="1:25" s="80" customFormat="1" ht="15" customHeight="1">
      <c r="A310" s="524">
        <v>44195</v>
      </c>
      <c r="B310" s="49">
        <v>45</v>
      </c>
      <c r="C310" s="49">
        <v>31</v>
      </c>
      <c r="D310" s="49">
        <v>90</v>
      </c>
      <c r="E310" s="49">
        <v>57</v>
      </c>
      <c r="F310" s="49">
        <v>1543</v>
      </c>
      <c r="G310" s="49">
        <v>250</v>
      </c>
      <c r="H310" s="49">
        <v>282</v>
      </c>
      <c r="I310" s="49">
        <v>409</v>
      </c>
      <c r="J310" s="49">
        <v>878</v>
      </c>
      <c r="K310" s="527" t="s">
        <v>93</v>
      </c>
      <c r="L310" s="527" t="s">
        <v>93</v>
      </c>
      <c r="M310" s="736" t="s">
        <v>17094</v>
      </c>
      <c r="N310" s="49">
        <v>81</v>
      </c>
      <c r="O310" s="49">
        <v>29</v>
      </c>
      <c r="P310" s="49">
        <v>110</v>
      </c>
      <c r="Q310" s="49">
        <v>91</v>
      </c>
      <c r="R310" s="49">
        <v>1940</v>
      </c>
      <c r="S310" s="49">
        <v>181</v>
      </c>
      <c r="T310" s="49">
        <v>201</v>
      </c>
      <c r="U310" s="49">
        <v>485</v>
      </c>
      <c r="V310" s="49">
        <v>903</v>
      </c>
      <c r="W310" s="49">
        <v>7</v>
      </c>
      <c r="X310" s="527" t="s">
        <v>93</v>
      </c>
      <c r="Y310" s="529">
        <v>0</v>
      </c>
    </row>
    <row r="311" spans="1:25" s="80" customFormat="1" ht="15" customHeight="1">
      <c r="A311" s="524">
        <v>44196</v>
      </c>
      <c r="B311" s="252">
        <v>30</v>
      </c>
      <c r="C311" s="252">
        <v>26</v>
      </c>
      <c r="D311" s="252">
        <v>100</v>
      </c>
      <c r="E311" s="252">
        <v>68</v>
      </c>
      <c r="F311" s="252">
        <v>1168</v>
      </c>
      <c r="G311" s="252">
        <v>216</v>
      </c>
      <c r="H311" s="252">
        <v>250</v>
      </c>
      <c r="I311" s="252">
        <v>391</v>
      </c>
      <c r="J311" s="252">
        <v>743</v>
      </c>
      <c r="K311" s="527" t="s">
        <v>93</v>
      </c>
      <c r="L311" s="527" t="s">
        <v>93</v>
      </c>
      <c r="M311" s="736" t="s">
        <v>17094</v>
      </c>
      <c r="N311" s="252">
        <v>51</v>
      </c>
      <c r="O311" s="251">
        <v>17</v>
      </c>
      <c r="P311" s="252">
        <v>114</v>
      </c>
      <c r="Q311" s="252">
        <v>73</v>
      </c>
      <c r="R311" s="252">
        <v>1394</v>
      </c>
      <c r="S311" s="252">
        <v>180</v>
      </c>
      <c r="T311" s="252">
        <v>173</v>
      </c>
      <c r="U311" s="252">
        <v>425</v>
      </c>
      <c r="V311" s="252">
        <v>815</v>
      </c>
      <c r="W311" s="527" t="s">
        <v>93</v>
      </c>
      <c r="X311" s="527" t="s">
        <v>93</v>
      </c>
      <c r="Y311" s="530">
        <v>0</v>
      </c>
    </row>
    <row r="312" spans="1:25" s="80" customFormat="1" ht="15" customHeight="1">
      <c r="A312" s="524">
        <v>44197</v>
      </c>
      <c r="B312" s="49">
        <v>10</v>
      </c>
      <c r="C312" s="527" t="s">
        <v>93</v>
      </c>
      <c r="D312" s="49">
        <v>39</v>
      </c>
      <c r="E312" s="49">
        <v>22</v>
      </c>
      <c r="F312" s="49">
        <v>345</v>
      </c>
      <c r="G312" s="49">
        <v>38</v>
      </c>
      <c r="H312" s="49">
        <v>50</v>
      </c>
      <c r="I312" s="49">
        <v>145</v>
      </c>
      <c r="J312" s="49">
        <v>146</v>
      </c>
      <c r="K312" s="527" t="s">
        <v>93</v>
      </c>
      <c r="L312" s="33">
        <v>0</v>
      </c>
      <c r="M312" s="49">
        <v>0</v>
      </c>
      <c r="N312" s="49">
        <v>15</v>
      </c>
      <c r="O312" s="33">
        <v>6</v>
      </c>
      <c r="P312" s="49">
        <v>34</v>
      </c>
      <c r="Q312" s="49">
        <v>36</v>
      </c>
      <c r="R312" s="49">
        <v>395</v>
      </c>
      <c r="S312" s="49">
        <v>45</v>
      </c>
      <c r="T312" s="49">
        <v>30</v>
      </c>
      <c r="U312" s="49">
        <v>132</v>
      </c>
      <c r="V312" s="49">
        <v>155</v>
      </c>
      <c r="W312" s="527" t="s">
        <v>93</v>
      </c>
      <c r="X312" s="527" t="s">
        <v>93</v>
      </c>
      <c r="Y312" s="738" t="s">
        <v>17094</v>
      </c>
    </row>
    <row r="313" spans="1:25" s="80" customFormat="1" ht="15" customHeight="1">
      <c r="A313" s="524">
        <v>44198</v>
      </c>
      <c r="B313" s="49">
        <v>119</v>
      </c>
      <c r="C313" s="49">
        <v>34</v>
      </c>
      <c r="D313" s="49">
        <v>300</v>
      </c>
      <c r="E313" s="49">
        <v>101</v>
      </c>
      <c r="F313" s="49">
        <v>1855</v>
      </c>
      <c r="G313" s="49">
        <v>268</v>
      </c>
      <c r="H313" s="49">
        <v>305</v>
      </c>
      <c r="I313" s="49">
        <v>650</v>
      </c>
      <c r="J313" s="49">
        <v>1043</v>
      </c>
      <c r="K313" s="527" t="s">
        <v>93</v>
      </c>
      <c r="L313" s="527" t="s">
        <v>93</v>
      </c>
      <c r="M313" s="49">
        <v>0</v>
      </c>
      <c r="N313" s="49">
        <v>13</v>
      </c>
      <c r="O313" s="527" t="s">
        <v>93</v>
      </c>
      <c r="P313" s="49">
        <v>32</v>
      </c>
      <c r="Q313" s="49">
        <v>27</v>
      </c>
      <c r="R313" s="49">
        <v>403</v>
      </c>
      <c r="S313" s="49">
        <v>44</v>
      </c>
      <c r="T313" s="49">
        <v>43</v>
      </c>
      <c r="U313" s="49">
        <v>134</v>
      </c>
      <c r="V313" s="49">
        <v>155</v>
      </c>
      <c r="W313" s="527" t="s">
        <v>93</v>
      </c>
      <c r="X313" s="33">
        <v>0</v>
      </c>
      <c r="Y313" s="738" t="s">
        <v>17094</v>
      </c>
    </row>
    <row r="314" spans="1:25" s="80" customFormat="1" ht="15" customHeight="1">
      <c r="A314" s="524">
        <v>44199</v>
      </c>
      <c r="B314" s="49">
        <v>209</v>
      </c>
      <c r="C314" s="49">
        <v>55</v>
      </c>
      <c r="D314" s="49">
        <v>334</v>
      </c>
      <c r="E314" s="49">
        <v>223</v>
      </c>
      <c r="F314" s="49">
        <v>2234</v>
      </c>
      <c r="G314" s="49">
        <v>304</v>
      </c>
      <c r="H314" s="49">
        <v>337</v>
      </c>
      <c r="I314" s="49">
        <v>723</v>
      </c>
      <c r="J314" s="49">
        <v>1152</v>
      </c>
      <c r="K314" s="527" t="s">
        <v>93</v>
      </c>
      <c r="L314" s="527" t="s">
        <v>93</v>
      </c>
      <c r="M314" s="527" t="s">
        <v>93</v>
      </c>
      <c r="N314" s="49">
        <v>11</v>
      </c>
      <c r="O314" s="33">
        <v>5</v>
      </c>
      <c r="P314" s="49">
        <v>34</v>
      </c>
      <c r="Q314" s="49">
        <v>32</v>
      </c>
      <c r="R314" s="49">
        <v>364</v>
      </c>
      <c r="S314" s="49">
        <v>41</v>
      </c>
      <c r="T314" s="49">
        <v>49</v>
      </c>
      <c r="U314" s="49">
        <v>186</v>
      </c>
      <c r="V314" s="49">
        <v>131</v>
      </c>
      <c r="W314" s="527" t="s">
        <v>93</v>
      </c>
      <c r="X314" s="527" t="s">
        <v>93</v>
      </c>
      <c r="Y314" s="738" t="s">
        <v>17094</v>
      </c>
    </row>
    <row r="315" spans="1:25" s="80" customFormat="1" ht="15" customHeight="1">
      <c r="A315" s="524">
        <v>44200</v>
      </c>
      <c r="B315" s="49">
        <v>210</v>
      </c>
      <c r="C315" s="49">
        <v>35</v>
      </c>
      <c r="D315" s="49">
        <v>339</v>
      </c>
      <c r="E315" s="49">
        <v>153</v>
      </c>
      <c r="F315" s="49">
        <v>2287</v>
      </c>
      <c r="G315" s="49">
        <v>291</v>
      </c>
      <c r="H315" s="49">
        <v>280</v>
      </c>
      <c r="I315" s="49">
        <v>737</v>
      </c>
      <c r="J315" s="49">
        <v>1088</v>
      </c>
      <c r="K315" s="33">
        <v>5</v>
      </c>
      <c r="L315" s="33">
        <v>0</v>
      </c>
      <c r="M315" s="49">
        <v>0</v>
      </c>
      <c r="N315" s="49">
        <v>254</v>
      </c>
      <c r="O315" s="33">
        <v>44</v>
      </c>
      <c r="P315" s="49">
        <v>380</v>
      </c>
      <c r="Q315" s="49">
        <v>242</v>
      </c>
      <c r="R315" s="49">
        <v>3571</v>
      </c>
      <c r="S315" s="49">
        <v>201</v>
      </c>
      <c r="T315" s="49">
        <v>307</v>
      </c>
      <c r="U315" s="49">
        <v>997</v>
      </c>
      <c r="V315" s="49">
        <v>1662</v>
      </c>
      <c r="W315" s="49">
        <v>8</v>
      </c>
      <c r="X315" s="33">
        <v>6</v>
      </c>
      <c r="Y315" s="738" t="s">
        <v>17094</v>
      </c>
    </row>
    <row r="316" spans="1:25" s="80" customFormat="1" ht="15" customHeight="1">
      <c r="A316" s="524">
        <v>44201</v>
      </c>
      <c r="B316" s="49">
        <v>11</v>
      </c>
      <c r="C316" s="527" t="s">
        <v>93</v>
      </c>
      <c r="D316" s="49">
        <v>39</v>
      </c>
      <c r="E316" s="49">
        <v>30</v>
      </c>
      <c r="F316" s="49">
        <v>411</v>
      </c>
      <c r="G316" s="49">
        <v>41</v>
      </c>
      <c r="H316" s="49">
        <v>54</v>
      </c>
      <c r="I316" s="49">
        <v>157</v>
      </c>
      <c r="J316" s="49">
        <v>194</v>
      </c>
      <c r="K316" s="527" t="s">
        <v>93</v>
      </c>
      <c r="L316" s="527" t="s">
        <v>93</v>
      </c>
      <c r="M316" s="527" t="s">
        <v>93</v>
      </c>
      <c r="N316" s="49">
        <v>279</v>
      </c>
      <c r="O316" s="33">
        <v>51</v>
      </c>
      <c r="P316" s="49">
        <v>417</v>
      </c>
      <c r="Q316" s="49">
        <v>251</v>
      </c>
      <c r="R316" s="49">
        <v>3828</v>
      </c>
      <c r="S316" s="49">
        <v>196</v>
      </c>
      <c r="T316" s="49">
        <v>308</v>
      </c>
      <c r="U316" s="49">
        <v>1058</v>
      </c>
      <c r="V316" s="49">
        <v>1772</v>
      </c>
      <c r="W316" s="49">
        <v>21</v>
      </c>
      <c r="X316" s="33">
        <v>7</v>
      </c>
      <c r="Y316" s="738" t="s">
        <v>17094</v>
      </c>
    </row>
    <row r="317" spans="1:25" s="80" customFormat="1" ht="15" customHeight="1">
      <c r="A317" s="524">
        <v>44202</v>
      </c>
      <c r="B317" s="49">
        <v>9</v>
      </c>
      <c r="C317" s="527" t="s">
        <v>93</v>
      </c>
      <c r="D317" s="49">
        <v>41</v>
      </c>
      <c r="E317" s="49">
        <v>20</v>
      </c>
      <c r="F317" s="49">
        <v>378</v>
      </c>
      <c r="G317" s="49">
        <v>41</v>
      </c>
      <c r="H317" s="49">
        <v>51</v>
      </c>
      <c r="I317" s="49">
        <v>140</v>
      </c>
      <c r="J317" s="49">
        <v>157</v>
      </c>
      <c r="K317" s="527" t="s">
        <v>93</v>
      </c>
      <c r="L317" s="527" t="s">
        <v>93</v>
      </c>
      <c r="M317" s="49">
        <v>0</v>
      </c>
      <c r="N317" s="49">
        <v>247</v>
      </c>
      <c r="O317" s="33">
        <v>49</v>
      </c>
      <c r="P317" s="49">
        <v>369</v>
      </c>
      <c r="Q317" s="49">
        <v>236</v>
      </c>
      <c r="R317" s="49">
        <v>3744</v>
      </c>
      <c r="S317" s="49">
        <v>230</v>
      </c>
      <c r="T317" s="49">
        <v>327</v>
      </c>
      <c r="U317" s="49">
        <v>1104</v>
      </c>
      <c r="V317" s="49">
        <v>1682</v>
      </c>
      <c r="W317" s="49">
        <v>19</v>
      </c>
      <c r="X317" s="33">
        <v>8</v>
      </c>
      <c r="Y317" s="738" t="s">
        <v>17094</v>
      </c>
    </row>
    <row r="318" spans="1:25" s="80" customFormat="1" ht="15" customHeight="1">
      <c r="A318" s="524">
        <v>44203</v>
      </c>
      <c r="B318" s="49">
        <v>245</v>
      </c>
      <c r="C318" s="49">
        <v>47</v>
      </c>
      <c r="D318" s="49">
        <v>346</v>
      </c>
      <c r="E318" s="49">
        <v>261</v>
      </c>
      <c r="F318" s="49">
        <v>4258</v>
      </c>
      <c r="G318" s="49">
        <v>366</v>
      </c>
      <c r="H318" s="49">
        <v>418</v>
      </c>
      <c r="I318" s="49">
        <v>1172</v>
      </c>
      <c r="J318" s="49">
        <v>1682</v>
      </c>
      <c r="K318" s="33">
        <v>9</v>
      </c>
      <c r="L318" s="33">
        <v>7</v>
      </c>
      <c r="M318" s="527" t="s">
        <v>93</v>
      </c>
      <c r="N318" s="49">
        <v>270</v>
      </c>
      <c r="O318" s="33">
        <v>47</v>
      </c>
      <c r="P318" s="49">
        <v>376</v>
      </c>
      <c r="Q318" s="49">
        <v>260</v>
      </c>
      <c r="R318" s="49">
        <v>3811</v>
      </c>
      <c r="S318" s="49">
        <v>238</v>
      </c>
      <c r="T318" s="49">
        <v>348</v>
      </c>
      <c r="U318" s="49">
        <v>1090</v>
      </c>
      <c r="V318" s="49">
        <v>1671</v>
      </c>
      <c r="W318" s="49">
        <v>25</v>
      </c>
      <c r="X318" s="33">
        <v>13</v>
      </c>
      <c r="Y318" s="738" t="s">
        <v>17094</v>
      </c>
    </row>
    <row r="319" spans="1:25" s="80" customFormat="1" ht="15" customHeight="1">
      <c r="A319" s="524">
        <v>44204</v>
      </c>
      <c r="B319" s="49">
        <v>277</v>
      </c>
      <c r="C319" s="49">
        <v>51</v>
      </c>
      <c r="D319" s="49">
        <v>392</v>
      </c>
      <c r="E319" s="49">
        <v>268</v>
      </c>
      <c r="F319" s="49">
        <v>4773</v>
      </c>
      <c r="G319" s="49">
        <v>403</v>
      </c>
      <c r="H319" s="49">
        <v>432</v>
      </c>
      <c r="I319" s="49">
        <v>1308</v>
      </c>
      <c r="J319" s="49">
        <v>1758</v>
      </c>
      <c r="K319" s="33">
        <v>9</v>
      </c>
      <c r="L319" s="33">
        <v>8</v>
      </c>
      <c r="M319" s="527" t="s">
        <v>93</v>
      </c>
      <c r="N319" s="49">
        <v>268</v>
      </c>
      <c r="O319" s="33">
        <v>47</v>
      </c>
      <c r="P319" s="49">
        <v>359</v>
      </c>
      <c r="Q319" s="49">
        <v>198</v>
      </c>
      <c r="R319" s="49">
        <v>3546</v>
      </c>
      <c r="S319" s="49">
        <v>231</v>
      </c>
      <c r="T319" s="49">
        <v>259</v>
      </c>
      <c r="U319" s="49">
        <v>986</v>
      </c>
      <c r="V319" s="49">
        <v>1623</v>
      </c>
      <c r="W319" s="49">
        <v>5</v>
      </c>
      <c r="X319" s="33">
        <v>9</v>
      </c>
      <c r="Y319" s="738" t="s">
        <v>17094</v>
      </c>
    </row>
    <row r="320" spans="1:25" s="80" customFormat="1" ht="15" customHeight="1">
      <c r="A320" s="524">
        <v>44205</v>
      </c>
      <c r="B320" s="49">
        <v>265</v>
      </c>
      <c r="C320" s="49">
        <v>48</v>
      </c>
      <c r="D320" s="49">
        <v>372</v>
      </c>
      <c r="E320" s="49">
        <v>231</v>
      </c>
      <c r="F320" s="49">
        <v>4489</v>
      </c>
      <c r="G320" s="49">
        <v>357</v>
      </c>
      <c r="H320" s="49">
        <v>426</v>
      </c>
      <c r="I320" s="49">
        <v>1327</v>
      </c>
      <c r="J320" s="49">
        <v>1661</v>
      </c>
      <c r="K320" s="33">
        <v>6</v>
      </c>
      <c r="L320" s="33">
        <v>9</v>
      </c>
      <c r="M320" s="527" t="s">
        <v>93</v>
      </c>
      <c r="N320" s="49">
        <v>19</v>
      </c>
      <c r="O320" s="33">
        <v>6</v>
      </c>
      <c r="P320" s="49">
        <v>40</v>
      </c>
      <c r="Q320" s="49">
        <v>41</v>
      </c>
      <c r="R320" s="49">
        <v>524</v>
      </c>
      <c r="S320" s="49">
        <v>44</v>
      </c>
      <c r="T320" s="49">
        <v>50</v>
      </c>
      <c r="U320" s="49">
        <v>178</v>
      </c>
      <c r="V320" s="49">
        <v>197</v>
      </c>
      <c r="W320" s="49">
        <v>0</v>
      </c>
      <c r="X320" s="33">
        <v>0</v>
      </c>
      <c r="Y320" s="738" t="s">
        <v>17094</v>
      </c>
    </row>
    <row r="321" spans="1:25" s="80" customFormat="1" ht="15" customHeight="1">
      <c r="A321" s="524">
        <v>44206</v>
      </c>
      <c r="B321" s="49">
        <v>239</v>
      </c>
      <c r="C321" s="49">
        <v>55</v>
      </c>
      <c r="D321" s="49">
        <v>386</v>
      </c>
      <c r="E321" s="49">
        <v>266</v>
      </c>
      <c r="F321" s="49">
        <v>4506</v>
      </c>
      <c r="G321" s="49">
        <v>407</v>
      </c>
      <c r="H321" s="49">
        <v>410</v>
      </c>
      <c r="I321" s="49">
        <v>1244</v>
      </c>
      <c r="J321" s="49">
        <v>1628</v>
      </c>
      <c r="K321" s="33">
        <v>7</v>
      </c>
      <c r="L321" s="33">
        <v>11</v>
      </c>
      <c r="M321" s="527" t="s">
        <v>93</v>
      </c>
      <c r="N321" s="49">
        <v>14</v>
      </c>
      <c r="O321" s="33">
        <v>6</v>
      </c>
      <c r="P321" s="49">
        <v>35</v>
      </c>
      <c r="Q321" s="49">
        <v>40</v>
      </c>
      <c r="R321" s="49">
        <v>397</v>
      </c>
      <c r="S321" s="49">
        <v>33</v>
      </c>
      <c r="T321" s="49">
        <v>49</v>
      </c>
      <c r="U321" s="49">
        <v>190</v>
      </c>
      <c r="V321" s="49">
        <v>172</v>
      </c>
      <c r="W321" s="527" t="s">
        <v>93</v>
      </c>
      <c r="X321" s="527" t="s">
        <v>93</v>
      </c>
      <c r="Y321" s="738" t="s">
        <v>17094</v>
      </c>
    </row>
    <row r="322" spans="1:25" s="80" customFormat="1" ht="15" customHeight="1">
      <c r="A322" s="524">
        <v>44207</v>
      </c>
      <c r="B322" s="49">
        <v>255</v>
      </c>
      <c r="C322" s="49">
        <v>39</v>
      </c>
      <c r="D322" s="49">
        <v>337</v>
      </c>
      <c r="E322" s="49">
        <v>204</v>
      </c>
      <c r="F322" s="49">
        <v>4039</v>
      </c>
      <c r="G322" s="49">
        <v>362</v>
      </c>
      <c r="H322" s="49">
        <v>328</v>
      </c>
      <c r="I322" s="49">
        <v>1105</v>
      </c>
      <c r="J322" s="49">
        <v>1540</v>
      </c>
      <c r="K322" s="33">
        <v>9</v>
      </c>
      <c r="L322" s="33">
        <v>7</v>
      </c>
      <c r="M322" s="527" t="s">
        <v>93</v>
      </c>
      <c r="N322" s="49">
        <v>227</v>
      </c>
      <c r="O322" s="33">
        <v>47</v>
      </c>
      <c r="P322" s="49">
        <v>413</v>
      </c>
      <c r="Q322" s="49">
        <v>227</v>
      </c>
      <c r="R322" s="49">
        <v>3781</v>
      </c>
      <c r="S322" s="49">
        <v>232</v>
      </c>
      <c r="T322" s="49">
        <v>324</v>
      </c>
      <c r="U322" s="49">
        <v>1036</v>
      </c>
      <c r="V322" s="49">
        <v>1756</v>
      </c>
      <c r="W322" s="49">
        <v>9</v>
      </c>
      <c r="X322" s="33">
        <v>14</v>
      </c>
      <c r="Y322" s="738" t="s">
        <v>17094</v>
      </c>
    </row>
    <row r="323" spans="1:25" s="80" customFormat="1" ht="15" customHeight="1">
      <c r="A323" s="524">
        <v>44208</v>
      </c>
      <c r="B323" s="49">
        <v>16</v>
      </c>
      <c r="C323" s="527" t="s">
        <v>93</v>
      </c>
      <c r="D323" s="49">
        <v>42</v>
      </c>
      <c r="E323" s="49">
        <v>32</v>
      </c>
      <c r="F323" s="49">
        <v>464</v>
      </c>
      <c r="G323" s="49">
        <v>36</v>
      </c>
      <c r="H323" s="49">
        <v>50</v>
      </c>
      <c r="I323" s="49">
        <v>149</v>
      </c>
      <c r="J323" s="49">
        <v>198</v>
      </c>
      <c r="K323" s="527" t="s">
        <v>93</v>
      </c>
      <c r="L323" s="33">
        <v>0</v>
      </c>
      <c r="M323" s="527" t="s">
        <v>93</v>
      </c>
      <c r="N323" s="49">
        <v>276</v>
      </c>
      <c r="O323" s="33">
        <v>52</v>
      </c>
      <c r="P323" s="49">
        <v>444</v>
      </c>
      <c r="Q323" s="49">
        <v>216</v>
      </c>
      <c r="R323" s="49">
        <v>3811</v>
      </c>
      <c r="S323" s="49">
        <v>250</v>
      </c>
      <c r="T323" s="49">
        <v>360</v>
      </c>
      <c r="U323" s="49">
        <v>1151</v>
      </c>
      <c r="V323" s="49">
        <v>1824</v>
      </c>
      <c r="W323" s="49">
        <v>8</v>
      </c>
      <c r="X323" s="33">
        <v>11</v>
      </c>
      <c r="Y323" s="738" t="s">
        <v>17094</v>
      </c>
    </row>
    <row r="324" spans="1:25" s="80" customFormat="1" ht="15" customHeight="1">
      <c r="A324" s="524">
        <v>44209</v>
      </c>
      <c r="B324" s="49">
        <v>11</v>
      </c>
      <c r="C324" s="49">
        <v>5</v>
      </c>
      <c r="D324" s="49">
        <v>37</v>
      </c>
      <c r="E324" s="49">
        <v>43</v>
      </c>
      <c r="F324" s="49">
        <v>393</v>
      </c>
      <c r="G324" s="49">
        <v>33</v>
      </c>
      <c r="H324" s="49">
        <v>39</v>
      </c>
      <c r="I324" s="49">
        <v>134</v>
      </c>
      <c r="J324" s="49">
        <v>159</v>
      </c>
      <c r="K324" s="527" t="s">
        <v>93</v>
      </c>
      <c r="L324" s="33">
        <v>0</v>
      </c>
      <c r="M324" s="49">
        <v>0</v>
      </c>
      <c r="N324" s="49">
        <v>312</v>
      </c>
      <c r="O324" s="33">
        <v>56</v>
      </c>
      <c r="P324" s="49">
        <v>396</v>
      </c>
      <c r="Q324" s="49">
        <v>248</v>
      </c>
      <c r="R324" s="49">
        <v>3787</v>
      </c>
      <c r="S324" s="49">
        <v>257</v>
      </c>
      <c r="T324" s="49">
        <v>349</v>
      </c>
      <c r="U324" s="49">
        <v>1236</v>
      </c>
      <c r="V324" s="49">
        <v>1788</v>
      </c>
      <c r="W324" s="527" t="s">
        <v>93</v>
      </c>
      <c r="X324" s="33">
        <v>16</v>
      </c>
      <c r="Y324" s="738" t="s">
        <v>17094</v>
      </c>
    </row>
    <row r="325" spans="1:25" s="80" customFormat="1" ht="15" customHeight="1">
      <c r="A325" s="524">
        <v>44210</v>
      </c>
      <c r="B325" s="49">
        <v>264</v>
      </c>
      <c r="C325" s="49">
        <v>43</v>
      </c>
      <c r="D325" s="49">
        <v>422</v>
      </c>
      <c r="E325" s="49">
        <v>258</v>
      </c>
      <c r="F325" s="49">
        <v>4240</v>
      </c>
      <c r="G325" s="49">
        <v>380</v>
      </c>
      <c r="H325" s="49">
        <v>420</v>
      </c>
      <c r="I325" s="49">
        <v>1200</v>
      </c>
      <c r="J325" s="49">
        <v>1701</v>
      </c>
      <c r="K325" s="33">
        <v>15</v>
      </c>
      <c r="L325" s="33">
        <v>8</v>
      </c>
      <c r="M325" s="527" t="s">
        <v>93</v>
      </c>
      <c r="N325" s="49">
        <v>276</v>
      </c>
      <c r="O325" s="33">
        <v>48</v>
      </c>
      <c r="P325" s="49">
        <v>393</v>
      </c>
      <c r="Q325" s="49">
        <v>253</v>
      </c>
      <c r="R325" s="49">
        <v>3836</v>
      </c>
      <c r="S325" s="49">
        <v>260</v>
      </c>
      <c r="T325" s="49">
        <v>278</v>
      </c>
      <c r="U325" s="49">
        <v>1156</v>
      </c>
      <c r="V325" s="49">
        <v>1711</v>
      </c>
      <c r="W325" s="49">
        <v>8</v>
      </c>
      <c r="X325" s="33">
        <v>18</v>
      </c>
      <c r="Y325" s="738" t="s">
        <v>17094</v>
      </c>
    </row>
    <row r="326" spans="1:25" s="80" customFormat="1" ht="15" customHeight="1">
      <c r="A326" s="524">
        <v>44211</v>
      </c>
      <c r="B326" s="49">
        <v>273</v>
      </c>
      <c r="C326" s="49">
        <v>46</v>
      </c>
      <c r="D326" s="49">
        <v>411</v>
      </c>
      <c r="E326" s="49">
        <v>262</v>
      </c>
      <c r="F326" s="49">
        <v>4586</v>
      </c>
      <c r="G326" s="49">
        <v>389</v>
      </c>
      <c r="H326" s="49">
        <v>449</v>
      </c>
      <c r="I326" s="49">
        <v>1346</v>
      </c>
      <c r="J326" s="49">
        <v>1781</v>
      </c>
      <c r="K326" s="33">
        <v>19</v>
      </c>
      <c r="L326" s="33">
        <v>14</v>
      </c>
      <c r="M326" s="527" t="s">
        <v>93</v>
      </c>
      <c r="N326" s="49">
        <v>278</v>
      </c>
      <c r="O326" s="33">
        <v>42</v>
      </c>
      <c r="P326" s="49">
        <v>365</v>
      </c>
      <c r="Q326" s="49">
        <v>206</v>
      </c>
      <c r="R326" s="49">
        <v>3577</v>
      </c>
      <c r="S326" s="49">
        <v>271</v>
      </c>
      <c r="T326" s="49">
        <v>273</v>
      </c>
      <c r="U326" s="49">
        <v>1016</v>
      </c>
      <c r="V326" s="49">
        <v>1623</v>
      </c>
      <c r="W326" s="49">
        <v>8</v>
      </c>
      <c r="X326" s="33">
        <v>12</v>
      </c>
      <c r="Y326" s="738" t="s">
        <v>17094</v>
      </c>
    </row>
    <row r="327" spans="1:25" s="80" customFormat="1" ht="15" customHeight="1">
      <c r="A327" s="524">
        <v>44212</v>
      </c>
      <c r="B327" s="49">
        <v>246</v>
      </c>
      <c r="C327" s="49">
        <v>42</v>
      </c>
      <c r="D327" s="49">
        <v>393</v>
      </c>
      <c r="E327" s="49">
        <v>295</v>
      </c>
      <c r="F327" s="49">
        <v>4546</v>
      </c>
      <c r="G327" s="49">
        <v>354</v>
      </c>
      <c r="H327" s="49">
        <v>433</v>
      </c>
      <c r="I327" s="49">
        <v>1239</v>
      </c>
      <c r="J327" s="49">
        <v>1710</v>
      </c>
      <c r="K327" s="33">
        <v>18</v>
      </c>
      <c r="L327" s="33">
        <v>9</v>
      </c>
      <c r="M327" s="527" t="s">
        <v>93</v>
      </c>
      <c r="N327" s="49">
        <v>23</v>
      </c>
      <c r="O327" s="33">
        <v>7</v>
      </c>
      <c r="P327" s="49">
        <v>40</v>
      </c>
      <c r="Q327" s="49">
        <v>31</v>
      </c>
      <c r="R327" s="49">
        <v>548</v>
      </c>
      <c r="S327" s="49">
        <v>53</v>
      </c>
      <c r="T327" s="49">
        <v>44</v>
      </c>
      <c r="U327" s="49">
        <v>143</v>
      </c>
      <c r="V327" s="49">
        <v>261</v>
      </c>
      <c r="W327" s="527" t="s">
        <v>93</v>
      </c>
      <c r="X327" s="33">
        <v>0</v>
      </c>
      <c r="Y327" s="738" t="s">
        <v>17094</v>
      </c>
    </row>
    <row r="328" spans="1:25" s="80" customFormat="1" ht="15" customHeight="1">
      <c r="A328" s="524">
        <v>44213</v>
      </c>
      <c r="B328" s="49">
        <v>249</v>
      </c>
      <c r="C328" s="49">
        <v>45</v>
      </c>
      <c r="D328" s="49">
        <v>396</v>
      </c>
      <c r="E328" s="49">
        <v>295</v>
      </c>
      <c r="F328" s="49">
        <v>4536</v>
      </c>
      <c r="G328" s="49">
        <v>442</v>
      </c>
      <c r="H328" s="49">
        <v>429</v>
      </c>
      <c r="I328" s="49">
        <v>1284</v>
      </c>
      <c r="J328" s="49">
        <v>1706</v>
      </c>
      <c r="K328" s="33">
        <v>16</v>
      </c>
      <c r="L328" s="33">
        <v>11</v>
      </c>
      <c r="M328" s="527" t="s">
        <v>93</v>
      </c>
      <c r="N328" s="49">
        <v>13</v>
      </c>
      <c r="O328" s="33">
        <v>5</v>
      </c>
      <c r="P328" s="49">
        <v>39</v>
      </c>
      <c r="Q328" s="49">
        <v>16</v>
      </c>
      <c r="R328" s="49">
        <v>431</v>
      </c>
      <c r="S328" s="49">
        <v>48</v>
      </c>
      <c r="T328" s="49">
        <v>57</v>
      </c>
      <c r="U328" s="49">
        <v>183</v>
      </c>
      <c r="V328" s="49">
        <v>181</v>
      </c>
      <c r="W328" s="49">
        <v>0</v>
      </c>
      <c r="X328" s="33">
        <v>0</v>
      </c>
      <c r="Y328" s="738" t="s">
        <v>17094</v>
      </c>
    </row>
    <row r="329" spans="1:25" s="80" customFormat="1" ht="15" customHeight="1">
      <c r="A329" s="524">
        <v>44214</v>
      </c>
      <c r="B329" s="49">
        <v>259</v>
      </c>
      <c r="C329" s="49">
        <v>26</v>
      </c>
      <c r="D329" s="49">
        <v>343</v>
      </c>
      <c r="E329" s="49">
        <v>209</v>
      </c>
      <c r="F329" s="49">
        <v>4029</v>
      </c>
      <c r="G329" s="49">
        <v>402</v>
      </c>
      <c r="H329" s="49">
        <v>341</v>
      </c>
      <c r="I329" s="49">
        <v>986</v>
      </c>
      <c r="J329" s="49">
        <v>1528</v>
      </c>
      <c r="K329" s="33">
        <v>19</v>
      </c>
      <c r="L329" s="527" t="s">
        <v>93</v>
      </c>
      <c r="M329" s="527" t="s">
        <v>93</v>
      </c>
      <c r="N329" s="49">
        <v>285</v>
      </c>
      <c r="O329" s="33">
        <v>50</v>
      </c>
      <c r="P329" s="49">
        <v>418</v>
      </c>
      <c r="Q329" s="49">
        <v>230</v>
      </c>
      <c r="R329" s="49">
        <v>3771</v>
      </c>
      <c r="S329" s="49">
        <v>272</v>
      </c>
      <c r="T329" s="49">
        <v>384</v>
      </c>
      <c r="U329" s="49">
        <v>1091</v>
      </c>
      <c r="V329" s="49">
        <v>1767</v>
      </c>
      <c r="W329" s="49">
        <v>8</v>
      </c>
      <c r="X329" s="33">
        <v>10</v>
      </c>
      <c r="Y329" s="738" t="s">
        <v>17094</v>
      </c>
    </row>
    <row r="330" spans="1:25" s="80" customFormat="1" ht="15" customHeight="1">
      <c r="A330" s="524">
        <v>44215</v>
      </c>
      <c r="B330" s="49">
        <v>17</v>
      </c>
      <c r="C330" s="527" t="s">
        <v>93</v>
      </c>
      <c r="D330" s="49">
        <v>47</v>
      </c>
      <c r="E330" s="49">
        <v>34</v>
      </c>
      <c r="F330" s="49">
        <v>451</v>
      </c>
      <c r="G330" s="49">
        <v>51</v>
      </c>
      <c r="H330" s="49">
        <v>37</v>
      </c>
      <c r="I330" s="49">
        <v>152</v>
      </c>
      <c r="J330" s="49">
        <v>209</v>
      </c>
      <c r="K330" s="33">
        <v>0</v>
      </c>
      <c r="L330" s="33">
        <v>0</v>
      </c>
      <c r="M330" s="527" t="s">
        <v>93</v>
      </c>
      <c r="N330" s="49">
        <v>263</v>
      </c>
      <c r="O330" s="33">
        <v>57</v>
      </c>
      <c r="P330" s="49">
        <v>451</v>
      </c>
      <c r="Q330" s="49">
        <v>217</v>
      </c>
      <c r="R330" s="49">
        <v>3915</v>
      </c>
      <c r="S330" s="49">
        <v>260</v>
      </c>
      <c r="T330" s="49">
        <v>334</v>
      </c>
      <c r="U330" s="49">
        <v>1187</v>
      </c>
      <c r="V330" s="49">
        <v>1826</v>
      </c>
      <c r="W330" s="49">
        <v>9</v>
      </c>
      <c r="X330" s="33">
        <v>11</v>
      </c>
      <c r="Y330" s="738" t="s">
        <v>17094</v>
      </c>
    </row>
    <row r="331" spans="1:25" s="80" customFormat="1" ht="15" customHeight="1">
      <c r="A331" s="524">
        <v>44216</v>
      </c>
      <c r="B331" s="49">
        <v>14</v>
      </c>
      <c r="C331" s="527" t="s">
        <v>93</v>
      </c>
      <c r="D331" s="49">
        <v>32</v>
      </c>
      <c r="E331" s="49">
        <v>24</v>
      </c>
      <c r="F331" s="49">
        <v>354</v>
      </c>
      <c r="G331" s="49">
        <v>42</v>
      </c>
      <c r="H331" s="49">
        <v>26</v>
      </c>
      <c r="I331" s="49">
        <v>127</v>
      </c>
      <c r="J331" s="49">
        <v>189</v>
      </c>
      <c r="K331" s="527" t="s">
        <v>93</v>
      </c>
      <c r="L331" s="33">
        <v>0</v>
      </c>
      <c r="M331" s="49">
        <v>0</v>
      </c>
      <c r="N331" s="49">
        <v>266</v>
      </c>
      <c r="O331" s="33">
        <v>53</v>
      </c>
      <c r="P331" s="49">
        <v>397</v>
      </c>
      <c r="Q331" s="49">
        <v>215</v>
      </c>
      <c r="R331" s="49">
        <v>3771</v>
      </c>
      <c r="S331" s="49">
        <v>272</v>
      </c>
      <c r="T331" s="49">
        <v>356</v>
      </c>
      <c r="U331" s="49">
        <v>1190</v>
      </c>
      <c r="V331" s="49">
        <v>1731</v>
      </c>
      <c r="W331" s="49">
        <v>7</v>
      </c>
      <c r="X331" s="33">
        <v>10</v>
      </c>
      <c r="Y331" s="738" t="s">
        <v>17094</v>
      </c>
    </row>
    <row r="332" spans="1:25" s="80" customFormat="1" ht="15" customHeight="1">
      <c r="A332" s="524">
        <v>44217</v>
      </c>
      <c r="B332" s="49">
        <v>243</v>
      </c>
      <c r="C332" s="49">
        <v>42</v>
      </c>
      <c r="D332" s="49">
        <v>357</v>
      </c>
      <c r="E332" s="49">
        <v>223</v>
      </c>
      <c r="F332" s="49">
        <v>4203</v>
      </c>
      <c r="G332" s="49">
        <v>366</v>
      </c>
      <c r="H332" s="49">
        <v>393</v>
      </c>
      <c r="I332" s="49">
        <v>1142</v>
      </c>
      <c r="J332" s="49">
        <v>1726</v>
      </c>
      <c r="K332" s="527" t="s">
        <v>93</v>
      </c>
      <c r="L332" s="33">
        <v>7</v>
      </c>
      <c r="M332" s="527" t="s">
        <v>93</v>
      </c>
      <c r="N332" s="49">
        <v>257</v>
      </c>
      <c r="O332" s="33">
        <v>54</v>
      </c>
      <c r="P332" s="49">
        <v>399</v>
      </c>
      <c r="Q332" s="49">
        <v>230</v>
      </c>
      <c r="R332" s="49">
        <v>3824</v>
      </c>
      <c r="S332" s="49">
        <v>276</v>
      </c>
      <c r="T332" s="49">
        <v>393</v>
      </c>
      <c r="U332" s="49">
        <v>1190</v>
      </c>
      <c r="V332" s="49">
        <v>1722</v>
      </c>
      <c r="W332" s="49">
        <v>9</v>
      </c>
      <c r="X332" s="33">
        <v>14</v>
      </c>
      <c r="Y332" s="738" t="s">
        <v>17094</v>
      </c>
    </row>
    <row r="333" spans="1:25" s="80" customFormat="1" ht="15" customHeight="1">
      <c r="A333" s="524">
        <v>44218</v>
      </c>
      <c r="B333" s="49">
        <v>303</v>
      </c>
      <c r="C333" s="49">
        <v>53</v>
      </c>
      <c r="D333" s="49">
        <v>408</v>
      </c>
      <c r="E333" s="49">
        <v>259</v>
      </c>
      <c r="F333" s="49">
        <v>4508</v>
      </c>
      <c r="G333" s="49">
        <v>412</v>
      </c>
      <c r="H333" s="49">
        <v>416</v>
      </c>
      <c r="I333" s="49">
        <v>1307</v>
      </c>
      <c r="J333" s="49">
        <v>1740</v>
      </c>
      <c r="K333" s="33">
        <v>12</v>
      </c>
      <c r="L333" s="33">
        <v>11</v>
      </c>
      <c r="M333" s="49">
        <v>5</v>
      </c>
      <c r="N333" s="49">
        <v>192</v>
      </c>
      <c r="O333" s="33">
        <v>48</v>
      </c>
      <c r="P333" s="49">
        <v>342</v>
      </c>
      <c r="Q333" s="49">
        <v>191</v>
      </c>
      <c r="R333" s="49">
        <v>3613</v>
      </c>
      <c r="S333" s="49">
        <v>289</v>
      </c>
      <c r="T333" s="49">
        <v>267</v>
      </c>
      <c r="U333" s="49">
        <v>1043</v>
      </c>
      <c r="V333" s="49">
        <v>1615</v>
      </c>
      <c r="W333" s="49">
        <v>6</v>
      </c>
      <c r="X333" s="33">
        <v>10</v>
      </c>
      <c r="Y333" s="738" t="s">
        <v>17094</v>
      </c>
    </row>
    <row r="334" spans="1:25" s="80" customFormat="1" ht="15" customHeight="1">
      <c r="A334" s="524">
        <v>44219</v>
      </c>
      <c r="B334" s="49">
        <v>278</v>
      </c>
      <c r="C334" s="49">
        <v>45</v>
      </c>
      <c r="D334" s="49">
        <v>382</v>
      </c>
      <c r="E334" s="49">
        <v>288</v>
      </c>
      <c r="F334" s="49">
        <v>4318</v>
      </c>
      <c r="G334" s="49">
        <v>364</v>
      </c>
      <c r="H334" s="49">
        <v>436</v>
      </c>
      <c r="I334" s="49">
        <v>1323</v>
      </c>
      <c r="J334" s="49">
        <v>1700</v>
      </c>
      <c r="K334" s="33">
        <v>9</v>
      </c>
      <c r="L334" s="33">
        <v>8</v>
      </c>
      <c r="M334" s="527" t="s">
        <v>93</v>
      </c>
      <c r="N334" s="49">
        <v>13</v>
      </c>
      <c r="O334" s="527" t="s">
        <v>93</v>
      </c>
      <c r="P334" s="49">
        <v>40</v>
      </c>
      <c r="Q334" s="49">
        <v>40</v>
      </c>
      <c r="R334" s="49">
        <v>581</v>
      </c>
      <c r="S334" s="49">
        <v>63</v>
      </c>
      <c r="T334" s="49">
        <v>75</v>
      </c>
      <c r="U334" s="49">
        <v>141</v>
      </c>
      <c r="V334" s="49">
        <v>227</v>
      </c>
      <c r="W334" s="49">
        <v>0</v>
      </c>
      <c r="X334" s="33">
        <v>0</v>
      </c>
      <c r="Y334" s="738" t="s">
        <v>17094</v>
      </c>
    </row>
    <row r="335" spans="1:25" s="80" customFormat="1" ht="15" customHeight="1">
      <c r="A335" s="524">
        <v>44220</v>
      </c>
      <c r="B335" s="49">
        <v>292</v>
      </c>
      <c r="C335" s="49">
        <v>45</v>
      </c>
      <c r="D335" s="49">
        <v>371</v>
      </c>
      <c r="E335" s="49">
        <v>284</v>
      </c>
      <c r="F335" s="49">
        <v>4520</v>
      </c>
      <c r="G335" s="49">
        <v>416</v>
      </c>
      <c r="H335" s="49">
        <v>437</v>
      </c>
      <c r="I335" s="49">
        <v>1217</v>
      </c>
      <c r="J335" s="49">
        <v>1694</v>
      </c>
      <c r="K335" s="33">
        <v>6</v>
      </c>
      <c r="L335" s="33">
        <v>5</v>
      </c>
      <c r="M335" s="527" t="s">
        <v>93</v>
      </c>
      <c r="N335" s="49">
        <v>18</v>
      </c>
      <c r="O335" s="527" t="s">
        <v>93</v>
      </c>
      <c r="P335" s="49">
        <v>28</v>
      </c>
      <c r="Q335" s="49">
        <v>38</v>
      </c>
      <c r="R335" s="49">
        <v>430</v>
      </c>
      <c r="S335" s="49">
        <v>52</v>
      </c>
      <c r="T335" s="49">
        <v>47</v>
      </c>
      <c r="U335" s="49">
        <v>191</v>
      </c>
      <c r="V335" s="49">
        <v>164</v>
      </c>
      <c r="W335" s="49">
        <v>0</v>
      </c>
      <c r="X335" s="527" t="s">
        <v>93</v>
      </c>
      <c r="Y335" s="738" t="s">
        <v>17094</v>
      </c>
    </row>
    <row r="336" spans="1:25" s="80" customFormat="1" ht="15" customHeight="1">
      <c r="A336" s="524">
        <v>44221</v>
      </c>
      <c r="B336" s="49">
        <v>250</v>
      </c>
      <c r="C336" s="49">
        <v>27</v>
      </c>
      <c r="D336" s="49">
        <v>377</v>
      </c>
      <c r="E336" s="49">
        <v>215</v>
      </c>
      <c r="F336" s="49">
        <v>4052</v>
      </c>
      <c r="G336" s="49">
        <v>381</v>
      </c>
      <c r="H336" s="49">
        <v>325</v>
      </c>
      <c r="I336" s="49">
        <v>1085</v>
      </c>
      <c r="J336" s="49">
        <v>1537</v>
      </c>
      <c r="K336" s="33">
        <v>9</v>
      </c>
      <c r="L336" s="33">
        <v>6</v>
      </c>
      <c r="M336" s="527" t="s">
        <v>93</v>
      </c>
      <c r="N336" s="49">
        <v>217</v>
      </c>
      <c r="O336" s="33">
        <v>44</v>
      </c>
      <c r="P336" s="49">
        <v>392</v>
      </c>
      <c r="Q336" s="49">
        <v>235</v>
      </c>
      <c r="R336" s="49">
        <v>3734</v>
      </c>
      <c r="S336" s="49">
        <v>288</v>
      </c>
      <c r="T336" s="49">
        <v>332</v>
      </c>
      <c r="U336" s="49">
        <v>1076</v>
      </c>
      <c r="V336" s="49">
        <v>1763</v>
      </c>
      <c r="W336" s="49">
        <v>5</v>
      </c>
      <c r="X336" s="33">
        <v>8</v>
      </c>
      <c r="Y336" s="738" t="s">
        <v>17094</v>
      </c>
    </row>
    <row r="337" spans="1:25" s="80" customFormat="1" ht="15" customHeight="1">
      <c r="A337" s="524">
        <v>44222</v>
      </c>
      <c r="B337" s="49">
        <v>20</v>
      </c>
      <c r="C337" s="49">
        <v>7</v>
      </c>
      <c r="D337" s="49">
        <v>42</v>
      </c>
      <c r="E337" s="49">
        <v>43</v>
      </c>
      <c r="F337" s="49">
        <v>475</v>
      </c>
      <c r="G337" s="49">
        <v>48</v>
      </c>
      <c r="H337" s="49">
        <v>48</v>
      </c>
      <c r="I337" s="49">
        <v>154</v>
      </c>
      <c r="J337" s="49">
        <v>192</v>
      </c>
      <c r="K337" s="33">
        <v>0</v>
      </c>
      <c r="L337" s="527" t="s">
        <v>93</v>
      </c>
      <c r="M337" s="49">
        <v>0</v>
      </c>
      <c r="N337" s="49">
        <v>286</v>
      </c>
      <c r="O337" s="33">
        <v>58</v>
      </c>
      <c r="P337" s="49">
        <v>414</v>
      </c>
      <c r="Q337" s="49">
        <v>258</v>
      </c>
      <c r="R337" s="49">
        <v>3904</v>
      </c>
      <c r="S337" s="49">
        <v>265</v>
      </c>
      <c r="T337" s="49">
        <v>316</v>
      </c>
      <c r="U337" s="49">
        <v>1153</v>
      </c>
      <c r="V337" s="49">
        <v>1836</v>
      </c>
      <c r="W337" s="49">
        <v>7</v>
      </c>
      <c r="X337" s="33">
        <v>10</v>
      </c>
      <c r="Y337" s="738" t="s">
        <v>17094</v>
      </c>
    </row>
    <row r="338" spans="1:25" s="80" customFormat="1" ht="15" customHeight="1">
      <c r="A338" s="524">
        <v>44223</v>
      </c>
      <c r="B338" s="49">
        <v>12</v>
      </c>
      <c r="C338" s="49">
        <v>6</v>
      </c>
      <c r="D338" s="49">
        <v>33</v>
      </c>
      <c r="E338" s="49">
        <v>48</v>
      </c>
      <c r="F338" s="49">
        <v>426</v>
      </c>
      <c r="G338" s="49">
        <v>35</v>
      </c>
      <c r="H338" s="49">
        <v>36</v>
      </c>
      <c r="I338" s="49">
        <v>159</v>
      </c>
      <c r="J338" s="49">
        <v>172</v>
      </c>
      <c r="K338" s="527" t="s">
        <v>93</v>
      </c>
      <c r="L338" s="527" t="s">
        <v>93</v>
      </c>
      <c r="M338" s="49">
        <v>0</v>
      </c>
      <c r="N338" s="49">
        <v>277</v>
      </c>
      <c r="O338" s="33">
        <v>51</v>
      </c>
      <c r="P338" s="49">
        <v>383</v>
      </c>
      <c r="Q338" s="49">
        <v>240</v>
      </c>
      <c r="R338" s="49">
        <v>3698</v>
      </c>
      <c r="S338" s="49">
        <v>286</v>
      </c>
      <c r="T338" s="49">
        <v>304</v>
      </c>
      <c r="U338" s="49">
        <v>1224</v>
      </c>
      <c r="V338" s="49">
        <v>1756</v>
      </c>
      <c r="W338" s="527" t="s">
        <v>93</v>
      </c>
      <c r="X338" s="33">
        <v>8</v>
      </c>
      <c r="Y338" s="738" t="s">
        <v>17094</v>
      </c>
    </row>
    <row r="339" spans="1:25" s="80" customFormat="1" ht="15" customHeight="1">
      <c r="A339" s="524">
        <v>44224</v>
      </c>
      <c r="B339" s="49">
        <v>263</v>
      </c>
      <c r="C339" s="49">
        <v>41</v>
      </c>
      <c r="D339" s="49">
        <v>390</v>
      </c>
      <c r="E339" s="49">
        <v>294</v>
      </c>
      <c r="F339" s="49">
        <v>4317</v>
      </c>
      <c r="G339" s="49">
        <v>395</v>
      </c>
      <c r="H339" s="49">
        <v>412</v>
      </c>
      <c r="I339" s="49">
        <v>1188</v>
      </c>
      <c r="J339" s="49">
        <v>1752</v>
      </c>
      <c r="K339" s="527" t="s">
        <v>93</v>
      </c>
      <c r="L339" s="33">
        <v>12</v>
      </c>
      <c r="M339" s="527" t="s">
        <v>93</v>
      </c>
      <c r="N339" s="49">
        <v>255</v>
      </c>
      <c r="O339" s="33">
        <v>48</v>
      </c>
      <c r="P339" s="49">
        <v>401</v>
      </c>
      <c r="Q339" s="49">
        <v>261</v>
      </c>
      <c r="R339" s="49">
        <v>3813</v>
      </c>
      <c r="S339" s="49">
        <v>290</v>
      </c>
      <c r="T339" s="49">
        <v>382</v>
      </c>
      <c r="U339" s="49">
        <v>1169</v>
      </c>
      <c r="V339" s="49">
        <v>1749</v>
      </c>
      <c r="W339" s="49">
        <v>7</v>
      </c>
      <c r="X339" s="33">
        <v>14</v>
      </c>
      <c r="Y339" s="738" t="s">
        <v>17094</v>
      </c>
    </row>
    <row r="340" spans="1:25" s="80" customFormat="1" ht="15" customHeight="1">
      <c r="A340" s="524">
        <v>44225</v>
      </c>
      <c r="B340" s="49">
        <v>309</v>
      </c>
      <c r="C340" s="49">
        <v>55</v>
      </c>
      <c r="D340" s="49">
        <v>424</v>
      </c>
      <c r="E340" s="49">
        <v>275</v>
      </c>
      <c r="F340" s="49">
        <v>4572</v>
      </c>
      <c r="G340" s="49">
        <v>437</v>
      </c>
      <c r="H340" s="49">
        <v>407</v>
      </c>
      <c r="I340" s="49">
        <v>1214</v>
      </c>
      <c r="J340" s="49">
        <v>1788</v>
      </c>
      <c r="K340" s="33">
        <v>9</v>
      </c>
      <c r="L340" s="33">
        <v>9</v>
      </c>
      <c r="M340" s="527" t="s">
        <v>93</v>
      </c>
      <c r="N340" s="49">
        <v>239</v>
      </c>
      <c r="O340" s="33">
        <v>34</v>
      </c>
      <c r="P340" s="49">
        <v>367</v>
      </c>
      <c r="Q340" s="49">
        <v>194</v>
      </c>
      <c r="R340" s="49">
        <v>3615</v>
      </c>
      <c r="S340" s="49">
        <v>280</v>
      </c>
      <c r="T340" s="49">
        <v>303</v>
      </c>
      <c r="U340" s="49">
        <v>1052</v>
      </c>
      <c r="V340" s="49">
        <v>1603</v>
      </c>
      <c r="W340" s="49">
        <v>5</v>
      </c>
      <c r="X340" s="33">
        <v>13</v>
      </c>
      <c r="Y340" s="738" t="s">
        <v>17094</v>
      </c>
    </row>
    <row r="341" spans="1:25" s="80" customFormat="1" ht="15" customHeight="1">
      <c r="A341" s="524">
        <v>44226</v>
      </c>
      <c r="B341" s="49">
        <v>292</v>
      </c>
      <c r="C341" s="49">
        <v>48</v>
      </c>
      <c r="D341" s="49">
        <v>372</v>
      </c>
      <c r="E341" s="49">
        <v>259</v>
      </c>
      <c r="F341" s="49">
        <v>4357</v>
      </c>
      <c r="G341" s="49">
        <v>359</v>
      </c>
      <c r="H341" s="49">
        <v>429</v>
      </c>
      <c r="I341" s="49">
        <v>1290</v>
      </c>
      <c r="J341" s="49">
        <v>1746</v>
      </c>
      <c r="K341" s="33">
        <v>8</v>
      </c>
      <c r="L341" s="33">
        <v>13</v>
      </c>
      <c r="M341" s="527" t="s">
        <v>93</v>
      </c>
      <c r="N341" s="49">
        <v>23</v>
      </c>
      <c r="O341" s="33">
        <v>5</v>
      </c>
      <c r="P341" s="49">
        <v>40</v>
      </c>
      <c r="Q341" s="49">
        <v>30</v>
      </c>
      <c r="R341" s="49">
        <v>572</v>
      </c>
      <c r="S341" s="49">
        <v>51</v>
      </c>
      <c r="T341" s="49">
        <v>51</v>
      </c>
      <c r="U341" s="49">
        <v>154</v>
      </c>
      <c r="V341" s="49">
        <v>232</v>
      </c>
      <c r="W341" s="49">
        <v>0</v>
      </c>
      <c r="X341" s="527" t="s">
        <v>93</v>
      </c>
      <c r="Y341" s="738" t="s">
        <v>17094</v>
      </c>
    </row>
    <row r="342" spans="1:25" s="80" customFormat="1" ht="15" customHeight="1">
      <c r="A342" s="524">
        <v>44227</v>
      </c>
      <c r="B342" s="49">
        <v>288</v>
      </c>
      <c r="C342" s="49">
        <v>48</v>
      </c>
      <c r="D342" s="49">
        <v>427</v>
      </c>
      <c r="E342" s="49">
        <v>251</v>
      </c>
      <c r="F342" s="49">
        <v>4539</v>
      </c>
      <c r="G342" s="49">
        <v>438</v>
      </c>
      <c r="H342" s="49">
        <v>482</v>
      </c>
      <c r="I342" s="49">
        <v>1273</v>
      </c>
      <c r="J342" s="49">
        <v>1637</v>
      </c>
      <c r="K342" s="527" t="s">
        <v>93</v>
      </c>
      <c r="L342" s="33">
        <v>14</v>
      </c>
      <c r="M342" s="527" t="s">
        <v>93</v>
      </c>
      <c r="N342" s="49">
        <v>9</v>
      </c>
      <c r="O342" s="527" t="s">
        <v>93</v>
      </c>
      <c r="P342" s="49">
        <v>35</v>
      </c>
      <c r="Q342" s="49">
        <v>22</v>
      </c>
      <c r="R342" s="49">
        <v>428</v>
      </c>
      <c r="S342" s="49">
        <v>45</v>
      </c>
      <c r="T342" s="49">
        <v>50</v>
      </c>
      <c r="U342" s="49">
        <v>170</v>
      </c>
      <c r="V342" s="49">
        <v>169</v>
      </c>
      <c r="W342" s="49">
        <v>0</v>
      </c>
      <c r="X342" s="33">
        <v>0</v>
      </c>
      <c r="Y342" s="738" t="s">
        <v>17094</v>
      </c>
    </row>
    <row r="343" spans="1:25" s="80" customFormat="1" ht="15" customHeight="1">
      <c r="A343" s="524">
        <v>44228</v>
      </c>
      <c r="B343" s="49">
        <v>263</v>
      </c>
      <c r="C343" s="49">
        <v>23</v>
      </c>
      <c r="D343" s="49">
        <v>367</v>
      </c>
      <c r="E343" s="49">
        <v>174</v>
      </c>
      <c r="F343" s="49">
        <v>4015</v>
      </c>
      <c r="G343" s="49">
        <v>384</v>
      </c>
      <c r="H343" s="49">
        <v>324</v>
      </c>
      <c r="I343" s="49">
        <v>1071</v>
      </c>
      <c r="J343" s="49">
        <v>1572</v>
      </c>
      <c r="K343" s="527" t="s">
        <v>93</v>
      </c>
      <c r="L343" s="33">
        <v>6</v>
      </c>
      <c r="M343" s="49">
        <v>0</v>
      </c>
      <c r="N343" s="49">
        <v>263</v>
      </c>
      <c r="O343" s="33">
        <v>51</v>
      </c>
      <c r="P343" s="49">
        <v>379</v>
      </c>
      <c r="Q343" s="49">
        <v>234</v>
      </c>
      <c r="R343" s="49">
        <v>3824</v>
      </c>
      <c r="S343" s="49">
        <v>278</v>
      </c>
      <c r="T343" s="49">
        <v>369</v>
      </c>
      <c r="U343" s="49">
        <v>1151</v>
      </c>
      <c r="V343" s="49">
        <v>1750</v>
      </c>
      <c r="W343" s="49">
        <v>10</v>
      </c>
      <c r="X343" s="33">
        <v>10</v>
      </c>
      <c r="Y343" s="738" t="s">
        <v>17094</v>
      </c>
    </row>
    <row r="344" spans="1:25" s="80" customFormat="1" ht="15" customHeight="1">
      <c r="A344" s="524">
        <v>44229</v>
      </c>
      <c r="B344" s="49">
        <v>17</v>
      </c>
      <c r="C344" s="527" t="s">
        <v>93</v>
      </c>
      <c r="D344" s="49">
        <v>38</v>
      </c>
      <c r="E344" s="49">
        <v>23</v>
      </c>
      <c r="F344" s="49">
        <v>444</v>
      </c>
      <c r="G344" s="49">
        <v>49</v>
      </c>
      <c r="H344" s="49">
        <v>41</v>
      </c>
      <c r="I344" s="49">
        <v>171</v>
      </c>
      <c r="J344" s="49">
        <v>214</v>
      </c>
      <c r="K344" s="33">
        <v>0</v>
      </c>
      <c r="L344" s="33">
        <v>0</v>
      </c>
      <c r="M344" s="49">
        <v>0</v>
      </c>
      <c r="N344" s="49">
        <v>267</v>
      </c>
      <c r="O344" s="33">
        <v>47</v>
      </c>
      <c r="P344" s="49">
        <v>410</v>
      </c>
      <c r="Q344" s="49">
        <v>254</v>
      </c>
      <c r="R344" s="49">
        <v>3940</v>
      </c>
      <c r="S344" s="49">
        <v>285</v>
      </c>
      <c r="T344" s="49">
        <v>321</v>
      </c>
      <c r="U344" s="49">
        <v>1224</v>
      </c>
      <c r="V344" s="49">
        <v>1787</v>
      </c>
      <c r="W344" s="49">
        <v>19</v>
      </c>
      <c r="X344" s="33">
        <v>9</v>
      </c>
      <c r="Y344" s="738" t="s">
        <v>17094</v>
      </c>
    </row>
    <row r="345" spans="1:25" s="80" customFormat="1" ht="15" customHeight="1">
      <c r="A345" s="524">
        <v>44230</v>
      </c>
      <c r="B345" s="49">
        <v>22</v>
      </c>
      <c r="C345" s="527" t="s">
        <v>93</v>
      </c>
      <c r="D345" s="49">
        <v>35</v>
      </c>
      <c r="E345" s="49">
        <v>30</v>
      </c>
      <c r="F345" s="49">
        <v>405</v>
      </c>
      <c r="G345" s="49">
        <v>53</v>
      </c>
      <c r="H345" s="49">
        <v>30</v>
      </c>
      <c r="I345" s="49">
        <v>149</v>
      </c>
      <c r="J345" s="49">
        <v>161</v>
      </c>
      <c r="K345" s="527" t="s">
        <v>93</v>
      </c>
      <c r="L345" s="33">
        <v>0</v>
      </c>
      <c r="M345" s="49">
        <v>0</v>
      </c>
      <c r="N345" s="49">
        <v>248</v>
      </c>
      <c r="O345" s="33">
        <v>60</v>
      </c>
      <c r="P345" s="49">
        <v>378</v>
      </c>
      <c r="Q345" s="49">
        <v>204</v>
      </c>
      <c r="R345" s="49">
        <v>3821</v>
      </c>
      <c r="S345" s="49">
        <v>266</v>
      </c>
      <c r="T345" s="49">
        <v>338</v>
      </c>
      <c r="U345" s="49">
        <v>1206</v>
      </c>
      <c r="V345" s="49">
        <v>1778</v>
      </c>
      <c r="W345" s="49">
        <v>18</v>
      </c>
      <c r="X345" s="33">
        <v>9</v>
      </c>
      <c r="Y345" s="738" t="s">
        <v>17094</v>
      </c>
    </row>
    <row r="346" spans="1:25" s="80" customFormat="1" ht="15" customHeight="1">
      <c r="A346" s="524">
        <v>44231</v>
      </c>
      <c r="B346" s="49">
        <v>245</v>
      </c>
      <c r="C346" s="49">
        <v>55</v>
      </c>
      <c r="D346" s="49">
        <v>365</v>
      </c>
      <c r="E346" s="49">
        <v>285</v>
      </c>
      <c r="F346" s="49">
        <v>4164</v>
      </c>
      <c r="G346" s="49">
        <v>360</v>
      </c>
      <c r="H346" s="49">
        <v>408</v>
      </c>
      <c r="I346" s="49">
        <v>1208</v>
      </c>
      <c r="J346" s="49">
        <v>1688</v>
      </c>
      <c r="K346" s="33">
        <v>15</v>
      </c>
      <c r="L346" s="33">
        <v>11</v>
      </c>
      <c r="M346" s="49">
        <v>5</v>
      </c>
      <c r="N346" s="49">
        <v>246</v>
      </c>
      <c r="O346" s="33">
        <v>54</v>
      </c>
      <c r="P346" s="49">
        <v>390</v>
      </c>
      <c r="Q346" s="49">
        <v>268</v>
      </c>
      <c r="R346" s="49">
        <v>3904</v>
      </c>
      <c r="S346" s="49">
        <v>294</v>
      </c>
      <c r="T346" s="49">
        <v>397</v>
      </c>
      <c r="U346" s="49">
        <v>1233</v>
      </c>
      <c r="V346" s="49">
        <v>1772</v>
      </c>
      <c r="W346" s="49">
        <v>19</v>
      </c>
      <c r="X346" s="33">
        <v>14</v>
      </c>
      <c r="Y346" s="738" t="s">
        <v>17094</v>
      </c>
    </row>
    <row r="347" spans="1:25" s="80" customFormat="1" ht="15" customHeight="1">
      <c r="A347" s="524">
        <v>44232</v>
      </c>
      <c r="B347" s="49">
        <v>278</v>
      </c>
      <c r="C347" s="49">
        <v>46</v>
      </c>
      <c r="D347" s="49">
        <v>423</v>
      </c>
      <c r="E347" s="49">
        <v>281</v>
      </c>
      <c r="F347" s="49">
        <v>4639</v>
      </c>
      <c r="G347" s="49">
        <v>411</v>
      </c>
      <c r="H347" s="49">
        <v>410</v>
      </c>
      <c r="I347" s="49">
        <v>1341</v>
      </c>
      <c r="J347" s="49">
        <v>1716</v>
      </c>
      <c r="K347" s="33">
        <v>21</v>
      </c>
      <c r="L347" s="33">
        <v>9</v>
      </c>
      <c r="M347" s="49">
        <v>6</v>
      </c>
      <c r="N347" s="49">
        <v>248</v>
      </c>
      <c r="O347" s="33">
        <v>43</v>
      </c>
      <c r="P347" s="49">
        <v>359</v>
      </c>
      <c r="Q347" s="49">
        <v>169</v>
      </c>
      <c r="R347" s="49">
        <v>3738</v>
      </c>
      <c r="S347" s="49">
        <v>304</v>
      </c>
      <c r="T347" s="49">
        <v>280</v>
      </c>
      <c r="U347" s="49">
        <v>1098</v>
      </c>
      <c r="V347" s="49">
        <v>1619</v>
      </c>
      <c r="W347" s="49">
        <v>9</v>
      </c>
      <c r="X347" s="33">
        <v>11</v>
      </c>
      <c r="Y347" s="738" t="s">
        <v>17094</v>
      </c>
    </row>
    <row r="348" spans="1:25" s="80" customFormat="1" ht="15" customHeight="1">
      <c r="A348" s="524">
        <v>44233</v>
      </c>
      <c r="B348" s="49">
        <v>297</v>
      </c>
      <c r="C348" s="49">
        <v>43</v>
      </c>
      <c r="D348" s="49">
        <v>312</v>
      </c>
      <c r="E348" s="49">
        <v>265</v>
      </c>
      <c r="F348" s="49">
        <v>4284</v>
      </c>
      <c r="G348" s="49">
        <v>339</v>
      </c>
      <c r="H348" s="49">
        <v>393</v>
      </c>
      <c r="I348" s="49">
        <v>1315</v>
      </c>
      <c r="J348" s="49">
        <v>1674</v>
      </c>
      <c r="K348" s="33">
        <v>13</v>
      </c>
      <c r="L348" s="33">
        <v>6</v>
      </c>
      <c r="M348" s="527" t="s">
        <v>93</v>
      </c>
      <c r="N348" s="49">
        <v>11</v>
      </c>
      <c r="O348" s="527" t="s">
        <v>93</v>
      </c>
      <c r="P348" s="49">
        <v>44</v>
      </c>
      <c r="Q348" s="49">
        <v>36</v>
      </c>
      <c r="R348" s="49">
        <v>592</v>
      </c>
      <c r="S348" s="49">
        <v>53</v>
      </c>
      <c r="T348" s="49">
        <v>43</v>
      </c>
      <c r="U348" s="49">
        <v>210</v>
      </c>
      <c r="V348" s="49">
        <v>257</v>
      </c>
      <c r="W348" s="527" t="s">
        <v>93</v>
      </c>
      <c r="X348" s="33">
        <v>0</v>
      </c>
      <c r="Y348" s="738" t="s">
        <v>17094</v>
      </c>
    </row>
    <row r="349" spans="1:25" s="80" customFormat="1" ht="15" customHeight="1">
      <c r="A349" s="524">
        <v>44234</v>
      </c>
      <c r="B349" s="49">
        <v>270</v>
      </c>
      <c r="C349" s="49">
        <v>49</v>
      </c>
      <c r="D349" s="49">
        <v>394</v>
      </c>
      <c r="E349" s="49">
        <v>277</v>
      </c>
      <c r="F349" s="49">
        <v>4468</v>
      </c>
      <c r="G349" s="49">
        <v>415</v>
      </c>
      <c r="H349" s="49">
        <v>421</v>
      </c>
      <c r="I349" s="49">
        <v>1183</v>
      </c>
      <c r="J349" s="49">
        <v>1668</v>
      </c>
      <c r="K349" s="33">
        <v>16</v>
      </c>
      <c r="L349" s="33">
        <v>14</v>
      </c>
      <c r="M349" s="527" t="s">
        <v>93</v>
      </c>
      <c r="N349" s="49">
        <v>12</v>
      </c>
      <c r="O349" s="33">
        <v>6</v>
      </c>
      <c r="P349" s="49">
        <v>44</v>
      </c>
      <c r="Q349" s="49">
        <v>25</v>
      </c>
      <c r="R349" s="49">
        <v>444</v>
      </c>
      <c r="S349" s="49">
        <v>40</v>
      </c>
      <c r="T349" s="49">
        <v>45</v>
      </c>
      <c r="U349" s="49">
        <v>167</v>
      </c>
      <c r="V349" s="49">
        <v>157</v>
      </c>
      <c r="W349" s="49">
        <v>0</v>
      </c>
      <c r="X349" s="33">
        <v>0</v>
      </c>
      <c r="Y349" s="738" t="s">
        <v>17094</v>
      </c>
    </row>
    <row r="350" spans="1:25" s="80" customFormat="1" ht="15" customHeight="1">
      <c r="A350" s="524">
        <v>44235</v>
      </c>
      <c r="B350" s="49">
        <v>246</v>
      </c>
      <c r="C350" s="49">
        <v>30</v>
      </c>
      <c r="D350" s="49">
        <v>340</v>
      </c>
      <c r="E350" s="49">
        <v>176</v>
      </c>
      <c r="F350" s="49">
        <v>3999</v>
      </c>
      <c r="G350" s="49">
        <v>370</v>
      </c>
      <c r="H350" s="49">
        <v>337</v>
      </c>
      <c r="I350" s="49">
        <v>1019</v>
      </c>
      <c r="J350" s="49">
        <v>1546</v>
      </c>
      <c r="K350" s="33">
        <v>22</v>
      </c>
      <c r="L350" s="33">
        <v>6</v>
      </c>
      <c r="M350" s="49">
        <v>6</v>
      </c>
      <c r="N350" s="49">
        <v>231</v>
      </c>
      <c r="O350" s="33">
        <v>25</v>
      </c>
      <c r="P350" s="49">
        <v>251</v>
      </c>
      <c r="Q350" s="49">
        <v>220</v>
      </c>
      <c r="R350" s="49">
        <v>3878</v>
      </c>
      <c r="S350" s="49">
        <v>281</v>
      </c>
      <c r="T350" s="49">
        <v>335</v>
      </c>
      <c r="U350" s="49">
        <v>1137</v>
      </c>
      <c r="V350" s="49">
        <v>1796</v>
      </c>
      <c r="W350" s="49">
        <v>5</v>
      </c>
      <c r="X350" s="33">
        <v>10</v>
      </c>
      <c r="Y350" s="738" t="s">
        <v>17094</v>
      </c>
    </row>
    <row r="351" spans="1:25" s="80" customFormat="1" ht="15" customHeight="1">
      <c r="A351" s="524">
        <v>44236</v>
      </c>
      <c r="B351" s="49">
        <v>8</v>
      </c>
      <c r="C351" s="49">
        <v>6</v>
      </c>
      <c r="D351" s="49">
        <v>42</v>
      </c>
      <c r="E351" s="49">
        <v>39</v>
      </c>
      <c r="F351" s="49">
        <v>442</v>
      </c>
      <c r="G351" s="49">
        <v>36</v>
      </c>
      <c r="H351" s="49">
        <v>36</v>
      </c>
      <c r="I351" s="49">
        <v>162</v>
      </c>
      <c r="J351" s="49">
        <v>206</v>
      </c>
      <c r="K351" s="33">
        <v>0</v>
      </c>
      <c r="L351" s="33">
        <v>0</v>
      </c>
      <c r="M351" s="49">
        <v>0</v>
      </c>
      <c r="N351" s="49">
        <v>231</v>
      </c>
      <c r="O351" s="33">
        <v>51</v>
      </c>
      <c r="P351" s="49">
        <v>440</v>
      </c>
      <c r="Q351" s="49">
        <v>251</v>
      </c>
      <c r="R351" s="49">
        <v>4026</v>
      </c>
      <c r="S351" s="49">
        <v>291</v>
      </c>
      <c r="T351" s="49">
        <v>344</v>
      </c>
      <c r="U351" s="49">
        <v>1264</v>
      </c>
      <c r="V351" s="49">
        <v>1860</v>
      </c>
      <c r="W351" s="49">
        <v>5</v>
      </c>
      <c r="X351" s="33">
        <v>12</v>
      </c>
      <c r="Y351" s="738" t="s">
        <v>17094</v>
      </c>
    </row>
    <row r="352" spans="1:25" s="80" customFormat="1" ht="15" customHeight="1">
      <c r="A352" s="524">
        <v>44237</v>
      </c>
      <c r="B352" s="49">
        <v>6</v>
      </c>
      <c r="C352" s="49">
        <v>7</v>
      </c>
      <c r="D352" s="49">
        <v>30</v>
      </c>
      <c r="E352" s="49">
        <v>23</v>
      </c>
      <c r="F352" s="49">
        <v>422</v>
      </c>
      <c r="G352" s="49">
        <v>41</v>
      </c>
      <c r="H352" s="49">
        <v>48</v>
      </c>
      <c r="I352" s="49">
        <v>127</v>
      </c>
      <c r="J352" s="49">
        <v>159</v>
      </c>
      <c r="K352" s="33">
        <v>0</v>
      </c>
      <c r="L352" s="33">
        <v>0</v>
      </c>
      <c r="M352" s="49">
        <v>0</v>
      </c>
      <c r="N352" s="49">
        <v>248</v>
      </c>
      <c r="O352" s="33">
        <v>54</v>
      </c>
      <c r="P352" s="49">
        <v>370</v>
      </c>
      <c r="Q352" s="49">
        <v>256</v>
      </c>
      <c r="R352" s="49">
        <v>3968</v>
      </c>
      <c r="S352" s="49">
        <v>299</v>
      </c>
      <c r="T352" s="49">
        <v>351</v>
      </c>
      <c r="U352" s="49">
        <v>1260</v>
      </c>
      <c r="V352" s="49">
        <v>1755</v>
      </c>
      <c r="W352" s="527" t="s">
        <v>93</v>
      </c>
      <c r="X352" s="33">
        <v>8</v>
      </c>
      <c r="Y352" s="738" t="s">
        <v>17094</v>
      </c>
    </row>
    <row r="353" spans="1:25" s="80" customFormat="1" ht="15" customHeight="1">
      <c r="A353" s="524">
        <v>44238</v>
      </c>
      <c r="B353" s="49">
        <v>246</v>
      </c>
      <c r="C353" s="49">
        <v>45</v>
      </c>
      <c r="D353" s="49">
        <v>369</v>
      </c>
      <c r="E353" s="49">
        <v>294</v>
      </c>
      <c r="F353" s="49">
        <v>4342</v>
      </c>
      <c r="G353" s="49">
        <v>353</v>
      </c>
      <c r="H353" s="49">
        <v>405</v>
      </c>
      <c r="I353" s="49">
        <v>1238</v>
      </c>
      <c r="J353" s="49">
        <v>1713</v>
      </c>
      <c r="K353" s="33">
        <v>7</v>
      </c>
      <c r="L353" s="527" t="s">
        <v>93</v>
      </c>
      <c r="M353" s="49">
        <v>0</v>
      </c>
      <c r="N353" s="49">
        <v>209</v>
      </c>
      <c r="O353" s="33">
        <v>50</v>
      </c>
      <c r="P353" s="49">
        <v>406</v>
      </c>
      <c r="Q353" s="49">
        <v>264</v>
      </c>
      <c r="R353" s="49">
        <v>4098</v>
      </c>
      <c r="S353" s="49">
        <v>298</v>
      </c>
      <c r="T353" s="49">
        <v>404</v>
      </c>
      <c r="U353" s="49">
        <v>1170</v>
      </c>
      <c r="V353" s="49">
        <v>1720</v>
      </c>
      <c r="W353" s="49">
        <v>6</v>
      </c>
      <c r="X353" s="33">
        <v>16</v>
      </c>
      <c r="Y353" s="738" t="s">
        <v>17094</v>
      </c>
    </row>
    <row r="354" spans="1:25" s="80" customFormat="1" ht="15" customHeight="1">
      <c r="A354" s="524">
        <v>44239</v>
      </c>
      <c r="B354" s="49">
        <v>287</v>
      </c>
      <c r="C354" s="49">
        <v>43</v>
      </c>
      <c r="D354" s="49">
        <v>431</v>
      </c>
      <c r="E354" s="49">
        <v>276</v>
      </c>
      <c r="F354" s="49">
        <v>4605</v>
      </c>
      <c r="G354" s="49">
        <v>400</v>
      </c>
      <c r="H354" s="49">
        <v>382</v>
      </c>
      <c r="I354" s="49">
        <v>1362</v>
      </c>
      <c r="J354" s="49">
        <v>1698</v>
      </c>
      <c r="K354" s="33">
        <v>14</v>
      </c>
      <c r="L354" s="33">
        <v>11</v>
      </c>
      <c r="M354" s="49">
        <v>0</v>
      </c>
      <c r="N354" s="49">
        <v>197</v>
      </c>
      <c r="O354" s="33">
        <v>38</v>
      </c>
      <c r="P354" s="49">
        <v>349</v>
      </c>
      <c r="Q354" s="49">
        <v>187</v>
      </c>
      <c r="R354" s="49">
        <v>3696</v>
      </c>
      <c r="S354" s="49">
        <v>318</v>
      </c>
      <c r="T354" s="49">
        <v>258</v>
      </c>
      <c r="U354" s="49">
        <v>1078</v>
      </c>
      <c r="V354" s="49">
        <v>1675</v>
      </c>
      <c r="W354" s="49">
        <v>6</v>
      </c>
      <c r="X354" s="33">
        <v>12</v>
      </c>
      <c r="Y354" s="738" t="s">
        <v>17094</v>
      </c>
    </row>
    <row r="355" spans="1:25" s="80" customFormat="1" ht="15" customHeight="1">
      <c r="A355" s="524">
        <v>44240</v>
      </c>
      <c r="B355" s="49">
        <v>285</v>
      </c>
      <c r="C355" s="49">
        <v>40</v>
      </c>
      <c r="D355" s="49">
        <v>373</v>
      </c>
      <c r="E355" s="49">
        <v>206</v>
      </c>
      <c r="F355" s="49">
        <v>4201</v>
      </c>
      <c r="G355" s="49">
        <v>378</v>
      </c>
      <c r="H355" s="49">
        <v>394</v>
      </c>
      <c r="I355" s="49">
        <v>1345</v>
      </c>
      <c r="J355" s="49">
        <v>1611</v>
      </c>
      <c r="K355" s="33">
        <v>13</v>
      </c>
      <c r="L355" s="33">
        <v>12</v>
      </c>
      <c r="M355" s="49">
        <v>0</v>
      </c>
      <c r="N355" s="49">
        <v>15</v>
      </c>
      <c r="O355" s="33">
        <v>8</v>
      </c>
      <c r="P355" s="49">
        <v>43</v>
      </c>
      <c r="Q355" s="49">
        <v>28</v>
      </c>
      <c r="R355" s="49">
        <v>621</v>
      </c>
      <c r="S355" s="49">
        <v>51</v>
      </c>
      <c r="T355" s="49">
        <v>35</v>
      </c>
      <c r="U355" s="49">
        <v>144</v>
      </c>
      <c r="V355" s="49">
        <v>219</v>
      </c>
      <c r="W355" s="49">
        <v>0</v>
      </c>
      <c r="X355" s="527" t="s">
        <v>93</v>
      </c>
      <c r="Y355" s="738" t="s">
        <v>17094</v>
      </c>
    </row>
    <row r="356" spans="1:25" s="80" customFormat="1" ht="15" customHeight="1">
      <c r="A356" s="524">
        <v>44241</v>
      </c>
      <c r="B356" s="49">
        <v>270</v>
      </c>
      <c r="C356" s="49">
        <v>49</v>
      </c>
      <c r="D356" s="49">
        <v>428</v>
      </c>
      <c r="E356" s="49">
        <v>267</v>
      </c>
      <c r="F356" s="49">
        <v>4538</v>
      </c>
      <c r="G356" s="49">
        <v>423</v>
      </c>
      <c r="H356" s="49">
        <v>390</v>
      </c>
      <c r="I356" s="49">
        <v>1292</v>
      </c>
      <c r="J356" s="49">
        <v>1652</v>
      </c>
      <c r="K356" s="33">
        <v>8</v>
      </c>
      <c r="L356" s="33">
        <v>16</v>
      </c>
      <c r="M356" s="49">
        <v>0</v>
      </c>
      <c r="N356" s="49">
        <v>9</v>
      </c>
      <c r="O356" s="527" t="s">
        <v>93</v>
      </c>
      <c r="P356" s="49">
        <v>37</v>
      </c>
      <c r="Q356" s="49">
        <v>26</v>
      </c>
      <c r="R356" s="49">
        <v>468</v>
      </c>
      <c r="S356" s="49">
        <v>53</v>
      </c>
      <c r="T356" s="49">
        <v>45</v>
      </c>
      <c r="U356" s="49">
        <v>173</v>
      </c>
      <c r="V356" s="49">
        <v>175</v>
      </c>
      <c r="W356" s="49">
        <v>0</v>
      </c>
      <c r="X356" s="33">
        <v>0</v>
      </c>
      <c r="Y356" s="738" t="s">
        <v>17094</v>
      </c>
    </row>
    <row r="357" spans="1:25" s="80" customFormat="1" ht="15" customHeight="1">
      <c r="A357" s="524">
        <v>44242</v>
      </c>
      <c r="B357" s="49">
        <v>225</v>
      </c>
      <c r="C357" s="49">
        <v>29</v>
      </c>
      <c r="D357" s="49">
        <v>334</v>
      </c>
      <c r="E357" s="49">
        <v>186</v>
      </c>
      <c r="F357" s="49">
        <v>3992</v>
      </c>
      <c r="G357" s="49">
        <v>367</v>
      </c>
      <c r="H357" s="49">
        <v>348</v>
      </c>
      <c r="I357" s="49">
        <v>991</v>
      </c>
      <c r="J357" s="49">
        <v>1488</v>
      </c>
      <c r="K357" s="33">
        <v>11</v>
      </c>
      <c r="L357" s="527" t="s">
        <v>93</v>
      </c>
      <c r="M357" s="527" t="s">
        <v>93</v>
      </c>
      <c r="N357" s="49">
        <v>116</v>
      </c>
      <c r="O357" s="33">
        <v>5</v>
      </c>
      <c r="P357" s="49">
        <v>40</v>
      </c>
      <c r="Q357" s="49">
        <v>25</v>
      </c>
      <c r="R357" s="49">
        <v>496</v>
      </c>
      <c r="S357" s="49">
        <v>39</v>
      </c>
      <c r="T357" s="49">
        <v>42</v>
      </c>
      <c r="U357" s="49">
        <v>150</v>
      </c>
      <c r="V357" s="49">
        <v>165</v>
      </c>
      <c r="W357" s="49">
        <v>7</v>
      </c>
      <c r="X357" s="33">
        <v>9</v>
      </c>
      <c r="Y357" s="738" t="s">
        <v>17094</v>
      </c>
    </row>
    <row r="358" spans="1:25" s="80" customFormat="1" ht="15" customHeight="1">
      <c r="A358" s="524">
        <v>44243</v>
      </c>
      <c r="B358" s="49">
        <v>13</v>
      </c>
      <c r="C358" s="49">
        <v>6</v>
      </c>
      <c r="D358" s="49">
        <v>40</v>
      </c>
      <c r="E358" s="49">
        <v>41</v>
      </c>
      <c r="F358" s="49">
        <v>473</v>
      </c>
      <c r="G358" s="49">
        <v>44</v>
      </c>
      <c r="H358" s="49">
        <v>41</v>
      </c>
      <c r="I358" s="49">
        <v>153</v>
      </c>
      <c r="J358" s="49">
        <v>211</v>
      </c>
      <c r="K358" s="527" t="s">
        <v>93</v>
      </c>
      <c r="L358" s="33">
        <v>0</v>
      </c>
      <c r="M358" s="49">
        <v>0</v>
      </c>
      <c r="N358" s="49">
        <v>79</v>
      </c>
      <c r="O358" s="33">
        <v>53</v>
      </c>
      <c r="P358" s="49">
        <v>383</v>
      </c>
      <c r="Q358" s="49">
        <v>221</v>
      </c>
      <c r="R358" s="49">
        <v>3952</v>
      </c>
      <c r="S358" s="49">
        <v>298</v>
      </c>
      <c r="T358" s="49">
        <v>335</v>
      </c>
      <c r="U358" s="49">
        <v>1160</v>
      </c>
      <c r="V358" s="49">
        <v>1846</v>
      </c>
      <c r="W358" s="527" t="s">
        <v>93</v>
      </c>
      <c r="X358" s="33">
        <v>8</v>
      </c>
      <c r="Y358" s="738" t="s">
        <v>17094</v>
      </c>
    </row>
    <row r="359" spans="1:25" s="80" customFormat="1" ht="15" customHeight="1">
      <c r="A359" s="524">
        <v>44244</v>
      </c>
      <c r="B359" s="49">
        <v>13</v>
      </c>
      <c r="C359" s="49">
        <v>6</v>
      </c>
      <c r="D359" s="49">
        <v>33</v>
      </c>
      <c r="E359" s="49">
        <v>36</v>
      </c>
      <c r="F359" s="49">
        <v>437</v>
      </c>
      <c r="G359" s="49">
        <v>48</v>
      </c>
      <c r="H359" s="49">
        <v>42</v>
      </c>
      <c r="I359" s="49">
        <v>146</v>
      </c>
      <c r="J359" s="49">
        <v>197</v>
      </c>
      <c r="K359" s="33">
        <v>0</v>
      </c>
      <c r="L359" s="33">
        <v>0</v>
      </c>
      <c r="M359" s="527" t="s">
        <v>93</v>
      </c>
      <c r="N359" s="49">
        <v>98</v>
      </c>
      <c r="O359" s="33">
        <v>47</v>
      </c>
      <c r="P359" s="49">
        <v>353</v>
      </c>
      <c r="Q359" s="49">
        <v>264</v>
      </c>
      <c r="R359" s="49">
        <v>3874</v>
      </c>
      <c r="S359" s="49">
        <v>302</v>
      </c>
      <c r="T359" s="49">
        <v>370</v>
      </c>
      <c r="U359" s="49">
        <v>1250</v>
      </c>
      <c r="V359" s="49">
        <v>1778</v>
      </c>
      <c r="W359" s="49">
        <v>6</v>
      </c>
      <c r="X359" s="33">
        <v>12</v>
      </c>
      <c r="Y359" s="738" t="s">
        <v>17094</v>
      </c>
    </row>
    <row r="360" spans="1:25" s="80" customFormat="1" ht="15" customHeight="1">
      <c r="A360" s="524">
        <v>44245</v>
      </c>
      <c r="B360" s="49">
        <v>254</v>
      </c>
      <c r="C360" s="527" t="s">
        <v>93</v>
      </c>
      <c r="D360" s="49">
        <v>31</v>
      </c>
      <c r="E360" s="49">
        <v>34</v>
      </c>
      <c r="F360" s="49">
        <v>418</v>
      </c>
      <c r="G360" s="49">
        <v>50</v>
      </c>
      <c r="H360" s="49">
        <v>32</v>
      </c>
      <c r="I360" s="49">
        <v>142</v>
      </c>
      <c r="J360" s="49">
        <v>153</v>
      </c>
      <c r="K360" s="527" t="s">
        <v>93</v>
      </c>
      <c r="L360" s="33">
        <v>7</v>
      </c>
      <c r="M360" s="527" t="s">
        <v>93</v>
      </c>
      <c r="N360" s="49">
        <v>103</v>
      </c>
      <c r="O360" s="33">
        <v>47</v>
      </c>
      <c r="P360" s="49">
        <v>417</v>
      </c>
      <c r="Q360" s="49">
        <v>250</v>
      </c>
      <c r="R360" s="49">
        <v>4111</v>
      </c>
      <c r="S360" s="49">
        <v>328</v>
      </c>
      <c r="T360" s="49">
        <v>394</v>
      </c>
      <c r="U360" s="49">
        <v>1228</v>
      </c>
      <c r="V360" s="49">
        <v>1768</v>
      </c>
      <c r="W360" s="527" t="s">
        <v>93</v>
      </c>
      <c r="X360" s="33">
        <v>20</v>
      </c>
      <c r="Y360" s="738" t="s">
        <v>17094</v>
      </c>
    </row>
    <row r="361" spans="1:25" s="80" customFormat="1" ht="15" customHeight="1">
      <c r="A361" s="524">
        <v>44246</v>
      </c>
      <c r="B361" s="49">
        <v>253</v>
      </c>
      <c r="C361" s="49">
        <v>60</v>
      </c>
      <c r="D361" s="49">
        <v>428</v>
      </c>
      <c r="E361" s="49">
        <v>281</v>
      </c>
      <c r="F361" s="49">
        <v>4431</v>
      </c>
      <c r="G361" s="49">
        <v>395</v>
      </c>
      <c r="H361" s="49">
        <v>323</v>
      </c>
      <c r="I361" s="49">
        <v>1220</v>
      </c>
      <c r="J361" s="49">
        <v>1714</v>
      </c>
      <c r="K361" s="33">
        <v>8</v>
      </c>
      <c r="L361" s="33">
        <v>9</v>
      </c>
      <c r="M361" s="527" t="s">
        <v>93</v>
      </c>
      <c r="N361" s="49">
        <v>127</v>
      </c>
      <c r="O361" s="33">
        <v>38</v>
      </c>
      <c r="P361" s="49">
        <v>341</v>
      </c>
      <c r="Q361" s="49">
        <v>219</v>
      </c>
      <c r="R361" s="49">
        <v>3864</v>
      </c>
      <c r="S361" s="49">
        <v>331</v>
      </c>
      <c r="T361" s="49">
        <v>266</v>
      </c>
      <c r="U361" s="49">
        <v>1083</v>
      </c>
      <c r="V361" s="49">
        <v>1649</v>
      </c>
      <c r="W361" s="49">
        <v>6</v>
      </c>
      <c r="X361" s="33">
        <v>12</v>
      </c>
      <c r="Y361" s="738" t="s">
        <v>17094</v>
      </c>
    </row>
    <row r="362" spans="1:25" s="80" customFormat="1" ht="15" customHeight="1">
      <c r="A362" s="524">
        <v>44247</v>
      </c>
      <c r="B362" s="49">
        <v>260</v>
      </c>
      <c r="C362" s="49">
        <v>59</v>
      </c>
      <c r="D362" s="49">
        <v>423</v>
      </c>
      <c r="E362" s="49">
        <v>317</v>
      </c>
      <c r="F362" s="49">
        <v>4325</v>
      </c>
      <c r="G362" s="49">
        <v>366</v>
      </c>
      <c r="H362" s="49">
        <v>290</v>
      </c>
      <c r="I362" s="49">
        <v>1229</v>
      </c>
      <c r="J362" s="49">
        <v>1687</v>
      </c>
      <c r="K362" s="33">
        <v>7</v>
      </c>
      <c r="L362" s="33">
        <v>9</v>
      </c>
      <c r="M362" s="527" t="s">
        <v>93</v>
      </c>
      <c r="N362" s="49">
        <v>15</v>
      </c>
      <c r="O362" s="33">
        <v>5</v>
      </c>
      <c r="P362" s="49">
        <v>35</v>
      </c>
      <c r="Q362" s="49">
        <v>39</v>
      </c>
      <c r="R362" s="49">
        <v>621</v>
      </c>
      <c r="S362" s="49">
        <v>59</v>
      </c>
      <c r="T362" s="49">
        <v>40</v>
      </c>
      <c r="U362" s="49">
        <v>170</v>
      </c>
      <c r="V362" s="49">
        <v>264</v>
      </c>
      <c r="W362" s="49">
        <v>5</v>
      </c>
      <c r="X362" s="33">
        <v>0</v>
      </c>
      <c r="Y362" s="738" t="s">
        <v>17094</v>
      </c>
    </row>
    <row r="363" spans="1:25" s="80" customFormat="1" ht="15" customHeight="1">
      <c r="A363" s="524">
        <v>44248</v>
      </c>
      <c r="B363" s="49">
        <v>225</v>
      </c>
      <c r="C363" s="49">
        <v>49</v>
      </c>
      <c r="D363" s="49">
        <v>385</v>
      </c>
      <c r="E363" s="49">
        <v>296</v>
      </c>
      <c r="F363" s="49">
        <v>4424</v>
      </c>
      <c r="G363" s="49">
        <v>376</v>
      </c>
      <c r="H363" s="49">
        <v>359</v>
      </c>
      <c r="I363" s="49">
        <v>1165</v>
      </c>
      <c r="J363" s="49">
        <v>1699</v>
      </c>
      <c r="K363" s="33">
        <v>10</v>
      </c>
      <c r="L363" s="33">
        <v>12</v>
      </c>
      <c r="M363" s="49">
        <v>5</v>
      </c>
      <c r="N363" s="49">
        <v>15</v>
      </c>
      <c r="O363" s="527" t="s">
        <v>93</v>
      </c>
      <c r="P363" s="49">
        <v>36</v>
      </c>
      <c r="Q363" s="49">
        <v>30</v>
      </c>
      <c r="R363" s="49">
        <v>448</v>
      </c>
      <c r="S363" s="49">
        <v>56</v>
      </c>
      <c r="T363" s="49">
        <v>44</v>
      </c>
      <c r="U363" s="49">
        <v>187</v>
      </c>
      <c r="V363" s="49">
        <v>177</v>
      </c>
      <c r="W363" s="49">
        <v>0</v>
      </c>
      <c r="X363" s="527" t="s">
        <v>93</v>
      </c>
      <c r="Y363" s="738" t="s">
        <v>17094</v>
      </c>
    </row>
    <row r="364" spans="1:25" s="80" customFormat="1" ht="15" customHeight="1">
      <c r="A364" s="524">
        <v>44249</v>
      </c>
      <c r="B364" s="49">
        <v>219</v>
      </c>
      <c r="C364" s="49">
        <v>27</v>
      </c>
      <c r="D364" s="49">
        <v>339</v>
      </c>
      <c r="E364" s="49">
        <v>187</v>
      </c>
      <c r="F364" s="49">
        <v>3956</v>
      </c>
      <c r="G364" s="49">
        <v>347</v>
      </c>
      <c r="H364" s="49">
        <v>265</v>
      </c>
      <c r="I364" s="49">
        <v>1032</v>
      </c>
      <c r="J364" s="49">
        <v>1520</v>
      </c>
      <c r="K364" s="527" t="s">
        <v>93</v>
      </c>
      <c r="L364" s="33">
        <v>10</v>
      </c>
      <c r="M364" s="527" t="s">
        <v>93</v>
      </c>
      <c r="N364" s="49">
        <v>106</v>
      </c>
      <c r="O364" s="33">
        <v>43</v>
      </c>
      <c r="P364" s="49">
        <v>419</v>
      </c>
      <c r="Q364" s="49">
        <v>237</v>
      </c>
      <c r="R364" s="49">
        <v>3880</v>
      </c>
      <c r="S364" s="49">
        <v>289</v>
      </c>
      <c r="T364" s="49">
        <v>379</v>
      </c>
      <c r="U364" s="49">
        <v>1199</v>
      </c>
      <c r="V364" s="49">
        <v>1816</v>
      </c>
      <c r="W364" s="49">
        <v>9</v>
      </c>
      <c r="X364" s="33">
        <v>11</v>
      </c>
      <c r="Y364" s="738" t="s">
        <v>17094</v>
      </c>
    </row>
    <row r="365" spans="1:25" s="80" customFormat="1" ht="15" customHeight="1">
      <c r="A365" s="524">
        <v>44250</v>
      </c>
      <c r="B365" s="49">
        <v>10</v>
      </c>
      <c r="C365" s="49">
        <v>5</v>
      </c>
      <c r="D365" s="49">
        <v>37</v>
      </c>
      <c r="E365" s="49">
        <v>35</v>
      </c>
      <c r="F365" s="49">
        <v>451</v>
      </c>
      <c r="G365" s="49">
        <v>39</v>
      </c>
      <c r="H365" s="49">
        <v>39</v>
      </c>
      <c r="I365" s="49">
        <v>150</v>
      </c>
      <c r="J365" s="49">
        <v>315</v>
      </c>
      <c r="K365" s="33">
        <v>0</v>
      </c>
      <c r="L365" s="33">
        <v>0</v>
      </c>
      <c r="M365" s="527" t="s">
        <v>93</v>
      </c>
      <c r="N365" s="49">
        <v>114</v>
      </c>
      <c r="O365" s="33">
        <v>47</v>
      </c>
      <c r="P365" s="49">
        <v>409</v>
      </c>
      <c r="Q365" s="49">
        <v>245</v>
      </c>
      <c r="R365" s="49">
        <v>4313</v>
      </c>
      <c r="S365" s="49">
        <v>323</v>
      </c>
      <c r="T365" s="49">
        <v>354</v>
      </c>
      <c r="U365" s="49">
        <v>1293</v>
      </c>
      <c r="V365" s="49">
        <v>1841</v>
      </c>
      <c r="W365" s="49">
        <v>6</v>
      </c>
      <c r="X365" s="33">
        <v>5</v>
      </c>
      <c r="Y365" s="738" t="s">
        <v>17094</v>
      </c>
    </row>
    <row r="366" spans="1:25" s="80" customFormat="1" ht="15" customHeight="1">
      <c r="A366" s="524">
        <v>44251</v>
      </c>
      <c r="B366" s="49">
        <v>18</v>
      </c>
      <c r="C366" s="527" t="s">
        <v>93</v>
      </c>
      <c r="D366" s="49">
        <v>37</v>
      </c>
      <c r="E366" s="49">
        <v>41</v>
      </c>
      <c r="F366" s="49">
        <v>415</v>
      </c>
      <c r="G366" s="49">
        <v>46</v>
      </c>
      <c r="H366" s="49">
        <v>41</v>
      </c>
      <c r="I366" s="49">
        <v>148</v>
      </c>
      <c r="J366" s="49">
        <v>184</v>
      </c>
      <c r="K366" s="33">
        <v>0</v>
      </c>
      <c r="L366" s="33">
        <v>0</v>
      </c>
      <c r="M366" s="527" t="s">
        <v>93</v>
      </c>
      <c r="N366" s="49">
        <v>135</v>
      </c>
      <c r="O366" s="33">
        <v>41</v>
      </c>
      <c r="P366" s="49">
        <v>369</v>
      </c>
      <c r="Q366" s="49">
        <v>275</v>
      </c>
      <c r="R366" s="49">
        <v>4068</v>
      </c>
      <c r="S366" s="49">
        <v>309</v>
      </c>
      <c r="T366" s="49">
        <v>353</v>
      </c>
      <c r="U366" s="49">
        <v>1336</v>
      </c>
      <c r="V366" s="49">
        <v>1795</v>
      </c>
      <c r="W366" s="527" t="s">
        <v>93</v>
      </c>
      <c r="X366" s="33">
        <v>8</v>
      </c>
      <c r="Y366" s="738" t="s">
        <v>17094</v>
      </c>
    </row>
    <row r="367" spans="1:25" s="80" customFormat="1" ht="15" customHeight="1">
      <c r="A367" s="524">
        <v>44252</v>
      </c>
      <c r="B367" s="49">
        <v>262</v>
      </c>
      <c r="C367" s="49">
        <v>36</v>
      </c>
      <c r="D367" s="49">
        <v>355</v>
      </c>
      <c r="E367" s="49">
        <v>256</v>
      </c>
      <c r="F367" s="49">
        <v>4042</v>
      </c>
      <c r="G367" s="49">
        <v>402</v>
      </c>
      <c r="H367" s="49">
        <v>438</v>
      </c>
      <c r="I367" s="49">
        <v>1165</v>
      </c>
      <c r="J367" s="49">
        <v>1741</v>
      </c>
      <c r="K367" s="33">
        <v>5</v>
      </c>
      <c r="L367" s="33">
        <v>10</v>
      </c>
      <c r="M367" s="527" t="s">
        <v>93</v>
      </c>
      <c r="N367" s="49">
        <v>134</v>
      </c>
      <c r="O367" s="33">
        <v>37</v>
      </c>
      <c r="P367" s="49">
        <v>392</v>
      </c>
      <c r="Q367" s="49">
        <v>278</v>
      </c>
      <c r="R367" s="49">
        <v>4187</v>
      </c>
      <c r="S367" s="49">
        <v>373</v>
      </c>
      <c r="T367" s="49">
        <v>397</v>
      </c>
      <c r="U367" s="49">
        <v>1260</v>
      </c>
      <c r="V367" s="49">
        <v>1794</v>
      </c>
      <c r="W367" s="49">
        <v>8</v>
      </c>
      <c r="X367" s="33">
        <v>15</v>
      </c>
      <c r="Y367" s="738" t="s">
        <v>17094</v>
      </c>
    </row>
    <row r="368" spans="1:25" s="80" customFormat="1" ht="15" customHeight="1">
      <c r="A368" s="524">
        <v>44253</v>
      </c>
      <c r="B368" s="49">
        <v>292</v>
      </c>
      <c r="C368" s="49">
        <v>45</v>
      </c>
      <c r="D368" s="49">
        <v>425</v>
      </c>
      <c r="E368" s="49">
        <v>267</v>
      </c>
      <c r="F368" s="49">
        <v>4694</v>
      </c>
      <c r="G368" s="49">
        <v>426</v>
      </c>
      <c r="H368" s="49">
        <v>424</v>
      </c>
      <c r="I368" s="49">
        <v>1279</v>
      </c>
      <c r="J368" s="49">
        <v>1784</v>
      </c>
      <c r="K368" s="33">
        <v>12</v>
      </c>
      <c r="L368" s="33">
        <v>12</v>
      </c>
      <c r="M368" s="527" t="s">
        <v>93</v>
      </c>
      <c r="N368" s="49">
        <v>126</v>
      </c>
      <c r="O368" s="33">
        <v>45</v>
      </c>
      <c r="P368" s="49">
        <v>362</v>
      </c>
      <c r="Q368" s="49">
        <v>195</v>
      </c>
      <c r="R368" s="49">
        <v>3937</v>
      </c>
      <c r="S368" s="49">
        <v>336</v>
      </c>
      <c r="T368" s="49">
        <v>294</v>
      </c>
      <c r="U368" s="49">
        <v>1186</v>
      </c>
      <c r="V368" s="49">
        <v>1607</v>
      </c>
      <c r="W368" s="527" t="s">
        <v>93</v>
      </c>
      <c r="X368" s="33">
        <v>12</v>
      </c>
      <c r="Y368" s="738" t="s">
        <v>17094</v>
      </c>
    </row>
    <row r="369" spans="1:25" s="80" customFormat="1" ht="15" customHeight="1">
      <c r="A369" s="524">
        <v>44254</v>
      </c>
      <c r="B369" s="49">
        <v>243</v>
      </c>
      <c r="C369" s="49">
        <v>45</v>
      </c>
      <c r="D369" s="49">
        <v>346</v>
      </c>
      <c r="E369" s="49">
        <v>251</v>
      </c>
      <c r="F369" s="49">
        <v>4515</v>
      </c>
      <c r="G369" s="49">
        <v>376</v>
      </c>
      <c r="H369" s="49">
        <v>449</v>
      </c>
      <c r="I369" s="49">
        <v>1311</v>
      </c>
      <c r="J369" s="49">
        <v>1768</v>
      </c>
      <c r="K369" s="33">
        <v>9</v>
      </c>
      <c r="L369" s="33">
        <v>6</v>
      </c>
      <c r="M369" s="527" t="s">
        <v>93</v>
      </c>
      <c r="N369" s="49">
        <v>9</v>
      </c>
      <c r="O369" s="33">
        <v>5</v>
      </c>
      <c r="P369" s="49">
        <v>44</v>
      </c>
      <c r="Q369" s="49">
        <v>43</v>
      </c>
      <c r="R369" s="49">
        <v>679</v>
      </c>
      <c r="S369" s="49">
        <v>58</v>
      </c>
      <c r="T369" s="49">
        <v>77</v>
      </c>
      <c r="U369" s="49">
        <v>171</v>
      </c>
      <c r="V369" s="49">
        <v>242</v>
      </c>
      <c r="W369" s="49">
        <v>0</v>
      </c>
      <c r="X369" s="527" t="s">
        <v>93</v>
      </c>
      <c r="Y369" s="738" t="s">
        <v>17094</v>
      </c>
    </row>
    <row r="370" spans="1:25" s="80" customFormat="1" ht="15" customHeight="1">
      <c r="A370" s="524">
        <v>44255</v>
      </c>
      <c r="B370" s="49">
        <v>275</v>
      </c>
      <c r="C370" s="49">
        <v>43</v>
      </c>
      <c r="D370" s="49">
        <v>369</v>
      </c>
      <c r="E370" s="49">
        <v>283</v>
      </c>
      <c r="F370" s="49">
        <v>4406</v>
      </c>
      <c r="G370" s="49">
        <v>410</v>
      </c>
      <c r="H370" s="49">
        <v>450</v>
      </c>
      <c r="I370" s="49">
        <v>1228</v>
      </c>
      <c r="J370" s="49">
        <v>1653</v>
      </c>
      <c r="K370" s="33">
        <v>9</v>
      </c>
      <c r="L370" s="33">
        <v>14</v>
      </c>
      <c r="M370" s="527" t="s">
        <v>93</v>
      </c>
      <c r="N370" s="49">
        <v>5</v>
      </c>
      <c r="O370" s="33">
        <v>7</v>
      </c>
      <c r="P370" s="49">
        <v>37</v>
      </c>
      <c r="Q370" s="49">
        <v>25</v>
      </c>
      <c r="R370" s="49">
        <v>479</v>
      </c>
      <c r="S370" s="49">
        <v>53</v>
      </c>
      <c r="T370" s="49">
        <v>50</v>
      </c>
      <c r="U370" s="49">
        <v>202</v>
      </c>
      <c r="V370" s="49">
        <v>164</v>
      </c>
      <c r="W370" s="49">
        <v>0</v>
      </c>
      <c r="X370" s="33">
        <v>0</v>
      </c>
      <c r="Y370" s="738" t="s">
        <v>17094</v>
      </c>
    </row>
    <row r="371" spans="1:25" s="80" customFormat="1" ht="15" customHeight="1">
      <c r="A371" s="524">
        <v>44256</v>
      </c>
      <c r="B371" s="49">
        <v>254</v>
      </c>
      <c r="C371" s="49">
        <v>29</v>
      </c>
      <c r="D371" s="49">
        <v>334</v>
      </c>
      <c r="E371" s="49">
        <v>193</v>
      </c>
      <c r="F371" s="49">
        <v>4143</v>
      </c>
      <c r="G371" s="49">
        <v>359</v>
      </c>
      <c r="H371" s="49">
        <v>358</v>
      </c>
      <c r="I371" s="49">
        <v>1044</v>
      </c>
      <c r="J371" s="49">
        <v>1525</v>
      </c>
      <c r="K371" s="33">
        <v>10</v>
      </c>
      <c r="L371" s="33">
        <v>11</v>
      </c>
      <c r="M371" s="49">
        <v>5</v>
      </c>
      <c r="N371" s="49">
        <v>131</v>
      </c>
      <c r="O371" s="33">
        <v>60</v>
      </c>
      <c r="P371" s="49">
        <v>387</v>
      </c>
      <c r="Q371" s="49">
        <v>210</v>
      </c>
      <c r="R371" s="49">
        <v>4015</v>
      </c>
      <c r="S371" s="49">
        <v>316</v>
      </c>
      <c r="T371" s="49">
        <v>374</v>
      </c>
      <c r="U371" s="49">
        <v>1274</v>
      </c>
      <c r="V371" s="49">
        <v>1774</v>
      </c>
      <c r="W371" s="49">
        <v>8</v>
      </c>
      <c r="X371" s="33">
        <v>11</v>
      </c>
      <c r="Y371" s="738" t="s">
        <v>17094</v>
      </c>
    </row>
    <row r="372" spans="1:25" s="80" customFormat="1" ht="15" customHeight="1">
      <c r="A372" s="524">
        <v>44257</v>
      </c>
      <c r="B372" s="49">
        <v>13</v>
      </c>
      <c r="C372" s="527" t="s">
        <v>93</v>
      </c>
      <c r="D372" s="49">
        <v>33</v>
      </c>
      <c r="E372" s="49">
        <v>29</v>
      </c>
      <c r="F372" s="49">
        <v>454</v>
      </c>
      <c r="G372" s="49">
        <v>44</v>
      </c>
      <c r="H372" s="49">
        <v>42</v>
      </c>
      <c r="I372" s="49">
        <v>173</v>
      </c>
      <c r="J372" s="49">
        <v>292</v>
      </c>
      <c r="K372" s="33">
        <v>0</v>
      </c>
      <c r="L372" s="33">
        <v>0</v>
      </c>
      <c r="M372" s="527" t="s">
        <v>93</v>
      </c>
      <c r="N372" s="49">
        <v>124</v>
      </c>
      <c r="O372" s="33">
        <v>50</v>
      </c>
      <c r="P372" s="49">
        <v>421</v>
      </c>
      <c r="Q372" s="49">
        <v>215</v>
      </c>
      <c r="R372" s="49">
        <v>4201</v>
      </c>
      <c r="S372" s="49">
        <v>321</v>
      </c>
      <c r="T372" s="49">
        <v>342</v>
      </c>
      <c r="U372" s="49">
        <v>1287</v>
      </c>
      <c r="V372" s="49">
        <v>1842</v>
      </c>
      <c r="W372" s="527" t="s">
        <v>93</v>
      </c>
      <c r="X372" s="33">
        <v>6</v>
      </c>
      <c r="Y372" s="738" t="s">
        <v>17094</v>
      </c>
    </row>
    <row r="373" spans="1:25" s="80" customFormat="1" ht="15" customHeight="1">
      <c r="A373" s="524">
        <v>44258</v>
      </c>
      <c r="B373" s="49">
        <v>11</v>
      </c>
      <c r="C373" s="49">
        <v>5</v>
      </c>
      <c r="D373" s="49">
        <v>34</v>
      </c>
      <c r="E373" s="49">
        <v>37</v>
      </c>
      <c r="F373" s="49">
        <v>418</v>
      </c>
      <c r="G373" s="49">
        <v>39</v>
      </c>
      <c r="H373" s="49">
        <v>45</v>
      </c>
      <c r="I373" s="49">
        <v>157</v>
      </c>
      <c r="J373" s="49">
        <v>173</v>
      </c>
      <c r="K373" s="33">
        <v>0</v>
      </c>
      <c r="L373" s="527" t="s">
        <v>93</v>
      </c>
      <c r="M373" s="49">
        <v>0</v>
      </c>
      <c r="N373" s="49">
        <v>143</v>
      </c>
      <c r="O373" s="33">
        <v>56</v>
      </c>
      <c r="P373" s="49">
        <v>372</v>
      </c>
      <c r="Q373" s="49">
        <v>195</v>
      </c>
      <c r="R373" s="49">
        <v>4085</v>
      </c>
      <c r="S373" s="49">
        <v>351</v>
      </c>
      <c r="T373" s="49">
        <v>359</v>
      </c>
      <c r="U373" s="49">
        <v>1362</v>
      </c>
      <c r="V373" s="49">
        <v>1780</v>
      </c>
      <c r="W373" s="49">
        <v>6</v>
      </c>
      <c r="X373" s="33">
        <v>8</v>
      </c>
      <c r="Y373" s="738" t="s">
        <v>17094</v>
      </c>
    </row>
    <row r="374" spans="1:25" s="80" customFormat="1" ht="15" customHeight="1">
      <c r="A374" s="524">
        <v>44259</v>
      </c>
      <c r="B374" s="49">
        <v>254</v>
      </c>
      <c r="C374" s="49">
        <v>39</v>
      </c>
      <c r="D374" s="49">
        <v>342</v>
      </c>
      <c r="E374" s="49">
        <v>146</v>
      </c>
      <c r="F374" s="49">
        <v>4356</v>
      </c>
      <c r="G374" s="49">
        <v>371</v>
      </c>
      <c r="H374" s="49">
        <v>426</v>
      </c>
      <c r="I374" s="49">
        <v>1197</v>
      </c>
      <c r="J374" s="49">
        <v>1735</v>
      </c>
      <c r="K374" s="33">
        <v>10</v>
      </c>
      <c r="L374" s="33">
        <v>7</v>
      </c>
      <c r="M374" s="527" t="s">
        <v>93</v>
      </c>
      <c r="N374" s="49">
        <v>122</v>
      </c>
      <c r="O374" s="33">
        <v>50</v>
      </c>
      <c r="P374" s="49">
        <v>407</v>
      </c>
      <c r="Q374" s="49">
        <v>205</v>
      </c>
      <c r="R374" s="49">
        <v>4216</v>
      </c>
      <c r="S374" s="49">
        <v>364</v>
      </c>
      <c r="T374" s="49">
        <v>435</v>
      </c>
      <c r="U374" s="49">
        <v>1357</v>
      </c>
      <c r="V374" s="49">
        <v>1783</v>
      </c>
      <c r="W374" s="49">
        <v>6</v>
      </c>
      <c r="X374" s="33">
        <v>18</v>
      </c>
      <c r="Y374" s="738" t="s">
        <v>17094</v>
      </c>
    </row>
    <row r="375" spans="1:25" s="80" customFormat="1" ht="15" customHeight="1">
      <c r="A375" s="524">
        <v>44260</v>
      </c>
      <c r="B375" s="49">
        <v>243</v>
      </c>
      <c r="C375" s="49">
        <v>52</v>
      </c>
      <c r="D375" s="49">
        <v>406</v>
      </c>
      <c r="E375" s="49">
        <v>172</v>
      </c>
      <c r="F375" s="49">
        <v>4607</v>
      </c>
      <c r="G375" s="49">
        <v>396</v>
      </c>
      <c r="H375" s="49">
        <v>454</v>
      </c>
      <c r="I375" s="49">
        <v>1366</v>
      </c>
      <c r="J375" s="49">
        <v>1772</v>
      </c>
      <c r="K375" s="527" t="s">
        <v>93</v>
      </c>
      <c r="L375" s="33">
        <v>9</v>
      </c>
      <c r="M375" s="527" t="s">
        <v>93</v>
      </c>
      <c r="N375" s="49">
        <v>121</v>
      </c>
      <c r="O375" s="33">
        <v>43</v>
      </c>
      <c r="P375" s="49">
        <v>394</v>
      </c>
      <c r="Q375" s="49">
        <v>150</v>
      </c>
      <c r="R375" s="49">
        <v>3867</v>
      </c>
      <c r="S375" s="49">
        <v>365</v>
      </c>
      <c r="T375" s="49">
        <v>296</v>
      </c>
      <c r="U375" s="49">
        <v>1154</v>
      </c>
      <c r="V375" s="49">
        <v>1602</v>
      </c>
      <c r="W375" s="49">
        <v>10</v>
      </c>
      <c r="X375" s="33">
        <v>11</v>
      </c>
      <c r="Y375" s="738" t="s">
        <v>17094</v>
      </c>
    </row>
    <row r="376" spans="1:25" s="80" customFormat="1" ht="15" customHeight="1">
      <c r="A376" s="524">
        <v>44261</v>
      </c>
      <c r="B376" s="49">
        <v>273</v>
      </c>
      <c r="C376" s="49">
        <v>43</v>
      </c>
      <c r="D376" s="49">
        <v>375</v>
      </c>
      <c r="E376" s="49">
        <v>147</v>
      </c>
      <c r="F376" s="49">
        <v>4371</v>
      </c>
      <c r="G376" s="49">
        <v>405</v>
      </c>
      <c r="H376" s="49">
        <v>417</v>
      </c>
      <c r="I376" s="49">
        <v>1308</v>
      </c>
      <c r="J376" s="49">
        <v>1742</v>
      </c>
      <c r="K376" s="33">
        <v>7</v>
      </c>
      <c r="L376" s="33">
        <v>7</v>
      </c>
      <c r="M376" s="527" t="s">
        <v>93</v>
      </c>
      <c r="N376" s="49">
        <v>14</v>
      </c>
      <c r="O376" s="527" t="s">
        <v>93</v>
      </c>
      <c r="P376" s="49">
        <v>43</v>
      </c>
      <c r="Q376" s="49">
        <v>37</v>
      </c>
      <c r="R376" s="49">
        <v>625</v>
      </c>
      <c r="S376" s="49">
        <v>49</v>
      </c>
      <c r="T376" s="49">
        <v>50</v>
      </c>
      <c r="U376" s="49">
        <v>202</v>
      </c>
      <c r="V376" s="49">
        <v>240</v>
      </c>
      <c r="W376" s="527" t="s">
        <v>93</v>
      </c>
      <c r="X376" s="527" t="s">
        <v>93</v>
      </c>
      <c r="Y376" s="738" t="s">
        <v>17094</v>
      </c>
    </row>
    <row r="377" spans="1:25" s="80" customFormat="1" ht="15" customHeight="1">
      <c r="A377" s="524">
        <v>44262</v>
      </c>
      <c r="B377" s="49">
        <v>253</v>
      </c>
      <c r="C377" s="49">
        <v>44</v>
      </c>
      <c r="D377" s="49">
        <v>369</v>
      </c>
      <c r="E377" s="49">
        <v>170</v>
      </c>
      <c r="F377" s="49">
        <v>4586</v>
      </c>
      <c r="G377" s="49">
        <v>391</v>
      </c>
      <c r="H377" s="49">
        <v>448</v>
      </c>
      <c r="I377" s="49">
        <v>1246</v>
      </c>
      <c r="J377" s="49">
        <v>1733</v>
      </c>
      <c r="K377" s="33">
        <v>5</v>
      </c>
      <c r="L377" s="33">
        <v>13</v>
      </c>
      <c r="M377" s="527" t="s">
        <v>93</v>
      </c>
      <c r="N377" s="49">
        <v>10</v>
      </c>
      <c r="O377" s="527" t="s">
        <v>93</v>
      </c>
      <c r="P377" s="49">
        <v>35</v>
      </c>
      <c r="Q377" s="49">
        <v>24</v>
      </c>
      <c r="R377" s="49">
        <v>450</v>
      </c>
      <c r="S377" s="49">
        <v>47</v>
      </c>
      <c r="T377" s="49">
        <v>45</v>
      </c>
      <c r="U377" s="49">
        <v>228</v>
      </c>
      <c r="V377" s="49">
        <v>164</v>
      </c>
      <c r="W377" s="527" t="s">
        <v>93</v>
      </c>
      <c r="X377" s="33">
        <v>0</v>
      </c>
      <c r="Y377" s="738" t="s">
        <v>17094</v>
      </c>
    </row>
    <row r="378" spans="1:25" s="80" customFormat="1" ht="15" customHeight="1">
      <c r="A378" s="524">
        <v>44263</v>
      </c>
      <c r="B378" s="49">
        <v>183</v>
      </c>
      <c r="C378" s="49">
        <v>30</v>
      </c>
      <c r="D378" s="49">
        <v>312</v>
      </c>
      <c r="E378" s="49">
        <v>116</v>
      </c>
      <c r="F378" s="49">
        <v>3982</v>
      </c>
      <c r="G378" s="49">
        <v>389</v>
      </c>
      <c r="H378" s="49">
        <v>332</v>
      </c>
      <c r="I378" s="49">
        <v>1087</v>
      </c>
      <c r="J378" s="49">
        <v>1592</v>
      </c>
      <c r="K378" s="33">
        <v>8</v>
      </c>
      <c r="L378" s="33">
        <v>5</v>
      </c>
      <c r="M378" s="527" t="s">
        <v>93</v>
      </c>
      <c r="N378" s="49">
        <v>132</v>
      </c>
      <c r="O378" s="33">
        <v>54</v>
      </c>
      <c r="P378" s="49">
        <v>340</v>
      </c>
      <c r="Q378" s="49">
        <v>240</v>
      </c>
      <c r="R378" s="49">
        <v>4047</v>
      </c>
      <c r="S378" s="49">
        <v>309</v>
      </c>
      <c r="T378" s="49">
        <v>365</v>
      </c>
      <c r="U378" s="49">
        <v>1257</v>
      </c>
      <c r="V378" s="49">
        <v>1773</v>
      </c>
      <c r="W378" s="49">
        <v>8</v>
      </c>
      <c r="X378" s="33">
        <v>10</v>
      </c>
      <c r="Y378" s="738" t="s">
        <v>17094</v>
      </c>
    </row>
    <row r="379" spans="1:25" s="80" customFormat="1" ht="15" customHeight="1">
      <c r="A379" s="524">
        <v>44264</v>
      </c>
      <c r="B379" s="49">
        <v>18</v>
      </c>
      <c r="C379" s="49">
        <v>7</v>
      </c>
      <c r="D379" s="49">
        <v>36</v>
      </c>
      <c r="E379" s="49">
        <v>32</v>
      </c>
      <c r="F379" s="49">
        <v>453</v>
      </c>
      <c r="G379" s="49">
        <v>54</v>
      </c>
      <c r="H379" s="49">
        <v>37</v>
      </c>
      <c r="I379" s="49">
        <v>178</v>
      </c>
      <c r="J379" s="49">
        <v>238</v>
      </c>
      <c r="K379" s="527" t="s">
        <v>93</v>
      </c>
      <c r="L379" s="527" t="s">
        <v>93</v>
      </c>
      <c r="M379" s="49">
        <v>0</v>
      </c>
      <c r="N379" s="49">
        <v>128</v>
      </c>
      <c r="O379" s="33">
        <v>53</v>
      </c>
      <c r="P379" s="49">
        <v>372</v>
      </c>
      <c r="Q379" s="49">
        <v>252</v>
      </c>
      <c r="R379" s="49">
        <v>4316</v>
      </c>
      <c r="S379" s="49">
        <v>352</v>
      </c>
      <c r="T379" s="49">
        <v>394</v>
      </c>
      <c r="U379" s="49">
        <v>1348</v>
      </c>
      <c r="V379" s="49">
        <v>1889</v>
      </c>
      <c r="W379" s="49">
        <v>20</v>
      </c>
      <c r="X379" s="33">
        <v>12</v>
      </c>
      <c r="Y379" s="738" t="s">
        <v>17094</v>
      </c>
    </row>
    <row r="380" spans="1:25" s="80" customFormat="1" ht="15" customHeight="1">
      <c r="A380" s="524">
        <v>44265</v>
      </c>
      <c r="B380" s="49">
        <v>10</v>
      </c>
      <c r="C380" s="527" t="s">
        <v>93</v>
      </c>
      <c r="D380" s="49">
        <v>33</v>
      </c>
      <c r="E380" s="49">
        <v>25</v>
      </c>
      <c r="F380" s="49">
        <v>382</v>
      </c>
      <c r="G380" s="49">
        <v>43</v>
      </c>
      <c r="H380" s="49">
        <v>37</v>
      </c>
      <c r="I380" s="49">
        <v>157</v>
      </c>
      <c r="J380" s="49">
        <v>171</v>
      </c>
      <c r="K380" s="33">
        <v>0</v>
      </c>
      <c r="L380" s="33">
        <v>0</v>
      </c>
      <c r="M380" s="49">
        <v>0</v>
      </c>
      <c r="N380" s="49">
        <v>139</v>
      </c>
      <c r="O380" s="33">
        <v>53</v>
      </c>
      <c r="P380" s="49">
        <v>345</v>
      </c>
      <c r="Q380" s="49">
        <v>262</v>
      </c>
      <c r="R380" s="49">
        <v>4108</v>
      </c>
      <c r="S380" s="49">
        <v>329</v>
      </c>
      <c r="T380" s="49">
        <v>375</v>
      </c>
      <c r="U380" s="49">
        <v>1326</v>
      </c>
      <c r="V380" s="49">
        <v>1830</v>
      </c>
      <c r="W380" s="49">
        <v>21</v>
      </c>
      <c r="X380" s="33">
        <v>9</v>
      </c>
      <c r="Y380" s="738" t="s">
        <v>17094</v>
      </c>
    </row>
    <row r="381" spans="1:25" s="80" customFormat="1" ht="15" customHeight="1">
      <c r="A381" s="524">
        <v>44266</v>
      </c>
      <c r="B381" s="49">
        <v>261</v>
      </c>
      <c r="C381" s="49">
        <v>42</v>
      </c>
      <c r="D381" s="49">
        <v>357</v>
      </c>
      <c r="E381" s="49">
        <v>274</v>
      </c>
      <c r="F381" s="49">
        <v>2975</v>
      </c>
      <c r="G381" s="49">
        <v>396</v>
      </c>
      <c r="H381" s="49">
        <v>402</v>
      </c>
      <c r="I381" s="49">
        <v>1129</v>
      </c>
      <c r="J381" s="49">
        <v>1735</v>
      </c>
      <c r="K381" s="33">
        <v>17</v>
      </c>
      <c r="L381" s="33">
        <v>5</v>
      </c>
      <c r="M381" s="527" t="s">
        <v>93</v>
      </c>
      <c r="N381" s="49">
        <v>117</v>
      </c>
      <c r="O381" s="33">
        <v>36</v>
      </c>
      <c r="P381" s="49">
        <v>402</v>
      </c>
      <c r="Q381" s="49">
        <v>282</v>
      </c>
      <c r="R381" s="49">
        <v>4197</v>
      </c>
      <c r="S381" s="49">
        <v>395</v>
      </c>
      <c r="T381" s="49">
        <v>416</v>
      </c>
      <c r="U381" s="49">
        <v>1411</v>
      </c>
      <c r="V381" s="49">
        <v>1842</v>
      </c>
      <c r="W381" s="49">
        <v>20</v>
      </c>
      <c r="X381" s="33">
        <v>17</v>
      </c>
      <c r="Y381" s="738" t="s">
        <v>17094</v>
      </c>
    </row>
    <row r="382" spans="1:25" s="80" customFormat="1" ht="15" customHeight="1">
      <c r="A382" s="524">
        <v>44267</v>
      </c>
      <c r="B382" s="49">
        <v>276</v>
      </c>
      <c r="C382" s="49">
        <v>43</v>
      </c>
      <c r="D382" s="49">
        <v>387</v>
      </c>
      <c r="E382" s="49">
        <v>244</v>
      </c>
      <c r="F382" s="49">
        <v>3082</v>
      </c>
      <c r="G382" s="49">
        <v>380</v>
      </c>
      <c r="H382" s="49">
        <v>445</v>
      </c>
      <c r="I382" s="49">
        <v>1328</v>
      </c>
      <c r="J382" s="49">
        <v>1811</v>
      </c>
      <c r="K382" s="33">
        <v>19</v>
      </c>
      <c r="L382" s="33">
        <v>7</v>
      </c>
      <c r="M382" s="527" t="s">
        <v>93</v>
      </c>
      <c r="N382" s="49">
        <v>116</v>
      </c>
      <c r="O382" s="33">
        <v>31</v>
      </c>
      <c r="P382" s="49">
        <v>329</v>
      </c>
      <c r="Q382" s="49">
        <v>180</v>
      </c>
      <c r="R382" s="49">
        <v>3956</v>
      </c>
      <c r="S382" s="49">
        <v>368</v>
      </c>
      <c r="T382" s="49">
        <v>336</v>
      </c>
      <c r="U382" s="49">
        <v>1205</v>
      </c>
      <c r="V382" s="49">
        <v>1687</v>
      </c>
      <c r="W382" s="49">
        <v>7</v>
      </c>
      <c r="X382" s="33">
        <v>15</v>
      </c>
      <c r="Y382" s="738" t="s">
        <v>17094</v>
      </c>
    </row>
    <row r="383" spans="1:25" s="80" customFormat="1" ht="15" customHeight="1">
      <c r="A383" s="524">
        <v>44268</v>
      </c>
      <c r="B383" s="49">
        <v>283</v>
      </c>
      <c r="C383" s="49">
        <v>45</v>
      </c>
      <c r="D383" s="49">
        <v>348</v>
      </c>
      <c r="E383" s="49">
        <v>264</v>
      </c>
      <c r="F383" s="49">
        <v>2916</v>
      </c>
      <c r="G383" s="49">
        <v>368</v>
      </c>
      <c r="H383" s="49">
        <v>382</v>
      </c>
      <c r="I383" s="49">
        <v>1315</v>
      </c>
      <c r="J383" s="49">
        <v>1760</v>
      </c>
      <c r="K383" s="33">
        <v>19</v>
      </c>
      <c r="L383" s="33">
        <v>7</v>
      </c>
      <c r="M383" s="527" t="s">
        <v>93</v>
      </c>
      <c r="N383" s="49">
        <v>12</v>
      </c>
      <c r="O383" s="527" t="s">
        <v>93</v>
      </c>
      <c r="P383" s="49">
        <v>46</v>
      </c>
      <c r="Q383" s="49">
        <v>42</v>
      </c>
      <c r="R383" s="49">
        <v>654</v>
      </c>
      <c r="S383" s="49">
        <v>48</v>
      </c>
      <c r="T383" s="49">
        <v>59</v>
      </c>
      <c r="U383" s="49">
        <v>187</v>
      </c>
      <c r="V383" s="49">
        <v>258</v>
      </c>
      <c r="W383" s="49">
        <v>0</v>
      </c>
      <c r="X383" s="33">
        <v>0</v>
      </c>
      <c r="Y383" s="738" t="s">
        <v>17094</v>
      </c>
    </row>
    <row r="384" spans="1:25" s="80" customFormat="1" ht="15" customHeight="1">
      <c r="A384" s="524">
        <v>44269</v>
      </c>
      <c r="B384" s="49">
        <v>246</v>
      </c>
      <c r="C384" s="49">
        <v>44</v>
      </c>
      <c r="D384" s="49">
        <v>362</v>
      </c>
      <c r="E384" s="49">
        <v>269</v>
      </c>
      <c r="F384" s="49">
        <v>3109</v>
      </c>
      <c r="G384" s="49">
        <v>413</v>
      </c>
      <c r="H384" s="49">
        <v>498</v>
      </c>
      <c r="I384" s="49">
        <v>1247</v>
      </c>
      <c r="J384" s="49">
        <v>1699</v>
      </c>
      <c r="K384" s="33">
        <v>15</v>
      </c>
      <c r="L384" s="33">
        <v>8</v>
      </c>
      <c r="M384" s="49">
        <v>5</v>
      </c>
      <c r="N384" s="49">
        <v>10</v>
      </c>
      <c r="O384" s="33">
        <v>6</v>
      </c>
      <c r="P384" s="49">
        <v>42</v>
      </c>
      <c r="Q384" s="49">
        <v>24</v>
      </c>
      <c r="R384" s="49">
        <v>468</v>
      </c>
      <c r="S384" s="49">
        <v>39</v>
      </c>
      <c r="T384" s="49">
        <v>46</v>
      </c>
      <c r="U384" s="49">
        <v>185</v>
      </c>
      <c r="V384" s="49">
        <v>181</v>
      </c>
      <c r="W384" s="527" t="s">
        <v>93</v>
      </c>
      <c r="X384" s="527" t="s">
        <v>93</v>
      </c>
      <c r="Y384" s="738" t="s">
        <v>17094</v>
      </c>
    </row>
    <row r="385" spans="1:25" s="80" customFormat="1" ht="15" customHeight="1">
      <c r="A385" s="524">
        <v>44270</v>
      </c>
      <c r="B385" s="49">
        <v>228</v>
      </c>
      <c r="C385" s="49">
        <v>35</v>
      </c>
      <c r="D385" s="49">
        <v>280</v>
      </c>
      <c r="E385" s="49">
        <v>193</v>
      </c>
      <c r="F385" s="49">
        <v>2926</v>
      </c>
      <c r="G385" s="49">
        <v>392</v>
      </c>
      <c r="H385" s="49">
        <v>350</v>
      </c>
      <c r="I385" s="49">
        <v>1107</v>
      </c>
      <c r="J385" s="49">
        <v>1487</v>
      </c>
      <c r="K385" s="33">
        <v>17</v>
      </c>
      <c r="L385" s="33">
        <v>5</v>
      </c>
      <c r="M385" s="527" t="s">
        <v>93</v>
      </c>
      <c r="N385" s="49">
        <v>168</v>
      </c>
      <c r="O385" s="33">
        <v>51</v>
      </c>
      <c r="P385" s="49">
        <v>262</v>
      </c>
      <c r="Q385" s="49">
        <v>280</v>
      </c>
      <c r="R385" s="49">
        <v>3760</v>
      </c>
      <c r="S385" s="49">
        <v>335</v>
      </c>
      <c r="T385" s="49">
        <v>382</v>
      </c>
      <c r="U385" s="49">
        <v>1223</v>
      </c>
      <c r="V385" s="49">
        <v>1732</v>
      </c>
      <c r="W385" s="49">
        <v>7</v>
      </c>
      <c r="X385" s="33">
        <v>8</v>
      </c>
      <c r="Y385" s="738" t="s">
        <v>17094</v>
      </c>
    </row>
    <row r="386" spans="1:25" s="80" customFormat="1" ht="15" customHeight="1">
      <c r="A386" s="524">
        <v>44271</v>
      </c>
      <c r="B386" s="49">
        <v>14</v>
      </c>
      <c r="C386" s="527" t="s">
        <v>93</v>
      </c>
      <c r="D386" s="49">
        <v>46</v>
      </c>
      <c r="E386" s="49">
        <v>31</v>
      </c>
      <c r="F386" s="49">
        <v>471</v>
      </c>
      <c r="G386" s="49">
        <v>51</v>
      </c>
      <c r="H386" s="49">
        <v>44</v>
      </c>
      <c r="I386" s="49">
        <v>175</v>
      </c>
      <c r="J386" s="49">
        <v>265</v>
      </c>
      <c r="K386" s="33">
        <v>0</v>
      </c>
      <c r="L386" s="33">
        <v>0</v>
      </c>
      <c r="M386" s="49">
        <v>0</v>
      </c>
      <c r="N386" s="49">
        <v>166</v>
      </c>
      <c r="O386" s="33">
        <v>39</v>
      </c>
      <c r="P386" s="49">
        <v>242</v>
      </c>
      <c r="Q386" s="49">
        <v>253</v>
      </c>
      <c r="R386" s="49">
        <v>4009</v>
      </c>
      <c r="S386" s="49">
        <v>351</v>
      </c>
      <c r="T386" s="49">
        <v>394</v>
      </c>
      <c r="U386" s="49">
        <v>1365</v>
      </c>
      <c r="V386" s="49">
        <v>1735</v>
      </c>
      <c r="W386" s="49">
        <v>8</v>
      </c>
      <c r="X386" s="33">
        <v>9</v>
      </c>
      <c r="Y386" s="738" t="s">
        <v>17094</v>
      </c>
    </row>
    <row r="387" spans="1:25" s="80" customFormat="1" ht="15" customHeight="1">
      <c r="A387" s="524">
        <v>44272</v>
      </c>
      <c r="B387" s="49">
        <v>11</v>
      </c>
      <c r="C387" s="527" t="s">
        <v>93</v>
      </c>
      <c r="D387" s="49">
        <v>48</v>
      </c>
      <c r="E387" s="49">
        <v>31</v>
      </c>
      <c r="F387" s="49">
        <v>402</v>
      </c>
      <c r="G387" s="49">
        <v>41</v>
      </c>
      <c r="H387" s="49">
        <v>46</v>
      </c>
      <c r="I387" s="49">
        <v>241</v>
      </c>
      <c r="J387" s="49">
        <v>171</v>
      </c>
      <c r="K387" s="33">
        <v>0</v>
      </c>
      <c r="L387" s="527" t="s">
        <v>93</v>
      </c>
      <c r="M387" s="49">
        <v>0</v>
      </c>
      <c r="N387" s="49">
        <v>203</v>
      </c>
      <c r="O387" s="33">
        <v>44</v>
      </c>
      <c r="P387" s="49">
        <v>249</v>
      </c>
      <c r="Q387" s="49">
        <v>263</v>
      </c>
      <c r="R387" s="49">
        <v>3673</v>
      </c>
      <c r="S387" s="49">
        <v>335</v>
      </c>
      <c r="T387" s="49">
        <v>402</v>
      </c>
      <c r="U387" s="49">
        <v>1326</v>
      </c>
      <c r="V387" s="49">
        <v>1680</v>
      </c>
      <c r="W387" s="49">
        <v>5</v>
      </c>
      <c r="X387" s="33">
        <v>8</v>
      </c>
      <c r="Y387" s="738" t="s">
        <v>17094</v>
      </c>
    </row>
    <row r="388" spans="1:25" s="80" customFormat="1" ht="15" customHeight="1">
      <c r="A388" s="524">
        <v>44273</v>
      </c>
      <c r="B388" s="49">
        <v>262</v>
      </c>
      <c r="C388" s="49">
        <v>37</v>
      </c>
      <c r="D388" s="49">
        <v>180</v>
      </c>
      <c r="E388" s="49">
        <v>279</v>
      </c>
      <c r="F388" s="49">
        <v>4223</v>
      </c>
      <c r="G388" s="49">
        <v>389</v>
      </c>
      <c r="H388" s="49">
        <v>412</v>
      </c>
      <c r="I388" s="49">
        <v>1254</v>
      </c>
      <c r="J388" s="49">
        <v>1513</v>
      </c>
      <c r="K388" s="33">
        <v>17</v>
      </c>
      <c r="L388" s="527" t="s">
        <v>93</v>
      </c>
      <c r="M388" s="527" t="s">
        <v>93</v>
      </c>
      <c r="N388" s="49">
        <v>212</v>
      </c>
      <c r="O388" s="33">
        <v>26</v>
      </c>
      <c r="P388" s="49">
        <v>261</v>
      </c>
      <c r="Q388" s="49">
        <v>271</v>
      </c>
      <c r="R388" s="49">
        <v>3894</v>
      </c>
      <c r="S388" s="49">
        <v>360</v>
      </c>
      <c r="T388" s="49">
        <v>410</v>
      </c>
      <c r="U388" s="49">
        <v>1325</v>
      </c>
      <c r="V388" s="49">
        <v>1688</v>
      </c>
      <c r="W388" s="49">
        <v>8</v>
      </c>
      <c r="X388" s="33">
        <v>12</v>
      </c>
      <c r="Y388" s="738" t="s">
        <v>17094</v>
      </c>
    </row>
    <row r="389" spans="1:25" s="80" customFormat="1" ht="15" customHeight="1">
      <c r="A389" s="524">
        <v>44274</v>
      </c>
      <c r="B389" s="49">
        <v>276</v>
      </c>
      <c r="C389" s="49">
        <v>53</v>
      </c>
      <c r="D389" s="49">
        <v>292</v>
      </c>
      <c r="E389" s="49">
        <v>272</v>
      </c>
      <c r="F389" s="49">
        <v>4444</v>
      </c>
      <c r="G389" s="49">
        <v>422</v>
      </c>
      <c r="H389" s="49">
        <v>420</v>
      </c>
      <c r="I389" s="49">
        <v>1367</v>
      </c>
      <c r="J389" s="49">
        <v>1553</v>
      </c>
      <c r="K389" s="33">
        <v>20</v>
      </c>
      <c r="L389" s="33">
        <v>6</v>
      </c>
      <c r="M389" s="527" t="s">
        <v>93</v>
      </c>
      <c r="N389" s="49">
        <v>218</v>
      </c>
      <c r="O389" s="33">
        <v>30</v>
      </c>
      <c r="P389" s="49">
        <v>185</v>
      </c>
      <c r="Q389" s="49">
        <v>212</v>
      </c>
      <c r="R389" s="49">
        <v>3540</v>
      </c>
      <c r="S389" s="49">
        <v>347</v>
      </c>
      <c r="T389" s="49">
        <v>308</v>
      </c>
      <c r="U389" s="49">
        <v>1194</v>
      </c>
      <c r="V389" s="49">
        <v>1559</v>
      </c>
      <c r="W389" s="49">
        <v>6</v>
      </c>
      <c r="X389" s="33">
        <v>14</v>
      </c>
      <c r="Y389" s="738" t="s">
        <v>17094</v>
      </c>
    </row>
    <row r="390" spans="1:25" s="80" customFormat="1" ht="15" customHeight="1">
      <c r="A390" s="524">
        <v>44275</v>
      </c>
      <c r="B390" s="49">
        <v>273</v>
      </c>
      <c r="C390" s="49">
        <v>39</v>
      </c>
      <c r="D390" s="49">
        <v>271</v>
      </c>
      <c r="E390" s="49">
        <v>274</v>
      </c>
      <c r="F390" s="49">
        <v>4406</v>
      </c>
      <c r="G390" s="49">
        <v>371</v>
      </c>
      <c r="H390" s="49">
        <v>455</v>
      </c>
      <c r="I390" s="49">
        <v>1295</v>
      </c>
      <c r="J390" s="49">
        <v>1487</v>
      </c>
      <c r="K390" s="33">
        <v>18</v>
      </c>
      <c r="L390" s="527" t="s">
        <v>93</v>
      </c>
      <c r="M390" s="527" t="s">
        <v>93</v>
      </c>
      <c r="N390" s="49">
        <v>6</v>
      </c>
      <c r="O390" s="33">
        <v>8</v>
      </c>
      <c r="P390" s="49">
        <v>45</v>
      </c>
      <c r="Q390" s="49">
        <v>23</v>
      </c>
      <c r="R390" s="49">
        <v>661</v>
      </c>
      <c r="S390" s="49">
        <v>45</v>
      </c>
      <c r="T390" s="49">
        <v>51</v>
      </c>
      <c r="U390" s="49">
        <v>156</v>
      </c>
      <c r="V390" s="49">
        <v>222</v>
      </c>
      <c r="W390" s="49">
        <v>0</v>
      </c>
      <c r="X390" s="527" t="s">
        <v>93</v>
      </c>
      <c r="Y390" s="738" t="s">
        <v>17094</v>
      </c>
    </row>
    <row r="391" spans="1:25" s="80" customFormat="1" ht="15" customHeight="1">
      <c r="A391" s="524">
        <v>44276</v>
      </c>
      <c r="B391" s="49">
        <v>242</v>
      </c>
      <c r="C391" s="49">
        <v>35</v>
      </c>
      <c r="D391" s="49">
        <v>209</v>
      </c>
      <c r="E391" s="49">
        <v>269</v>
      </c>
      <c r="F391" s="49">
        <v>4491</v>
      </c>
      <c r="G391" s="49">
        <v>421</v>
      </c>
      <c r="H391" s="49">
        <v>495</v>
      </c>
      <c r="I391" s="49">
        <v>1359</v>
      </c>
      <c r="J391" s="49">
        <v>1490</v>
      </c>
      <c r="K391" s="33">
        <v>20</v>
      </c>
      <c r="L391" s="527" t="s">
        <v>93</v>
      </c>
      <c r="M391" s="527" t="s">
        <v>93</v>
      </c>
      <c r="N391" s="49">
        <v>12</v>
      </c>
      <c r="O391" s="527" t="s">
        <v>93</v>
      </c>
      <c r="P391" s="49">
        <v>29</v>
      </c>
      <c r="Q391" s="49">
        <v>24</v>
      </c>
      <c r="R391" s="49">
        <v>440</v>
      </c>
      <c r="S391" s="49">
        <v>50</v>
      </c>
      <c r="T391" s="49">
        <v>55</v>
      </c>
      <c r="U391" s="49">
        <v>183</v>
      </c>
      <c r="V391" s="49">
        <v>174</v>
      </c>
      <c r="W391" s="49">
        <v>0</v>
      </c>
      <c r="X391" s="33">
        <v>0</v>
      </c>
      <c r="Y391" s="738" t="s">
        <v>17094</v>
      </c>
    </row>
    <row r="392" spans="1:25" s="80" customFormat="1" ht="15" customHeight="1">
      <c r="A392" s="524">
        <v>44277</v>
      </c>
      <c r="B392" s="49">
        <v>249</v>
      </c>
      <c r="C392" s="49">
        <v>27</v>
      </c>
      <c r="D392" s="49">
        <v>205</v>
      </c>
      <c r="E392" s="49">
        <v>209</v>
      </c>
      <c r="F392" s="49">
        <v>4278</v>
      </c>
      <c r="G392" s="49">
        <v>380</v>
      </c>
      <c r="H392" s="49">
        <v>318</v>
      </c>
      <c r="I392" s="49">
        <v>1128</v>
      </c>
      <c r="J392" s="49">
        <v>1376</v>
      </c>
      <c r="K392" s="33">
        <v>22</v>
      </c>
      <c r="L392" s="33">
        <v>5</v>
      </c>
      <c r="M392" s="527" t="s">
        <v>93</v>
      </c>
      <c r="N392" s="49">
        <v>177</v>
      </c>
      <c r="O392" s="33">
        <v>44</v>
      </c>
      <c r="P392" s="49">
        <v>398</v>
      </c>
      <c r="Q392" s="49">
        <v>244</v>
      </c>
      <c r="R392" s="49">
        <v>3946</v>
      </c>
      <c r="S392" s="49">
        <v>353</v>
      </c>
      <c r="T392" s="49">
        <v>382</v>
      </c>
      <c r="U392" s="49">
        <v>1224</v>
      </c>
      <c r="V392" s="49">
        <v>1679</v>
      </c>
      <c r="W392" s="49">
        <v>9</v>
      </c>
      <c r="X392" s="33">
        <v>7</v>
      </c>
      <c r="Y392" s="738" t="s">
        <v>17094</v>
      </c>
    </row>
    <row r="393" spans="1:25" s="80" customFormat="1" ht="15" customHeight="1">
      <c r="A393" s="524">
        <v>44278</v>
      </c>
      <c r="B393" s="49">
        <v>20</v>
      </c>
      <c r="C393" s="49">
        <v>7</v>
      </c>
      <c r="D393" s="49">
        <v>35</v>
      </c>
      <c r="E393" s="49">
        <v>25</v>
      </c>
      <c r="F393" s="49">
        <v>468</v>
      </c>
      <c r="G393" s="49">
        <v>42</v>
      </c>
      <c r="H393" s="49">
        <v>51</v>
      </c>
      <c r="I393" s="49">
        <v>163</v>
      </c>
      <c r="J393" s="49">
        <v>222</v>
      </c>
      <c r="K393" s="527" t="s">
        <v>93</v>
      </c>
      <c r="L393" s="33">
        <v>0</v>
      </c>
      <c r="M393" s="49">
        <v>0</v>
      </c>
      <c r="N393" s="49">
        <v>207</v>
      </c>
      <c r="O393" s="33">
        <v>44</v>
      </c>
      <c r="P393" s="49">
        <v>421</v>
      </c>
      <c r="Q393" s="49">
        <v>274</v>
      </c>
      <c r="R393" s="49">
        <v>4309</v>
      </c>
      <c r="S393" s="49">
        <v>361</v>
      </c>
      <c r="T393" s="49">
        <v>368</v>
      </c>
      <c r="U393" s="49">
        <v>1313</v>
      </c>
      <c r="V393" s="49">
        <v>1625</v>
      </c>
      <c r="W393" s="49">
        <v>13</v>
      </c>
      <c r="X393" s="33">
        <v>8</v>
      </c>
      <c r="Y393" s="738" t="s">
        <v>17094</v>
      </c>
    </row>
    <row r="394" spans="1:25" s="80" customFormat="1" ht="15" customHeight="1">
      <c r="A394" s="524">
        <v>44279</v>
      </c>
      <c r="B394" s="49">
        <v>10</v>
      </c>
      <c r="C394" s="49">
        <v>6</v>
      </c>
      <c r="D394" s="49">
        <v>26</v>
      </c>
      <c r="E394" s="49">
        <v>27</v>
      </c>
      <c r="F394" s="49">
        <v>376</v>
      </c>
      <c r="G394" s="49">
        <v>43</v>
      </c>
      <c r="H394" s="49">
        <v>38</v>
      </c>
      <c r="I394" s="49">
        <v>204</v>
      </c>
      <c r="J394" s="49">
        <v>172</v>
      </c>
      <c r="K394" s="527" t="s">
        <v>93</v>
      </c>
      <c r="L394" s="527" t="s">
        <v>93</v>
      </c>
      <c r="M394" s="49">
        <v>0</v>
      </c>
      <c r="N394" s="49">
        <v>209</v>
      </c>
      <c r="O394" s="33">
        <v>47</v>
      </c>
      <c r="P394" s="49">
        <v>380</v>
      </c>
      <c r="Q394" s="49">
        <v>262</v>
      </c>
      <c r="R394" s="49">
        <v>4047</v>
      </c>
      <c r="S394" s="49">
        <v>356</v>
      </c>
      <c r="T394" s="49">
        <v>366</v>
      </c>
      <c r="U394" s="49">
        <v>1353</v>
      </c>
      <c r="V394" s="49">
        <v>1721</v>
      </c>
      <c r="W394" s="49">
        <v>6</v>
      </c>
      <c r="X394" s="33">
        <v>13</v>
      </c>
      <c r="Y394" s="738" t="s">
        <v>17094</v>
      </c>
    </row>
    <row r="395" spans="1:25" s="80" customFormat="1" ht="15" customHeight="1">
      <c r="A395" s="524">
        <v>44280</v>
      </c>
      <c r="B395" s="49">
        <v>273</v>
      </c>
      <c r="C395" s="49">
        <v>47</v>
      </c>
      <c r="D395" s="49">
        <v>367</v>
      </c>
      <c r="E395" s="49">
        <v>260</v>
      </c>
      <c r="F395" s="49">
        <v>4379</v>
      </c>
      <c r="G395" s="49">
        <v>322</v>
      </c>
      <c r="H395" s="49">
        <v>465</v>
      </c>
      <c r="I395" s="49">
        <v>1005</v>
      </c>
      <c r="J395" s="49">
        <v>1573</v>
      </c>
      <c r="K395" s="33">
        <v>5</v>
      </c>
      <c r="L395" s="527" t="s">
        <v>93</v>
      </c>
      <c r="M395" s="527" t="s">
        <v>93</v>
      </c>
      <c r="N395" s="49">
        <v>205</v>
      </c>
      <c r="O395" s="33">
        <v>43</v>
      </c>
      <c r="P395" s="49">
        <v>437</v>
      </c>
      <c r="Q395" s="49">
        <v>266</v>
      </c>
      <c r="R395" s="49">
        <v>4175</v>
      </c>
      <c r="S395" s="49">
        <v>371</v>
      </c>
      <c r="T395" s="49">
        <v>384</v>
      </c>
      <c r="U395" s="49">
        <v>1360</v>
      </c>
      <c r="V395" s="49">
        <v>1659</v>
      </c>
      <c r="W395" s="49">
        <v>9</v>
      </c>
      <c r="X395" s="33">
        <v>17</v>
      </c>
      <c r="Y395" s="738" t="s">
        <v>17094</v>
      </c>
    </row>
    <row r="396" spans="1:25" s="80" customFormat="1" ht="15" customHeight="1">
      <c r="A396" s="524">
        <v>44281</v>
      </c>
      <c r="B396" s="49">
        <v>275</v>
      </c>
      <c r="C396" s="49">
        <v>43</v>
      </c>
      <c r="D396" s="49">
        <v>392</v>
      </c>
      <c r="E396" s="49">
        <v>251</v>
      </c>
      <c r="F396" s="49">
        <v>4589</v>
      </c>
      <c r="G396" s="49">
        <v>301</v>
      </c>
      <c r="H396" s="49">
        <v>452</v>
      </c>
      <c r="I396" s="49">
        <v>1107</v>
      </c>
      <c r="J396" s="49">
        <v>1656</v>
      </c>
      <c r="K396" s="33">
        <v>8</v>
      </c>
      <c r="L396" s="527" t="s">
        <v>93</v>
      </c>
      <c r="M396" s="527" t="s">
        <v>93</v>
      </c>
      <c r="N396" s="49">
        <v>173</v>
      </c>
      <c r="O396" s="33">
        <v>39</v>
      </c>
      <c r="P396" s="49">
        <v>365</v>
      </c>
      <c r="Q396" s="49">
        <v>186</v>
      </c>
      <c r="R396" s="49">
        <v>3926</v>
      </c>
      <c r="S396" s="49">
        <v>319</v>
      </c>
      <c r="T396" s="49">
        <v>288</v>
      </c>
      <c r="U396" s="49">
        <v>1050</v>
      </c>
      <c r="V396" s="49">
        <v>1535</v>
      </c>
      <c r="W396" s="49">
        <v>7</v>
      </c>
      <c r="X396" s="33">
        <v>10</v>
      </c>
      <c r="Y396" s="738" t="s">
        <v>17094</v>
      </c>
    </row>
    <row r="397" spans="1:25" s="80" customFormat="1" ht="15" customHeight="1">
      <c r="A397" s="524">
        <v>44282</v>
      </c>
      <c r="B397" s="49">
        <v>321</v>
      </c>
      <c r="C397" s="49">
        <v>41</v>
      </c>
      <c r="D397" s="49">
        <v>378</v>
      </c>
      <c r="E397" s="49">
        <v>286</v>
      </c>
      <c r="F397" s="49">
        <v>4620</v>
      </c>
      <c r="G397" s="49">
        <v>293</v>
      </c>
      <c r="H397" s="49">
        <v>452</v>
      </c>
      <c r="I397" s="49">
        <v>1078</v>
      </c>
      <c r="J397" s="49">
        <v>1496</v>
      </c>
      <c r="K397" s="33">
        <v>6</v>
      </c>
      <c r="L397" s="33">
        <v>7</v>
      </c>
      <c r="M397" s="527" t="s">
        <v>93</v>
      </c>
      <c r="N397" s="49">
        <v>11</v>
      </c>
      <c r="O397" s="527" t="s">
        <v>93</v>
      </c>
      <c r="P397" s="49">
        <v>46</v>
      </c>
      <c r="Q397" s="49">
        <v>34</v>
      </c>
      <c r="R397" s="49">
        <v>600</v>
      </c>
      <c r="S397" s="49">
        <v>47</v>
      </c>
      <c r="T397" s="49">
        <v>72</v>
      </c>
      <c r="U397" s="49">
        <v>158</v>
      </c>
      <c r="V397" s="49">
        <v>255</v>
      </c>
      <c r="W397" s="49">
        <v>0</v>
      </c>
      <c r="X397" s="527" t="s">
        <v>93</v>
      </c>
      <c r="Y397" s="738" t="s">
        <v>17094</v>
      </c>
    </row>
    <row r="398" spans="1:25" s="80" customFormat="1" ht="15" customHeight="1">
      <c r="A398" s="524">
        <v>44283</v>
      </c>
      <c r="B398" s="49">
        <v>281</v>
      </c>
      <c r="C398" s="49">
        <v>51</v>
      </c>
      <c r="D398" s="49">
        <v>426</v>
      </c>
      <c r="E398" s="49">
        <v>245</v>
      </c>
      <c r="F398" s="49">
        <v>4643</v>
      </c>
      <c r="G398" s="49">
        <v>334</v>
      </c>
      <c r="H398" s="49">
        <v>435</v>
      </c>
      <c r="I398" s="49">
        <v>1062</v>
      </c>
      <c r="J398" s="49">
        <v>1454</v>
      </c>
      <c r="K398" s="33">
        <v>7</v>
      </c>
      <c r="L398" s="33">
        <v>6</v>
      </c>
      <c r="M398" s="527" t="s">
        <v>93</v>
      </c>
      <c r="N398" s="49">
        <v>12</v>
      </c>
      <c r="O398" s="527" t="s">
        <v>93</v>
      </c>
      <c r="P398" s="49">
        <v>43</v>
      </c>
      <c r="Q398" s="49">
        <v>20</v>
      </c>
      <c r="R398" s="49">
        <v>419</v>
      </c>
      <c r="S398" s="49">
        <v>55</v>
      </c>
      <c r="T398" s="49">
        <v>50</v>
      </c>
      <c r="U398" s="49">
        <v>174</v>
      </c>
      <c r="V398" s="49">
        <v>158</v>
      </c>
      <c r="W398" s="527" t="s">
        <v>93</v>
      </c>
      <c r="X398" s="33">
        <v>0</v>
      </c>
      <c r="Y398" s="738" t="s">
        <v>17094</v>
      </c>
    </row>
    <row r="399" spans="1:25" s="80" customFormat="1" ht="15" customHeight="1">
      <c r="A399" s="524">
        <v>44284</v>
      </c>
      <c r="B399" s="49">
        <v>219</v>
      </c>
      <c r="C399" s="49">
        <v>31</v>
      </c>
      <c r="D399" s="49">
        <v>350</v>
      </c>
      <c r="E399" s="49">
        <v>218</v>
      </c>
      <c r="F399" s="49">
        <v>4137</v>
      </c>
      <c r="G399" s="49">
        <v>312</v>
      </c>
      <c r="H399" s="49">
        <v>336</v>
      </c>
      <c r="I399" s="49">
        <v>866</v>
      </c>
      <c r="J399" s="49">
        <v>1399</v>
      </c>
      <c r="K399" s="527" t="s">
        <v>93</v>
      </c>
      <c r="L399" s="527" t="s">
        <v>93</v>
      </c>
      <c r="M399" s="527" t="s">
        <v>93</v>
      </c>
      <c r="N399" s="49">
        <v>211</v>
      </c>
      <c r="O399" s="33">
        <v>53</v>
      </c>
      <c r="P399" s="49">
        <v>378</v>
      </c>
      <c r="Q399" s="49">
        <v>241</v>
      </c>
      <c r="R399" s="49">
        <v>3957</v>
      </c>
      <c r="S399" s="49">
        <v>303</v>
      </c>
      <c r="T399" s="49">
        <v>385</v>
      </c>
      <c r="U399" s="49">
        <v>1169</v>
      </c>
      <c r="V399" s="49">
        <v>1767</v>
      </c>
      <c r="W399" s="49">
        <v>11</v>
      </c>
      <c r="X399" s="33">
        <v>12</v>
      </c>
      <c r="Y399" s="738" t="s">
        <v>17094</v>
      </c>
    </row>
    <row r="400" spans="1:25" s="80" customFormat="1" ht="15" customHeight="1">
      <c r="A400" s="524">
        <v>44285</v>
      </c>
      <c r="B400" s="49">
        <v>15</v>
      </c>
      <c r="C400" s="49">
        <v>8</v>
      </c>
      <c r="D400" s="49">
        <v>29</v>
      </c>
      <c r="E400" s="49">
        <v>30</v>
      </c>
      <c r="F400" s="49">
        <v>432</v>
      </c>
      <c r="G400" s="49">
        <v>51</v>
      </c>
      <c r="H400" s="49">
        <v>40</v>
      </c>
      <c r="I400" s="49">
        <v>158</v>
      </c>
      <c r="J400" s="49">
        <v>248</v>
      </c>
      <c r="K400" s="33">
        <v>0</v>
      </c>
      <c r="L400" s="527" t="s">
        <v>93</v>
      </c>
      <c r="M400" s="49">
        <v>0</v>
      </c>
      <c r="N400" s="49">
        <v>229</v>
      </c>
      <c r="O400" s="33">
        <v>51</v>
      </c>
      <c r="P400" s="49">
        <v>439</v>
      </c>
      <c r="Q400" s="49">
        <v>256</v>
      </c>
      <c r="R400" s="49">
        <v>4263</v>
      </c>
      <c r="S400" s="49">
        <v>322</v>
      </c>
      <c r="T400" s="49">
        <v>351</v>
      </c>
      <c r="U400" s="49">
        <v>1236</v>
      </c>
      <c r="V400" s="49">
        <v>1841</v>
      </c>
      <c r="W400" s="49">
        <v>7</v>
      </c>
      <c r="X400" s="33">
        <v>14</v>
      </c>
      <c r="Y400" s="738" t="s">
        <v>17094</v>
      </c>
    </row>
    <row r="401" spans="1:25" s="80" customFormat="1" ht="15" customHeight="1">
      <c r="A401" s="524">
        <v>44286</v>
      </c>
      <c r="B401" s="49">
        <v>13</v>
      </c>
      <c r="C401" s="49">
        <v>6</v>
      </c>
      <c r="D401" s="49">
        <v>34</v>
      </c>
      <c r="E401" s="49">
        <v>22</v>
      </c>
      <c r="F401" s="49">
        <v>382</v>
      </c>
      <c r="G401" s="49">
        <v>51</v>
      </c>
      <c r="H401" s="49">
        <v>46</v>
      </c>
      <c r="I401" s="49">
        <v>161</v>
      </c>
      <c r="J401" s="49">
        <v>186</v>
      </c>
      <c r="K401" s="33">
        <v>0</v>
      </c>
      <c r="L401" s="33">
        <v>0</v>
      </c>
      <c r="M401" s="527" t="s">
        <v>93</v>
      </c>
      <c r="N401" s="49">
        <v>269</v>
      </c>
      <c r="O401" s="33">
        <v>47</v>
      </c>
      <c r="P401" s="49">
        <v>394</v>
      </c>
      <c r="Q401" s="49">
        <v>247</v>
      </c>
      <c r="R401" s="49">
        <v>3990</v>
      </c>
      <c r="S401" s="49">
        <v>309</v>
      </c>
      <c r="T401" s="49">
        <v>367</v>
      </c>
      <c r="U401" s="49">
        <v>1187</v>
      </c>
      <c r="V401" s="49">
        <v>1726</v>
      </c>
      <c r="W401" s="527" t="s">
        <v>93</v>
      </c>
      <c r="X401" s="33">
        <v>12</v>
      </c>
      <c r="Y401" s="738" t="s">
        <v>17094</v>
      </c>
    </row>
    <row r="402" spans="1:25" s="80" customFormat="1" ht="15" customHeight="1">
      <c r="A402" s="524">
        <v>44287</v>
      </c>
      <c r="B402" s="49">
        <v>244</v>
      </c>
      <c r="C402" s="49">
        <v>42</v>
      </c>
      <c r="D402" s="49">
        <v>371</v>
      </c>
      <c r="E402" s="49">
        <v>264</v>
      </c>
      <c r="F402" s="49">
        <v>4230</v>
      </c>
      <c r="G402" s="49">
        <v>399</v>
      </c>
      <c r="H402" s="49">
        <v>409</v>
      </c>
      <c r="I402" s="49">
        <v>1117</v>
      </c>
      <c r="J402" s="49">
        <v>1712</v>
      </c>
      <c r="K402" s="527" t="s">
        <v>93</v>
      </c>
      <c r="L402" s="33">
        <v>9</v>
      </c>
      <c r="M402" s="527" t="s">
        <v>93</v>
      </c>
      <c r="N402" s="49">
        <v>232</v>
      </c>
      <c r="O402" s="33">
        <v>31</v>
      </c>
      <c r="P402" s="49">
        <v>386</v>
      </c>
      <c r="Q402" s="49">
        <v>253</v>
      </c>
      <c r="R402" s="49">
        <v>4240</v>
      </c>
      <c r="S402" s="49">
        <v>350</v>
      </c>
      <c r="T402" s="49">
        <v>378</v>
      </c>
      <c r="U402" s="49">
        <v>1005</v>
      </c>
      <c r="V402" s="49">
        <v>1694</v>
      </c>
      <c r="W402" s="49">
        <v>10</v>
      </c>
      <c r="X402" s="33">
        <v>20</v>
      </c>
      <c r="Y402" s="529">
        <v>0</v>
      </c>
    </row>
    <row r="403" spans="1:25" s="80" customFormat="1" ht="15" customHeight="1">
      <c r="A403" s="524">
        <v>44288</v>
      </c>
      <c r="B403" s="49">
        <v>294</v>
      </c>
      <c r="C403" s="49">
        <v>53</v>
      </c>
      <c r="D403" s="49">
        <v>422</v>
      </c>
      <c r="E403" s="49">
        <v>249</v>
      </c>
      <c r="F403" s="49">
        <v>4756</v>
      </c>
      <c r="G403" s="49">
        <v>401</v>
      </c>
      <c r="H403" s="49">
        <v>433</v>
      </c>
      <c r="I403" s="49">
        <v>1312</v>
      </c>
      <c r="J403" s="49">
        <v>1760</v>
      </c>
      <c r="K403" s="33">
        <v>9</v>
      </c>
      <c r="L403" s="33">
        <v>8</v>
      </c>
      <c r="M403" s="527" t="s">
        <v>93</v>
      </c>
      <c r="N403" s="49">
        <v>10</v>
      </c>
      <c r="O403" s="527" t="s">
        <v>93</v>
      </c>
      <c r="P403" s="49">
        <v>35</v>
      </c>
      <c r="Q403" s="49">
        <v>30</v>
      </c>
      <c r="R403" s="49">
        <v>434</v>
      </c>
      <c r="S403" s="49">
        <v>47</v>
      </c>
      <c r="T403" s="49">
        <v>50</v>
      </c>
      <c r="U403" s="49">
        <v>164</v>
      </c>
      <c r="V403" s="49">
        <v>173</v>
      </c>
      <c r="W403" s="49">
        <v>0</v>
      </c>
      <c r="X403" s="33">
        <v>0</v>
      </c>
      <c r="Y403" s="528" t="s">
        <v>93</v>
      </c>
    </row>
    <row r="404" spans="1:25" s="80" customFormat="1" ht="15" customHeight="1">
      <c r="A404" s="524">
        <v>44289</v>
      </c>
      <c r="B404" s="49">
        <v>252</v>
      </c>
      <c r="C404" s="49">
        <v>55</v>
      </c>
      <c r="D404" s="49">
        <v>359</v>
      </c>
      <c r="E404" s="49">
        <v>258</v>
      </c>
      <c r="F404" s="49">
        <v>4415</v>
      </c>
      <c r="G404" s="49">
        <v>394</v>
      </c>
      <c r="H404" s="49">
        <v>433</v>
      </c>
      <c r="I404" s="49">
        <v>1330</v>
      </c>
      <c r="J404" s="49">
        <v>1710</v>
      </c>
      <c r="K404" s="33">
        <v>9</v>
      </c>
      <c r="L404" s="33">
        <v>10</v>
      </c>
      <c r="M404" s="527" t="s">
        <v>93</v>
      </c>
      <c r="N404" s="49">
        <v>17</v>
      </c>
      <c r="O404" s="527" t="s">
        <v>93</v>
      </c>
      <c r="P404" s="49">
        <v>44</v>
      </c>
      <c r="Q404" s="49">
        <v>25</v>
      </c>
      <c r="R404" s="49">
        <v>416</v>
      </c>
      <c r="S404" s="49">
        <v>50</v>
      </c>
      <c r="T404" s="49">
        <v>37</v>
      </c>
      <c r="U404" s="49">
        <v>154</v>
      </c>
      <c r="V404" s="49">
        <v>237</v>
      </c>
      <c r="W404" s="527" t="s">
        <v>93</v>
      </c>
      <c r="X404" s="527" t="s">
        <v>93</v>
      </c>
      <c r="Y404" s="529">
        <v>0</v>
      </c>
    </row>
    <row r="405" spans="1:25" s="80" customFormat="1" ht="15" customHeight="1">
      <c r="A405" s="524">
        <v>44290</v>
      </c>
      <c r="B405" s="49">
        <v>223</v>
      </c>
      <c r="C405" s="49">
        <v>39</v>
      </c>
      <c r="D405" s="49">
        <v>361</v>
      </c>
      <c r="E405" s="49">
        <v>258</v>
      </c>
      <c r="F405" s="49">
        <v>4371</v>
      </c>
      <c r="G405" s="49">
        <v>408</v>
      </c>
      <c r="H405" s="49">
        <v>406</v>
      </c>
      <c r="I405" s="49">
        <v>1298</v>
      </c>
      <c r="J405" s="49">
        <v>1660</v>
      </c>
      <c r="K405" s="33">
        <v>10</v>
      </c>
      <c r="L405" s="33">
        <v>11</v>
      </c>
      <c r="M405" s="49">
        <v>6</v>
      </c>
      <c r="N405" s="49">
        <v>13</v>
      </c>
      <c r="O405" s="527" t="s">
        <v>93</v>
      </c>
      <c r="P405" s="49">
        <v>36</v>
      </c>
      <c r="Q405" s="49">
        <v>37</v>
      </c>
      <c r="R405" s="49">
        <v>406</v>
      </c>
      <c r="S405" s="49">
        <v>44</v>
      </c>
      <c r="T405" s="49">
        <v>41</v>
      </c>
      <c r="U405" s="49">
        <v>154</v>
      </c>
      <c r="V405" s="49">
        <v>178</v>
      </c>
      <c r="W405" s="527" t="s">
        <v>93</v>
      </c>
      <c r="X405" s="527" t="s">
        <v>93</v>
      </c>
      <c r="Y405" s="528" t="s">
        <v>93</v>
      </c>
    </row>
    <row r="406" spans="1:25" s="80" customFormat="1" ht="15" customHeight="1">
      <c r="A406" s="524">
        <v>44291</v>
      </c>
      <c r="B406" s="49">
        <v>224</v>
      </c>
      <c r="C406" s="49">
        <v>30</v>
      </c>
      <c r="D406" s="49">
        <v>325</v>
      </c>
      <c r="E406" s="49">
        <v>196</v>
      </c>
      <c r="F406" s="49">
        <v>3877</v>
      </c>
      <c r="G406" s="49">
        <v>377</v>
      </c>
      <c r="H406" s="49">
        <v>325</v>
      </c>
      <c r="I406" s="49">
        <v>1078</v>
      </c>
      <c r="J406" s="49">
        <v>1510</v>
      </c>
      <c r="K406" s="527" t="s">
        <v>93</v>
      </c>
      <c r="L406" s="33">
        <v>7</v>
      </c>
      <c r="M406" s="527" t="s">
        <v>93</v>
      </c>
      <c r="N406" s="49">
        <v>187</v>
      </c>
      <c r="O406" s="527" t="s">
        <v>93</v>
      </c>
      <c r="P406" s="49">
        <v>37</v>
      </c>
      <c r="Q406" s="49">
        <v>23</v>
      </c>
      <c r="R406" s="49">
        <v>1187</v>
      </c>
      <c r="S406" s="49">
        <v>38</v>
      </c>
      <c r="T406" s="49">
        <v>70</v>
      </c>
      <c r="U406" s="49">
        <v>1065</v>
      </c>
      <c r="V406" s="49">
        <v>194</v>
      </c>
      <c r="W406" s="49">
        <v>0</v>
      </c>
      <c r="X406" s="527" t="s">
        <v>93</v>
      </c>
      <c r="Y406" s="529">
        <v>0</v>
      </c>
    </row>
    <row r="407" spans="1:25" s="80" customFormat="1" ht="15" customHeight="1">
      <c r="A407" s="524">
        <v>44292</v>
      </c>
      <c r="B407" s="49">
        <v>21</v>
      </c>
      <c r="C407" s="49">
        <v>5</v>
      </c>
      <c r="D407" s="49">
        <v>42</v>
      </c>
      <c r="E407" s="49">
        <v>30</v>
      </c>
      <c r="F407" s="49">
        <v>411</v>
      </c>
      <c r="G407" s="49">
        <v>49</v>
      </c>
      <c r="H407" s="49">
        <v>42</v>
      </c>
      <c r="I407" s="49">
        <v>148</v>
      </c>
      <c r="J407" s="49">
        <v>199</v>
      </c>
      <c r="K407" s="33">
        <v>0</v>
      </c>
      <c r="L407" s="527" t="s">
        <v>93</v>
      </c>
      <c r="M407" s="49">
        <v>0</v>
      </c>
      <c r="N407" s="49">
        <v>215</v>
      </c>
      <c r="O407" s="33">
        <v>46</v>
      </c>
      <c r="P407" s="49">
        <v>416</v>
      </c>
      <c r="Q407" s="49">
        <v>232</v>
      </c>
      <c r="R407" s="49">
        <v>4261</v>
      </c>
      <c r="S407" s="49">
        <v>315</v>
      </c>
      <c r="T407" s="49">
        <v>351</v>
      </c>
      <c r="U407" s="49">
        <v>1158</v>
      </c>
      <c r="V407" s="49">
        <v>1777</v>
      </c>
      <c r="W407" s="49">
        <v>8</v>
      </c>
      <c r="X407" s="33">
        <v>12</v>
      </c>
      <c r="Y407" s="529">
        <v>0</v>
      </c>
    </row>
    <row r="408" spans="1:25" s="80" customFormat="1" ht="15" customHeight="1">
      <c r="A408" s="524">
        <v>44293</v>
      </c>
      <c r="B408" s="49">
        <v>17</v>
      </c>
      <c r="C408" s="527" t="s">
        <v>93</v>
      </c>
      <c r="D408" s="49">
        <v>38</v>
      </c>
      <c r="E408" s="49">
        <v>34</v>
      </c>
      <c r="F408" s="49">
        <v>365</v>
      </c>
      <c r="G408" s="49">
        <v>41</v>
      </c>
      <c r="H408" s="49">
        <v>44</v>
      </c>
      <c r="I408" s="49">
        <v>141</v>
      </c>
      <c r="J408" s="49">
        <v>167</v>
      </c>
      <c r="K408" s="33">
        <v>0</v>
      </c>
      <c r="L408" s="33">
        <v>0</v>
      </c>
      <c r="M408" s="49">
        <v>0</v>
      </c>
      <c r="N408" s="49">
        <v>253</v>
      </c>
      <c r="O408" s="33">
        <v>45</v>
      </c>
      <c r="P408" s="49">
        <v>285</v>
      </c>
      <c r="Q408" s="49">
        <v>264</v>
      </c>
      <c r="R408" s="49">
        <v>4021</v>
      </c>
      <c r="S408" s="49">
        <v>339</v>
      </c>
      <c r="T408" s="49">
        <v>311</v>
      </c>
      <c r="U408" s="49">
        <v>1166</v>
      </c>
      <c r="V408" s="49">
        <v>1728</v>
      </c>
      <c r="W408" s="527" t="s">
        <v>93</v>
      </c>
      <c r="X408" s="33">
        <v>9</v>
      </c>
      <c r="Y408" s="529">
        <v>0</v>
      </c>
    </row>
    <row r="409" spans="1:25" s="80" customFormat="1" ht="15" customHeight="1">
      <c r="A409" s="524">
        <v>44294</v>
      </c>
      <c r="B409" s="49">
        <v>261</v>
      </c>
      <c r="C409" s="49">
        <v>45</v>
      </c>
      <c r="D409" s="49">
        <v>387</v>
      </c>
      <c r="E409" s="49">
        <v>263</v>
      </c>
      <c r="F409" s="49">
        <v>4232</v>
      </c>
      <c r="G409" s="49">
        <v>411</v>
      </c>
      <c r="H409" s="49">
        <v>415</v>
      </c>
      <c r="I409" s="49">
        <v>1247</v>
      </c>
      <c r="J409" s="49">
        <v>1732</v>
      </c>
      <c r="K409" s="33">
        <v>8</v>
      </c>
      <c r="L409" s="33">
        <v>9</v>
      </c>
      <c r="M409" s="527" t="s">
        <v>93</v>
      </c>
      <c r="N409" s="49">
        <v>231</v>
      </c>
      <c r="O409" s="33">
        <v>54</v>
      </c>
      <c r="P409" s="49">
        <v>406</v>
      </c>
      <c r="Q409" s="49">
        <v>260</v>
      </c>
      <c r="R409" s="49">
        <v>4162</v>
      </c>
      <c r="S409" s="49">
        <v>368</v>
      </c>
      <c r="T409" s="49">
        <v>375</v>
      </c>
      <c r="U409" s="49">
        <v>1257</v>
      </c>
      <c r="V409" s="49">
        <v>1713</v>
      </c>
      <c r="W409" s="49">
        <v>10</v>
      </c>
      <c r="X409" s="33">
        <v>15</v>
      </c>
      <c r="Y409" s="528" t="s">
        <v>93</v>
      </c>
    </row>
    <row r="410" spans="1:25" s="80" customFormat="1" ht="15" customHeight="1">
      <c r="A410" s="524">
        <v>44295</v>
      </c>
      <c r="B410" s="49">
        <v>260</v>
      </c>
      <c r="C410" s="49">
        <v>49</v>
      </c>
      <c r="D410" s="49">
        <v>397</v>
      </c>
      <c r="E410" s="49">
        <v>244</v>
      </c>
      <c r="F410" s="49">
        <v>4645</v>
      </c>
      <c r="G410" s="49">
        <v>399</v>
      </c>
      <c r="H410" s="49">
        <v>491</v>
      </c>
      <c r="I410" s="49">
        <v>1306</v>
      </c>
      <c r="J410" s="49">
        <v>1809</v>
      </c>
      <c r="K410" s="33">
        <v>18</v>
      </c>
      <c r="L410" s="33">
        <v>10</v>
      </c>
      <c r="M410" s="527" t="s">
        <v>93</v>
      </c>
      <c r="N410" s="49">
        <v>212</v>
      </c>
      <c r="O410" s="33">
        <v>48</v>
      </c>
      <c r="P410" s="49">
        <v>378</v>
      </c>
      <c r="Q410" s="49">
        <v>182</v>
      </c>
      <c r="R410" s="49">
        <v>3854</v>
      </c>
      <c r="S410" s="49">
        <v>312</v>
      </c>
      <c r="T410" s="49">
        <v>308</v>
      </c>
      <c r="U410" s="49">
        <v>1006</v>
      </c>
      <c r="V410" s="49">
        <v>1614</v>
      </c>
      <c r="W410" s="49">
        <v>7</v>
      </c>
      <c r="X410" s="33">
        <v>10</v>
      </c>
      <c r="Y410" s="529">
        <v>0</v>
      </c>
    </row>
    <row r="411" spans="1:25" s="80" customFormat="1" ht="15" customHeight="1">
      <c r="A411" s="524">
        <v>44296</v>
      </c>
      <c r="B411" s="49">
        <v>274</v>
      </c>
      <c r="C411" s="49">
        <v>40</v>
      </c>
      <c r="D411" s="49">
        <v>293</v>
      </c>
      <c r="E411" s="49">
        <v>269</v>
      </c>
      <c r="F411" s="49">
        <v>4502</v>
      </c>
      <c r="G411" s="49">
        <v>390</v>
      </c>
      <c r="H411" s="49">
        <v>415</v>
      </c>
      <c r="I411" s="49">
        <v>1236</v>
      </c>
      <c r="J411" s="49">
        <v>1736</v>
      </c>
      <c r="K411" s="527" t="s">
        <v>93</v>
      </c>
      <c r="L411" s="33">
        <v>12</v>
      </c>
      <c r="M411" s="49">
        <v>0</v>
      </c>
      <c r="N411" s="49">
        <v>13</v>
      </c>
      <c r="O411" s="33">
        <v>7</v>
      </c>
      <c r="P411" s="49">
        <v>43</v>
      </c>
      <c r="Q411" s="49">
        <v>30</v>
      </c>
      <c r="R411" s="49">
        <v>492</v>
      </c>
      <c r="S411" s="49">
        <v>60</v>
      </c>
      <c r="T411" s="49">
        <v>47</v>
      </c>
      <c r="U411" s="49">
        <v>145</v>
      </c>
      <c r="V411" s="49">
        <v>301</v>
      </c>
      <c r="W411" s="527" t="s">
        <v>93</v>
      </c>
      <c r="X411" s="33">
        <v>0</v>
      </c>
      <c r="Y411" s="529">
        <v>0</v>
      </c>
    </row>
    <row r="412" spans="1:25" s="80" customFormat="1" ht="15" customHeight="1">
      <c r="A412" s="524">
        <v>44297</v>
      </c>
      <c r="B412" s="49">
        <v>234</v>
      </c>
      <c r="C412" s="49">
        <v>36</v>
      </c>
      <c r="D412" s="49">
        <v>424</v>
      </c>
      <c r="E412" s="49">
        <v>286</v>
      </c>
      <c r="F412" s="49">
        <v>4618</v>
      </c>
      <c r="G412" s="49">
        <v>449</v>
      </c>
      <c r="H412" s="49">
        <v>440</v>
      </c>
      <c r="I412" s="49">
        <v>1346</v>
      </c>
      <c r="J412" s="49">
        <v>1654</v>
      </c>
      <c r="K412" s="33">
        <v>15</v>
      </c>
      <c r="L412" s="33">
        <v>19</v>
      </c>
      <c r="M412" s="527" t="s">
        <v>93</v>
      </c>
      <c r="N412" s="49">
        <v>11</v>
      </c>
      <c r="O412" s="33">
        <v>7</v>
      </c>
      <c r="P412" s="49">
        <v>36</v>
      </c>
      <c r="Q412" s="49">
        <v>29</v>
      </c>
      <c r="R412" s="49">
        <v>364</v>
      </c>
      <c r="S412" s="49">
        <v>47</v>
      </c>
      <c r="T412" s="49">
        <v>46</v>
      </c>
      <c r="U412" s="49">
        <v>127</v>
      </c>
      <c r="V412" s="49">
        <v>160</v>
      </c>
      <c r="W412" s="49">
        <v>0</v>
      </c>
      <c r="X412" s="527" t="s">
        <v>93</v>
      </c>
      <c r="Y412" s="529">
        <v>0</v>
      </c>
    </row>
    <row r="413" spans="1:25" s="80" customFormat="1" ht="15" customHeight="1">
      <c r="A413" s="524">
        <v>44298</v>
      </c>
      <c r="B413" s="49">
        <v>257</v>
      </c>
      <c r="C413" s="49">
        <v>25</v>
      </c>
      <c r="D413" s="49">
        <v>312</v>
      </c>
      <c r="E413" s="49">
        <v>184</v>
      </c>
      <c r="F413" s="49">
        <v>4020</v>
      </c>
      <c r="G413" s="49">
        <v>407</v>
      </c>
      <c r="H413" s="49">
        <v>346</v>
      </c>
      <c r="I413" s="49">
        <v>1059</v>
      </c>
      <c r="J413" s="49">
        <v>1547</v>
      </c>
      <c r="K413" s="33">
        <v>7</v>
      </c>
      <c r="L413" s="33">
        <v>10</v>
      </c>
      <c r="M413" s="527" t="s">
        <v>93</v>
      </c>
      <c r="N413" s="49">
        <v>248</v>
      </c>
      <c r="O413" s="33">
        <v>47</v>
      </c>
      <c r="P413" s="49">
        <v>423</v>
      </c>
      <c r="Q413" s="49">
        <v>263</v>
      </c>
      <c r="R413" s="49">
        <v>2946</v>
      </c>
      <c r="S413" s="49">
        <v>335</v>
      </c>
      <c r="T413" s="49">
        <v>381</v>
      </c>
      <c r="U413" s="49">
        <v>1237</v>
      </c>
      <c r="V413" s="49">
        <v>1709</v>
      </c>
      <c r="W413" s="49">
        <v>8</v>
      </c>
      <c r="X413" s="33">
        <v>8</v>
      </c>
      <c r="Y413" s="529">
        <v>0</v>
      </c>
    </row>
    <row r="414" spans="1:25" s="80" customFormat="1" ht="15" customHeight="1">
      <c r="A414" s="524">
        <v>44299</v>
      </c>
      <c r="B414" s="49">
        <v>15</v>
      </c>
      <c r="C414" s="49">
        <v>8</v>
      </c>
      <c r="D414" s="49">
        <v>52</v>
      </c>
      <c r="E414" s="49">
        <v>29</v>
      </c>
      <c r="F414" s="49">
        <v>435</v>
      </c>
      <c r="G414" s="49">
        <v>46</v>
      </c>
      <c r="H414" s="49">
        <v>36</v>
      </c>
      <c r="I414" s="49">
        <v>162</v>
      </c>
      <c r="J414" s="49">
        <v>180</v>
      </c>
      <c r="K414" s="527" t="s">
        <v>93</v>
      </c>
      <c r="L414" s="527" t="s">
        <v>93</v>
      </c>
      <c r="M414" s="49">
        <v>0</v>
      </c>
      <c r="N414" s="49">
        <v>253</v>
      </c>
      <c r="O414" s="33">
        <v>50</v>
      </c>
      <c r="P414" s="49">
        <v>395</v>
      </c>
      <c r="Q414" s="49">
        <v>248</v>
      </c>
      <c r="R414" s="49">
        <v>3044</v>
      </c>
      <c r="S414" s="49">
        <v>333</v>
      </c>
      <c r="T414" s="49">
        <v>371</v>
      </c>
      <c r="U414" s="49">
        <v>1312</v>
      </c>
      <c r="V414" s="49">
        <v>1791</v>
      </c>
      <c r="W414" s="49">
        <v>24</v>
      </c>
      <c r="X414" s="33">
        <v>11</v>
      </c>
      <c r="Y414" s="528" t="s">
        <v>93</v>
      </c>
    </row>
    <row r="415" spans="1:25" s="80" customFormat="1" ht="15" customHeight="1">
      <c r="A415" s="524">
        <v>44300</v>
      </c>
      <c r="B415" s="49">
        <v>16</v>
      </c>
      <c r="C415" s="527" t="s">
        <v>93</v>
      </c>
      <c r="D415" s="49">
        <v>36</v>
      </c>
      <c r="E415" s="49">
        <v>20</v>
      </c>
      <c r="F415" s="49">
        <v>381</v>
      </c>
      <c r="G415" s="49">
        <v>42</v>
      </c>
      <c r="H415" s="49">
        <v>37</v>
      </c>
      <c r="I415" s="49">
        <v>144</v>
      </c>
      <c r="J415" s="49">
        <v>140</v>
      </c>
      <c r="K415" s="527" t="s">
        <v>93</v>
      </c>
      <c r="L415" s="527" t="s">
        <v>93</v>
      </c>
      <c r="M415" s="49">
        <v>0</v>
      </c>
      <c r="N415" s="49">
        <v>253</v>
      </c>
      <c r="O415" s="33">
        <v>54</v>
      </c>
      <c r="P415" s="49">
        <v>373</v>
      </c>
      <c r="Q415" s="49">
        <v>232</v>
      </c>
      <c r="R415" s="49">
        <v>2897</v>
      </c>
      <c r="S415" s="49">
        <v>306</v>
      </c>
      <c r="T415" s="49">
        <v>377</v>
      </c>
      <c r="U415" s="49">
        <v>1288</v>
      </c>
      <c r="V415" s="49">
        <v>1774</v>
      </c>
      <c r="W415" s="49">
        <v>21</v>
      </c>
      <c r="X415" s="33">
        <v>8</v>
      </c>
      <c r="Y415" s="528" t="s">
        <v>93</v>
      </c>
    </row>
    <row r="416" spans="1:25" s="80" customFormat="1" ht="15" customHeight="1">
      <c r="A416" s="524">
        <v>44301</v>
      </c>
      <c r="B416" s="49">
        <v>242</v>
      </c>
      <c r="C416" s="49">
        <v>36</v>
      </c>
      <c r="D416" s="49">
        <v>366</v>
      </c>
      <c r="E416" s="49">
        <v>233</v>
      </c>
      <c r="F416" s="49">
        <v>4173</v>
      </c>
      <c r="G416" s="49">
        <v>410</v>
      </c>
      <c r="H416" s="49">
        <v>432</v>
      </c>
      <c r="I416" s="49">
        <v>1141</v>
      </c>
      <c r="J416" s="49">
        <v>1732</v>
      </c>
      <c r="K416" s="33">
        <v>7</v>
      </c>
      <c r="L416" s="33">
        <v>6</v>
      </c>
      <c r="M416" s="49">
        <v>0</v>
      </c>
      <c r="N416" s="49">
        <v>240</v>
      </c>
      <c r="O416" s="33">
        <v>48</v>
      </c>
      <c r="P416" s="49">
        <v>362</v>
      </c>
      <c r="Q416" s="49">
        <v>259</v>
      </c>
      <c r="R416" s="49">
        <v>2891</v>
      </c>
      <c r="S416" s="49">
        <v>362</v>
      </c>
      <c r="T416" s="49">
        <v>415</v>
      </c>
      <c r="U416" s="49">
        <v>1235</v>
      </c>
      <c r="V416" s="49">
        <v>1705</v>
      </c>
      <c r="W416" s="49">
        <v>20</v>
      </c>
      <c r="X416" s="33">
        <v>9</v>
      </c>
      <c r="Y416" s="529">
        <v>0</v>
      </c>
    </row>
    <row r="417" spans="1:25" s="80" customFormat="1" ht="15" customHeight="1">
      <c r="A417" s="524">
        <v>44302</v>
      </c>
      <c r="B417" s="49">
        <v>268</v>
      </c>
      <c r="C417" s="49">
        <v>40</v>
      </c>
      <c r="D417" s="49">
        <v>431</v>
      </c>
      <c r="E417" s="49">
        <v>266</v>
      </c>
      <c r="F417" s="49">
        <v>4591</v>
      </c>
      <c r="G417" s="49">
        <v>432</v>
      </c>
      <c r="H417" s="49">
        <v>441</v>
      </c>
      <c r="I417" s="49">
        <v>1200</v>
      </c>
      <c r="J417" s="49">
        <v>1879</v>
      </c>
      <c r="K417" s="33">
        <v>12</v>
      </c>
      <c r="L417" s="33">
        <v>8</v>
      </c>
      <c r="M417" s="527" t="s">
        <v>93</v>
      </c>
      <c r="N417" s="49">
        <v>239</v>
      </c>
      <c r="O417" s="33">
        <v>45</v>
      </c>
      <c r="P417" s="49">
        <v>379</v>
      </c>
      <c r="Q417" s="49">
        <v>182</v>
      </c>
      <c r="R417" s="49">
        <v>2692</v>
      </c>
      <c r="S417" s="49">
        <v>365</v>
      </c>
      <c r="T417" s="49">
        <v>286</v>
      </c>
      <c r="U417" s="49">
        <v>1071</v>
      </c>
      <c r="V417" s="49">
        <v>1530</v>
      </c>
      <c r="W417" s="49">
        <v>8</v>
      </c>
      <c r="X417" s="33">
        <v>7</v>
      </c>
      <c r="Y417" s="529">
        <v>0</v>
      </c>
    </row>
    <row r="418" spans="1:25" s="80" customFormat="1" ht="15" customHeight="1">
      <c r="A418" s="524">
        <v>44303</v>
      </c>
      <c r="B418" s="49">
        <v>232</v>
      </c>
      <c r="C418" s="49">
        <v>47</v>
      </c>
      <c r="D418" s="49">
        <v>369</v>
      </c>
      <c r="E418" s="49">
        <v>272</v>
      </c>
      <c r="F418" s="49">
        <v>4525</v>
      </c>
      <c r="G418" s="49">
        <v>383</v>
      </c>
      <c r="H418" s="49">
        <v>456</v>
      </c>
      <c r="I418" s="49">
        <v>1272</v>
      </c>
      <c r="J418" s="49">
        <v>1732</v>
      </c>
      <c r="K418" s="33">
        <v>6</v>
      </c>
      <c r="L418" s="33">
        <v>9</v>
      </c>
      <c r="M418" s="527" t="s">
        <v>93</v>
      </c>
      <c r="N418" s="49">
        <v>17</v>
      </c>
      <c r="O418" s="33">
        <v>7</v>
      </c>
      <c r="P418" s="49">
        <v>49</v>
      </c>
      <c r="Q418" s="49">
        <v>42</v>
      </c>
      <c r="R418" s="49">
        <v>458</v>
      </c>
      <c r="S418" s="49">
        <v>51</v>
      </c>
      <c r="T418" s="49">
        <v>66</v>
      </c>
      <c r="U418" s="49">
        <v>148</v>
      </c>
      <c r="V418" s="49">
        <v>215</v>
      </c>
      <c r="W418" s="527" t="s">
        <v>93</v>
      </c>
      <c r="X418" s="33">
        <v>0</v>
      </c>
      <c r="Y418" s="529">
        <v>0</v>
      </c>
    </row>
    <row r="419" spans="1:25" s="80" customFormat="1" ht="15" customHeight="1">
      <c r="A419" s="524">
        <v>44304</v>
      </c>
      <c r="B419" s="49">
        <v>240</v>
      </c>
      <c r="C419" s="49">
        <v>39</v>
      </c>
      <c r="D419" s="49">
        <v>404</v>
      </c>
      <c r="E419" s="49">
        <v>287</v>
      </c>
      <c r="F419" s="49">
        <v>4678</v>
      </c>
      <c r="G419" s="49">
        <v>425</v>
      </c>
      <c r="H419" s="49">
        <v>410</v>
      </c>
      <c r="I419" s="49">
        <v>1224</v>
      </c>
      <c r="J419" s="49">
        <v>1712</v>
      </c>
      <c r="K419" s="33">
        <v>11</v>
      </c>
      <c r="L419" s="33">
        <v>8</v>
      </c>
      <c r="M419" s="527" t="s">
        <v>93</v>
      </c>
      <c r="N419" s="49">
        <v>11</v>
      </c>
      <c r="O419" s="33">
        <v>8</v>
      </c>
      <c r="P419" s="49">
        <v>32</v>
      </c>
      <c r="Q419" s="49">
        <v>19</v>
      </c>
      <c r="R419" s="49">
        <v>377</v>
      </c>
      <c r="S419" s="49">
        <v>47</v>
      </c>
      <c r="T419" s="49">
        <v>45</v>
      </c>
      <c r="U419" s="49">
        <v>164</v>
      </c>
      <c r="V419" s="49">
        <v>165</v>
      </c>
      <c r="W419" s="527" t="s">
        <v>93</v>
      </c>
      <c r="X419" s="527" t="s">
        <v>93</v>
      </c>
      <c r="Y419" s="529">
        <v>0</v>
      </c>
    </row>
    <row r="420" spans="1:25" s="80" customFormat="1" ht="15" customHeight="1">
      <c r="A420" s="524">
        <v>44305</v>
      </c>
      <c r="B420" s="49">
        <v>14</v>
      </c>
      <c r="C420" s="49">
        <v>6</v>
      </c>
      <c r="D420" s="49">
        <v>45</v>
      </c>
      <c r="E420" s="49">
        <v>36</v>
      </c>
      <c r="F420" s="49">
        <v>443</v>
      </c>
      <c r="G420" s="49">
        <v>47</v>
      </c>
      <c r="H420" s="49">
        <v>50</v>
      </c>
      <c r="I420" s="49">
        <v>160</v>
      </c>
      <c r="J420" s="49">
        <v>174</v>
      </c>
      <c r="K420" s="527" t="s">
        <v>93</v>
      </c>
      <c r="L420" s="527" t="s">
        <v>93</v>
      </c>
      <c r="M420" s="49">
        <v>0</v>
      </c>
      <c r="N420" s="49">
        <v>239</v>
      </c>
      <c r="O420" s="33">
        <v>49</v>
      </c>
      <c r="P420" s="49">
        <v>401</v>
      </c>
      <c r="Q420" s="49">
        <v>279</v>
      </c>
      <c r="R420" s="49">
        <v>2684</v>
      </c>
      <c r="S420" s="49">
        <v>344</v>
      </c>
      <c r="T420" s="49">
        <v>400</v>
      </c>
      <c r="U420" s="49">
        <v>1147</v>
      </c>
      <c r="V420" s="49">
        <v>1703</v>
      </c>
      <c r="W420" s="49">
        <v>10</v>
      </c>
      <c r="X420" s="33">
        <v>7</v>
      </c>
      <c r="Y420" s="529">
        <v>0</v>
      </c>
    </row>
    <row r="421" spans="1:25" s="80" customFormat="1" ht="15" customHeight="1">
      <c r="A421" s="524">
        <v>44306</v>
      </c>
      <c r="B421" s="49">
        <v>11</v>
      </c>
      <c r="C421" s="527" t="s">
        <v>93</v>
      </c>
      <c r="D421" s="49">
        <v>41</v>
      </c>
      <c r="E421" s="49">
        <v>29</v>
      </c>
      <c r="F421" s="49">
        <v>383</v>
      </c>
      <c r="G421" s="49">
        <v>44</v>
      </c>
      <c r="H421" s="49">
        <v>39</v>
      </c>
      <c r="I421" s="49">
        <v>140</v>
      </c>
      <c r="J421" s="49">
        <v>198</v>
      </c>
      <c r="K421" s="527" t="s">
        <v>93</v>
      </c>
      <c r="L421" s="33">
        <v>0</v>
      </c>
      <c r="M421" s="49">
        <v>0</v>
      </c>
      <c r="N421" s="49">
        <v>255</v>
      </c>
      <c r="O421" s="33">
        <v>43</v>
      </c>
      <c r="P421" s="49">
        <v>411</v>
      </c>
      <c r="Q421" s="49">
        <v>268</v>
      </c>
      <c r="R421" s="49">
        <v>2713</v>
      </c>
      <c r="S421" s="49">
        <v>348</v>
      </c>
      <c r="T421" s="49">
        <v>348</v>
      </c>
      <c r="U421" s="49">
        <v>1298</v>
      </c>
      <c r="V421" s="49">
        <v>1735</v>
      </c>
      <c r="W421" s="49">
        <v>10</v>
      </c>
      <c r="X421" s="33">
        <v>13</v>
      </c>
      <c r="Y421" s="528" t="s">
        <v>93</v>
      </c>
    </row>
    <row r="422" spans="1:25" s="80" customFormat="1" ht="15" customHeight="1">
      <c r="A422" s="524">
        <v>44307</v>
      </c>
      <c r="B422" s="49">
        <v>12</v>
      </c>
      <c r="C422" s="527" t="s">
        <v>93</v>
      </c>
      <c r="D422" s="49">
        <v>41</v>
      </c>
      <c r="E422" s="49">
        <v>23</v>
      </c>
      <c r="F422" s="49">
        <v>359</v>
      </c>
      <c r="G422" s="49">
        <v>51</v>
      </c>
      <c r="H422" s="49">
        <v>43</v>
      </c>
      <c r="I422" s="49">
        <v>148</v>
      </c>
      <c r="J422" s="49">
        <v>181</v>
      </c>
      <c r="K422" s="33">
        <v>0</v>
      </c>
      <c r="L422" s="33">
        <v>0</v>
      </c>
      <c r="M422" s="527" t="s">
        <v>93</v>
      </c>
      <c r="N422" s="49">
        <v>259</v>
      </c>
      <c r="O422" s="33">
        <v>54</v>
      </c>
      <c r="P422" s="49">
        <v>395</v>
      </c>
      <c r="Q422" s="49">
        <v>262</v>
      </c>
      <c r="R422" s="49">
        <v>2603</v>
      </c>
      <c r="S422" s="49">
        <v>336</v>
      </c>
      <c r="T422" s="49">
        <v>389</v>
      </c>
      <c r="U422" s="49">
        <v>1236</v>
      </c>
      <c r="V422" s="49">
        <v>1802</v>
      </c>
      <c r="W422" s="49">
        <v>7</v>
      </c>
      <c r="X422" s="33">
        <v>10</v>
      </c>
      <c r="Y422" s="529">
        <v>0</v>
      </c>
    </row>
    <row r="423" spans="1:25" s="80" customFormat="1" ht="15" customHeight="1">
      <c r="A423" s="524">
        <v>44308</v>
      </c>
      <c r="B423" s="49">
        <v>206</v>
      </c>
      <c r="C423" s="49">
        <v>5</v>
      </c>
      <c r="D423" s="49">
        <v>35</v>
      </c>
      <c r="E423" s="49">
        <v>21</v>
      </c>
      <c r="F423" s="49">
        <v>1298</v>
      </c>
      <c r="G423" s="49">
        <v>53</v>
      </c>
      <c r="H423" s="49">
        <v>49</v>
      </c>
      <c r="I423" s="49">
        <v>1146</v>
      </c>
      <c r="J423" s="49">
        <v>203</v>
      </c>
      <c r="K423" s="33">
        <v>0</v>
      </c>
      <c r="L423" s="33">
        <v>0</v>
      </c>
      <c r="M423" s="49">
        <v>0</v>
      </c>
      <c r="N423" s="49">
        <v>244</v>
      </c>
      <c r="O423" s="33">
        <v>53</v>
      </c>
      <c r="P423" s="49">
        <v>417</v>
      </c>
      <c r="Q423" s="49">
        <v>275</v>
      </c>
      <c r="R423" s="49">
        <v>2518</v>
      </c>
      <c r="S423" s="49">
        <v>381</v>
      </c>
      <c r="T423" s="49">
        <v>396</v>
      </c>
      <c r="U423" s="49">
        <v>1246</v>
      </c>
      <c r="V423" s="49">
        <v>1628</v>
      </c>
      <c r="W423" s="49">
        <v>10</v>
      </c>
      <c r="X423" s="33">
        <v>18</v>
      </c>
      <c r="Y423" s="528" t="s">
        <v>93</v>
      </c>
    </row>
    <row r="424" spans="1:25" s="80" customFormat="1" ht="15" customHeight="1">
      <c r="A424" s="524">
        <v>44309</v>
      </c>
      <c r="B424" s="49">
        <v>224</v>
      </c>
      <c r="C424" s="49">
        <v>48</v>
      </c>
      <c r="D424" s="49">
        <v>418</v>
      </c>
      <c r="E424" s="49">
        <v>275</v>
      </c>
      <c r="F424" s="49">
        <v>4540</v>
      </c>
      <c r="G424" s="49">
        <v>409</v>
      </c>
      <c r="H424" s="49">
        <v>406</v>
      </c>
      <c r="I424" s="49">
        <v>1294</v>
      </c>
      <c r="J424" s="49">
        <v>1716</v>
      </c>
      <c r="K424" s="33">
        <v>8</v>
      </c>
      <c r="L424" s="33">
        <v>7</v>
      </c>
      <c r="M424" s="527" t="s">
        <v>93</v>
      </c>
      <c r="N424" s="49">
        <v>220</v>
      </c>
      <c r="O424" s="33">
        <v>39</v>
      </c>
      <c r="P424" s="49">
        <v>369</v>
      </c>
      <c r="Q424" s="49">
        <v>186</v>
      </c>
      <c r="R424" s="49">
        <v>2490</v>
      </c>
      <c r="S424" s="49">
        <v>348</v>
      </c>
      <c r="T424" s="49">
        <v>291</v>
      </c>
      <c r="U424" s="49">
        <v>1081</v>
      </c>
      <c r="V424" s="49">
        <v>1535</v>
      </c>
      <c r="W424" s="49">
        <v>7</v>
      </c>
      <c r="X424" s="33">
        <v>12</v>
      </c>
      <c r="Y424" s="529">
        <v>0</v>
      </c>
    </row>
    <row r="425" spans="1:25" s="80" customFormat="1" ht="15" customHeight="1">
      <c r="A425" s="524">
        <v>44310</v>
      </c>
      <c r="B425" s="49">
        <v>227</v>
      </c>
      <c r="C425" s="49">
        <v>33</v>
      </c>
      <c r="D425" s="49">
        <v>368</v>
      </c>
      <c r="E425" s="49">
        <v>267</v>
      </c>
      <c r="F425" s="49">
        <v>4515</v>
      </c>
      <c r="G425" s="49">
        <v>417</v>
      </c>
      <c r="H425" s="49">
        <v>371</v>
      </c>
      <c r="I425" s="49">
        <v>1265</v>
      </c>
      <c r="J425" s="49">
        <v>1725</v>
      </c>
      <c r="K425" s="33">
        <v>6</v>
      </c>
      <c r="L425" s="33">
        <v>8</v>
      </c>
      <c r="M425" s="527" t="s">
        <v>93</v>
      </c>
      <c r="N425" s="49">
        <v>12</v>
      </c>
      <c r="O425" s="33">
        <v>7</v>
      </c>
      <c r="P425" s="49">
        <v>33</v>
      </c>
      <c r="Q425" s="49">
        <v>31</v>
      </c>
      <c r="R425" s="49">
        <v>468</v>
      </c>
      <c r="S425" s="49">
        <v>41</v>
      </c>
      <c r="T425" s="49">
        <v>33</v>
      </c>
      <c r="U425" s="49">
        <v>143</v>
      </c>
      <c r="V425" s="49">
        <v>265</v>
      </c>
      <c r="W425" s="527" t="s">
        <v>93</v>
      </c>
      <c r="X425" s="527" t="s">
        <v>93</v>
      </c>
      <c r="Y425" s="529">
        <v>0</v>
      </c>
    </row>
    <row r="426" spans="1:25" s="80" customFormat="1" ht="15" customHeight="1">
      <c r="A426" s="524">
        <v>44311</v>
      </c>
      <c r="B426" s="49">
        <v>264</v>
      </c>
      <c r="C426" s="49">
        <v>37</v>
      </c>
      <c r="D426" s="49">
        <v>418</v>
      </c>
      <c r="E426" s="49">
        <v>251</v>
      </c>
      <c r="F426" s="49">
        <v>4653</v>
      </c>
      <c r="G426" s="49">
        <v>422</v>
      </c>
      <c r="H426" s="49">
        <v>427</v>
      </c>
      <c r="I426" s="49">
        <v>1310</v>
      </c>
      <c r="J426" s="49">
        <v>1722</v>
      </c>
      <c r="K426" s="33">
        <v>5</v>
      </c>
      <c r="L426" s="33">
        <v>17</v>
      </c>
      <c r="M426" s="527" t="s">
        <v>93</v>
      </c>
      <c r="N426" s="49">
        <v>12</v>
      </c>
      <c r="O426" s="527" t="s">
        <v>93</v>
      </c>
      <c r="P426" s="49">
        <v>33</v>
      </c>
      <c r="Q426" s="49">
        <v>19</v>
      </c>
      <c r="R426" s="49">
        <v>377</v>
      </c>
      <c r="S426" s="49">
        <v>51</v>
      </c>
      <c r="T426" s="49">
        <v>47</v>
      </c>
      <c r="U426" s="49">
        <v>157</v>
      </c>
      <c r="V426" s="49">
        <v>136</v>
      </c>
      <c r="W426" s="49">
        <v>0</v>
      </c>
      <c r="X426" s="33">
        <v>0</v>
      </c>
      <c r="Y426" s="529">
        <v>0</v>
      </c>
    </row>
    <row r="427" spans="1:25" s="80" customFormat="1" ht="15" customHeight="1">
      <c r="A427" s="524">
        <v>44312</v>
      </c>
      <c r="B427" s="49">
        <v>196</v>
      </c>
      <c r="C427" s="49">
        <v>34</v>
      </c>
      <c r="D427" s="49">
        <v>312</v>
      </c>
      <c r="E427" s="49">
        <v>174</v>
      </c>
      <c r="F427" s="49">
        <v>4004</v>
      </c>
      <c r="G427" s="49">
        <v>363</v>
      </c>
      <c r="H427" s="49">
        <v>301</v>
      </c>
      <c r="I427" s="49">
        <v>1025</v>
      </c>
      <c r="J427" s="49">
        <v>1460</v>
      </c>
      <c r="K427" s="33">
        <v>7</v>
      </c>
      <c r="L427" s="33">
        <v>10</v>
      </c>
      <c r="M427" s="49">
        <v>6</v>
      </c>
      <c r="N427" s="49">
        <v>224</v>
      </c>
      <c r="O427" s="33">
        <v>53</v>
      </c>
      <c r="P427" s="49">
        <v>340</v>
      </c>
      <c r="Q427" s="49">
        <v>237</v>
      </c>
      <c r="R427" s="49">
        <v>2104</v>
      </c>
      <c r="S427" s="49">
        <v>294</v>
      </c>
      <c r="T427" s="49">
        <v>377</v>
      </c>
      <c r="U427" s="49">
        <v>1234</v>
      </c>
      <c r="V427" s="49">
        <v>1630</v>
      </c>
      <c r="W427" s="49">
        <v>8</v>
      </c>
      <c r="X427" s="33">
        <v>8</v>
      </c>
      <c r="Y427" s="528" t="s">
        <v>93</v>
      </c>
    </row>
    <row r="428" spans="1:25" s="80" customFormat="1" ht="15" customHeight="1">
      <c r="A428" s="524">
        <v>44313</v>
      </c>
      <c r="B428" s="49">
        <v>12</v>
      </c>
      <c r="C428" s="49">
        <v>7</v>
      </c>
      <c r="D428" s="49">
        <v>43</v>
      </c>
      <c r="E428" s="49">
        <v>31</v>
      </c>
      <c r="F428" s="49">
        <v>436</v>
      </c>
      <c r="G428" s="49">
        <v>51</v>
      </c>
      <c r="H428" s="49">
        <v>47</v>
      </c>
      <c r="I428" s="49">
        <v>166</v>
      </c>
      <c r="J428" s="49">
        <v>216</v>
      </c>
      <c r="K428" s="33">
        <v>0</v>
      </c>
      <c r="L428" s="527" t="s">
        <v>93</v>
      </c>
      <c r="M428" s="527" t="s">
        <v>93</v>
      </c>
      <c r="N428" s="49">
        <v>271</v>
      </c>
      <c r="O428" s="33">
        <v>53</v>
      </c>
      <c r="P428" s="49">
        <v>355</v>
      </c>
      <c r="Q428" s="49">
        <v>257</v>
      </c>
      <c r="R428" s="49">
        <v>2126</v>
      </c>
      <c r="S428" s="49">
        <v>358</v>
      </c>
      <c r="T428" s="49">
        <v>376</v>
      </c>
      <c r="U428" s="49">
        <v>1232</v>
      </c>
      <c r="V428" s="49">
        <v>1705</v>
      </c>
      <c r="W428" s="49">
        <v>6</v>
      </c>
      <c r="X428" s="33">
        <v>9</v>
      </c>
      <c r="Y428" s="529">
        <v>0</v>
      </c>
    </row>
    <row r="429" spans="1:25" s="80" customFormat="1" ht="15" customHeight="1">
      <c r="A429" s="524">
        <v>44314</v>
      </c>
      <c r="B429" s="49">
        <v>13</v>
      </c>
      <c r="C429" s="49">
        <v>6</v>
      </c>
      <c r="D429" s="49">
        <v>28</v>
      </c>
      <c r="E429" s="49">
        <v>21</v>
      </c>
      <c r="F429" s="49">
        <v>399</v>
      </c>
      <c r="G429" s="49">
        <v>45</v>
      </c>
      <c r="H429" s="49">
        <v>60</v>
      </c>
      <c r="I429" s="49">
        <v>133</v>
      </c>
      <c r="J429" s="49">
        <v>169</v>
      </c>
      <c r="K429" s="33">
        <v>0</v>
      </c>
      <c r="L429" s="527" t="s">
        <v>93</v>
      </c>
      <c r="M429" s="527" t="s">
        <v>93</v>
      </c>
      <c r="N429" s="49">
        <v>236</v>
      </c>
      <c r="O429" s="33">
        <v>48</v>
      </c>
      <c r="P429" s="49">
        <v>344</v>
      </c>
      <c r="Q429" s="49">
        <v>247</v>
      </c>
      <c r="R429" s="49">
        <v>2231</v>
      </c>
      <c r="S429" s="49">
        <v>344</v>
      </c>
      <c r="T429" s="49">
        <v>381</v>
      </c>
      <c r="U429" s="49">
        <v>1243</v>
      </c>
      <c r="V429" s="49">
        <v>1582</v>
      </c>
      <c r="W429" s="49">
        <v>5</v>
      </c>
      <c r="X429" s="33">
        <v>6</v>
      </c>
      <c r="Y429" s="529">
        <v>0</v>
      </c>
    </row>
    <row r="430" spans="1:25" s="80" customFormat="1" ht="15" customHeight="1">
      <c r="A430" s="524">
        <v>44315</v>
      </c>
      <c r="B430" s="49">
        <v>230</v>
      </c>
      <c r="C430" s="49">
        <v>47</v>
      </c>
      <c r="D430" s="49">
        <v>342</v>
      </c>
      <c r="E430" s="49">
        <v>243</v>
      </c>
      <c r="F430" s="49">
        <v>4317</v>
      </c>
      <c r="G430" s="49">
        <v>408</v>
      </c>
      <c r="H430" s="49">
        <v>410</v>
      </c>
      <c r="I430" s="49">
        <v>1207</v>
      </c>
      <c r="J430" s="49">
        <v>1778</v>
      </c>
      <c r="K430" s="33">
        <v>6</v>
      </c>
      <c r="L430" s="33">
        <v>6</v>
      </c>
      <c r="M430" s="527" t="s">
        <v>93</v>
      </c>
      <c r="N430" s="49">
        <v>223</v>
      </c>
      <c r="O430" s="33">
        <v>39</v>
      </c>
      <c r="P430" s="49">
        <v>382</v>
      </c>
      <c r="Q430" s="49">
        <v>283</v>
      </c>
      <c r="R430" s="49">
        <v>2176</v>
      </c>
      <c r="S430" s="49">
        <v>376</v>
      </c>
      <c r="T430" s="49">
        <v>384</v>
      </c>
      <c r="U430" s="49">
        <v>1231</v>
      </c>
      <c r="V430" s="49">
        <v>1570</v>
      </c>
      <c r="W430" s="49">
        <v>5</v>
      </c>
      <c r="X430" s="33">
        <v>10</v>
      </c>
      <c r="Y430" s="529">
        <v>0</v>
      </c>
    </row>
    <row r="431" spans="1:25" s="80" customFormat="1" ht="15" customHeight="1">
      <c r="A431" s="524">
        <v>44316</v>
      </c>
      <c r="B431" s="49">
        <v>245</v>
      </c>
      <c r="C431" s="49">
        <v>55</v>
      </c>
      <c r="D431" s="49">
        <v>424</v>
      </c>
      <c r="E431" s="49">
        <v>259</v>
      </c>
      <c r="F431" s="49">
        <v>4666</v>
      </c>
      <c r="G431" s="49">
        <v>421</v>
      </c>
      <c r="H431" s="49">
        <v>493</v>
      </c>
      <c r="I431" s="49">
        <v>1288</v>
      </c>
      <c r="J431" s="49">
        <v>1709</v>
      </c>
      <c r="K431" s="527" t="s">
        <v>93</v>
      </c>
      <c r="L431" s="33">
        <v>11</v>
      </c>
      <c r="M431" s="527" t="s">
        <v>93</v>
      </c>
      <c r="N431" s="49">
        <v>208</v>
      </c>
      <c r="O431" s="33">
        <v>34</v>
      </c>
      <c r="P431" s="49">
        <v>341</v>
      </c>
      <c r="Q431" s="49">
        <v>203</v>
      </c>
      <c r="R431" s="49">
        <v>2012</v>
      </c>
      <c r="S431" s="49">
        <v>351</v>
      </c>
      <c r="T431" s="49">
        <v>285</v>
      </c>
      <c r="U431" s="49">
        <v>1021</v>
      </c>
      <c r="V431" s="49">
        <v>1279</v>
      </c>
      <c r="W431" s="49">
        <v>10</v>
      </c>
      <c r="X431" s="33">
        <v>16</v>
      </c>
      <c r="Y431" s="529">
        <v>0</v>
      </c>
    </row>
    <row r="432" spans="1:25" s="80" customFormat="1" ht="15" customHeight="1">
      <c r="A432" s="524">
        <v>44317</v>
      </c>
      <c r="B432" s="49">
        <v>269</v>
      </c>
      <c r="C432" s="49">
        <v>49</v>
      </c>
      <c r="D432" s="49">
        <v>370</v>
      </c>
      <c r="E432" s="49">
        <v>254</v>
      </c>
      <c r="F432" s="49">
        <v>4468</v>
      </c>
      <c r="G432" s="49">
        <v>378</v>
      </c>
      <c r="H432" s="49">
        <v>397</v>
      </c>
      <c r="I432" s="49">
        <v>1348</v>
      </c>
      <c r="J432" s="49">
        <v>1722</v>
      </c>
      <c r="K432" s="33">
        <v>6</v>
      </c>
      <c r="L432" s="527" t="s">
        <v>93</v>
      </c>
      <c r="M432" s="49">
        <v>5</v>
      </c>
      <c r="N432" s="49">
        <v>7</v>
      </c>
      <c r="O432" s="33">
        <v>0</v>
      </c>
      <c r="P432" s="49">
        <v>39</v>
      </c>
      <c r="Q432" s="49">
        <v>33</v>
      </c>
      <c r="R432" s="49">
        <v>403</v>
      </c>
      <c r="S432" s="49">
        <v>52</v>
      </c>
      <c r="T432" s="49">
        <v>57</v>
      </c>
      <c r="U432" s="49">
        <v>155</v>
      </c>
      <c r="V432" s="49">
        <v>188</v>
      </c>
      <c r="W432" s="49">
        <v>0</v>
      </c>
      <c r="X432" s="527" t="s">
        <v>93</v>
      </c>
      <c r="Y432" s="529">
        <v>0</v>
      </c>
    </row>
    <row r="433" spans="1:25" s="80" customFormat="1" ht="15" customHeight="1">
      <c r="A433" s="524">
        <v>44318</v>
      </c>
      <c r="B433" s="49">
        <v>253</v>
      </c>
      <c r="C433" s="49">
        <v>45</v>
      </c>
      <c r="D433" s="49">
        <v>363</v>
      </c>
      <c r="E433" s="49">
        <v>248</v>
      </c>
      <c r="F433" s="49">
        <v>4508</v>
      </c>
      <c r="G433" s="49">
        <v>416</v>
      </c>
      <c r="H433" s="49">
        <v>434</v>
      </c>
      <c r="I433" s="49">
        <v>1274</v>
      </c>
      <c r="J433" s="49">
        <v>1683</v>
      </c>
      <c r="K433" s="33">
        <v>8</v>
      </c>
      <c r="L433" s="33">
        <v>14</v>
      </c>
      <c r="M433" s="527" t="s">
        <v>93</v>
      </c>
      <c r="N433" s="49">
        <v>7</v>
      </c>
      <c r="O433" s="33">
        <v>0</v>
      </c>
      <c r="P433" s="49">
        <v>30</v>
      </c>
      <c r="Q433" s="49">
        <v>24</v>
      </c>
      <c r="R433" s="49">
        <v>371</v>
      </c>
      <c r="S433" s="49">
        <v>41</v>
      </c>
      <c r="T433" s="49">
        <v>51</v>
      </c>
      <c r="U433" s="49">
        <v>130</v>
      </c>
      <c r="V433" s="49">
        <v>136</v>
      </c>
      <c r="W433" s="527" t="s">
        <v>93</v>
      </c>
      <c r="X433" s="527" t="s">
        <v>93</v>
      </c>
      <c r="Y433" s="529">
        <v>0</v>
      </c>
    </row>
    <row r="434" spans="1:25" s="80" customFormat="1" ht="15" customHeight="1">
      <c r="A434" s="524">
        <v>44319</v>
      </c>
      <c r="B434" s="49">
        <v>225</v>
      </c>
      <c r="C434" s="49">
        <v>53</v>
      </c>
      <c r="D434" s="49">
        <v>337</v>
      </c>
      <c r="E434" s="49">
        <v>159</v>
      </c>
      <c r="F434" s="49">
        <v>3745</v>
      </c>
      <c r="G434" s="49">
        <v>395</v>
      </c>
      <c r="H434" s="49">
        <v>313</v>
      </c>
      <c r="I434" s="49">
        <v>1073</v>
      </c>
      <c r="J434" s="49">
        <v>1521</v>
      </c>
      <c r="K434" s="33">
        <v>6</v>
      </c>
      <c r="L434" s="33">
        <v>5</v>
      </c>
      <c r="M434" s="49">
        <v>6</v>
      </c>
      <c r="N434" s="49">
        <v>168</v>
      </c>
      <c r="O434" s="33">
        <v>38</v>
      </c>
      <c r="P434" s="49">
        <v>318</v>
      </c>
      <c r="Q434" s="49">
        <v>255</v>
      </c>
      <c r="R434" s="49">
        <v>1986</v>
      </c>
      <c r="S434" s="49">
        <v>329</v>
      </c>
      <c r="T434" s="49">
        <v>370</v>
      </c>
      <c r="U434" s="49">
        <v>1166</v>
      </c>
      <c r="V434" s="49">
        <v>1498</v>
      </c>
      <c r="W434" s="49">
        <v>8</v>
      </c>
      <c r="X434" s="33">
        <v>8</v>
      </c>
      <c r="Y434" s="529">
        <v>0</v>
      </c>
    </row>
    <row r="435" spans="1:25" s="80" customFormat="1" ht="15" customHeight="1">
      <c r="A435" s="524">
        <v>44320</v>
      </c>
      <c r="B435" s="49">
        <v>17</v>
      </c>
      <c r="C435" s="49">
        <v>5</v>
      </c>
      <c r="D435" s="49">
        <v>28</v>
      </c>
      <c r="E435" s="49">
        <v>19</v>
      </c>
      <c r="F435" s="49">
        <v>440</v>
      </c>
      <c r="G435" s="49">
        <v>48</v>
      </c>
      <c r="H435" s="49">
        <v>53</v>
      </c>
      <c r="I435" s="49">
        <v>166</v>
      </c>
      <c r="J435" s="49">
        <v>210</v>
      </c>
      <c r="K435" s="527" t="s">
        <v>93</v>
      </c>
      <c r="L435" s="527" t="s">
        <v>93</v>
      </c>
      <c r="M435" s="49">
        <v>0</v>
      </c>
      <c r="N435" s="49">
        <v>227</v>
      </c>
      <c r="O435" s="33">
        <v>36</v>
      </c>
      <c r="P435" s="49">
        <v>365</v>
      </c>
      <c r="Q435" s="49">
        <v>239</v>
      </c>
      <c r="R435" s="49">
        <v>2093</v>
      </c>
      <c r="S435" s="49">
        <v>357</v>
      </c>
      <c r="T435" s="49">
        <v>327</v>
      </c>
      <c r="U435" s="49">
        <v>1187</v>
      </c>
      <c r="V435" s="49">
        <v>1507</v>
      </c>
      <c r="W435" s="49">
        <v>5</v>
      </c>
      <c r="X435" s="33">
        <v>9</v>
      </c>
      <c r="Y435" s="529">
        <v>0</v>
      </c>
    </row>
    <row r="436" spans="1:25" s="80" customFormat="1" ht="15" customHeight="1">
      <c r="A436" s="524">
        <v>44321</v>
      </c>
      <c r="B436" s="49">
        <v>9</v>
      </c>
      <c r="C436" s="527" t="s">
        <v>93</v>
      </c>
      <c r="D436" s="49">
        <v>26</v>
      </c>
      <c r="E436" s="49">
        <v>25</v>
      </c>
      <c r="F436" s="49">
        <v>393</v>
      </c>
      <c r="G436" s="49">
        <v>53</v>
      </c>
      <c r="H436" s="49">
        <v>41</v>
      </c>
      <c r="I436" s="49">
        <v>141</v>
      </c>
      <c r="J436" s="49">
        <v>171</v>
      </c>
      <c r="K436" s="527" t="s">
        <v>93</v>
      </c>
      <c r="L436" s="527" t="s">
        <v>93</v>
      </c>
      <c r="M436" s="49">
        <v>0</v>
      </c>
      <c r="N436" s="49">
        <v>226</v>
      </c>
      <c r="O436" s="33">
        <v>38</v>
      </c>
      <c r="P436" s="49">
        <v>328</v>
      </c>
      <c r="Q436" s="49">
        <v>231</v>
      </c>
      <c r="R436" s="49">
        <v>2115</v>
      </c>
      <c r="S436" s="49">
        <v>351</v>
      </c>
      <c r="T436" s="49">
        <v>344</v>
      </c>
      <c r="U436" s="49">
        <v>1218</v>
      </c>
      <c r="V436" s="49">
        <v>1504</v>
      </c>
      <c r="W436" s="527" t="s">
        <v>93</v>
      </c>
      <c r="X436" s="33">
        <v>12</v>
      </c>
      <c r="Y436" s="529">
        <v>0</v>
      </c>
    </row>
    <row r="437" spans="1:25" s="80" customFormat="1" ht="15" customHeight="1">
      <c r="A437" s="524">
        <v>44322</v>
      </c>
      <c r="B437" s="49">
        <v>221</v>
      </c>
      <c r="C437" s="49">
        <v>41</v>
      </c>
      <c r="D437" s="49">
        <v>349</v>
      </c>
      <c r="E437" s="49">
        <v>269</v>
      </c>
      <c r="F437" s="49">
        <v>4214</v>
      </c>
      <c r="G437" s="49">
        <v>391</v>
      </c>
      <c r="H437" s="49">
        <v>409</v>
      </c>
      <c r="I437" s="49">
        <v>1164</v>
      </c>
      <c r="J437" s="49">
        <v>1742</v>
      </c>
      <c r="K437" s="33">
        <v>8</v>
      </c>
      <c r="L437" s="33">
        <v>11</v>
      </c>
      <c r="M437" s="527" t="s">
        <v>93</v>
      </c>
      <c r="N437" s="49">
        <v>220</v>
      </c>
      <c r="O437" s="33">
        <v>42</v>
      </c>
      <c r="P437" s="49">
        <v>330</v>
      </c>
      <c r="Q437" s="49">
        <v>248</v>
      </c>
      <c r="R437" s="49">
        <v>2050</v>
      </c>
      <c r="S437" s="49">
        <v>370</v>
      </c>
      <c r="T437" s="49">
        <v>369</v>
      </c>
      <c r="U437" s="49">
        <v>1167</v>
      </c>
      <c r="V437" s="49">
        <v>1425</v>
      </c>
      <c r="W437" s="49">
        <v>7</v>
      </c>
      <c r="X437" s="33">
        <v>15</v>
      </c>
      <c r="Y437" s="529">
        <v>0</v>
      </c>
    </row>
    <row r="438" spans="1:25" s="80" customFormat="1" ht="15" customHeight="1">
      <c r="A438" s="524">
        <v>44323</v>
      </c>
      <c r="B438" s="49">
        <v>267</v>
      </c>
      <c r="C438" s="49">
        <v>50</v>
      </c>
      <c r="D438" s="49">
        <v>456</v>
      </c>
      <c r="E438" s="49">
        <v>267</v>
      </c>
      <c r="F438" s="49">
        <v>4631</v>
      </c>
      <c r="G438" s="49">
        <v>412</v>
      </c>
      <c r="H438" s="49">
        <v>434</v>
      </c>
      <c r="I438" s="49">
        <v>1355</v>
      </c>
      <c r="J438" s="49">
        <v>1801</v>
      </c>
      <c r="K438" s="33">
        <v>7</v>
      </c>
      <c r="L438" s="33">
        <v>10</v>
      </c>
      <c r="M438" s="527" t="s">
        <v>93</v>
      </c>
      <c r="N438" s="49">
        <v>215</v>
      </c>
      <c r="O438" s="33">
        <v>37</v>
      </c>
      <c r="P438" s="49">
        <v>327</v>
      </c>
      <c r="Q438" s="49">
        <v>205</v>
      </c>
      <c r="R438" s="49">
        <v>1938</v>
      </c>
      <c r="S438" s="49">
        <v>332</v>
      </c>
      <c r="T438" s="49">
        <v>270</v>
      </c>
      <c r="U438" s="49">
        <v>1091</v>
      </c>
      <c r="V438" s="49">
        <v>1284</v>
      </c>
      <c r="W438" s="49">
        <v>7</v>
      </c>
      <c r="X438" s="33">
        <v>11</v>
      </c>
      <c r="Y438" s="529">
        <v>0</v>
      </c>
    </row>
    <row r="439" spans="1:25" s="80" customFormat="1" ht="15" customHeight="1">
      <c r="A439" s="524">
        <v>44324</v>
      </c>
      <c r="B439" s="49">
        <v>250</v>
      </c>
      <c r="C439" s="49">
        <v>40</v>
      </c>
      <c r="D439" s="49">
        <v>366</v>
      </c>
      <c r="E439" s="49">
        <v>277</v>
      </c>
      <c r="F439" s="49">
        <v>4499</v>
      </c>
      <c r="G439" s="49">
        <v>374</v>
      </c>
      <c r="H439" s="49">
        <v>420</v>
      </c>
      <c r="I439" s="49">
        <v>1379</v>
      </c>
      <c r="J439" s="49">
        <v>1751</v>
      </c>
      <c r="K439" s="33">
        <v>9</v>
      </c>
      <c r="L439" s="33">
        <v>8</v>
      </c>
      <c r="M439" s="527" t="s">
        <v>93</v>
      </c>
      <c r="N439" s="527" t="s">
        <v>93</v>
      </c>
      <c r="O439" s="33">
        <v>0</v>
      </c>
      <c r="P439" s="49">
        <v>38</v>
      </c>
      <c r="Q439" s="49">
        <v>31</v>
      </c>
      <c r="R439" s="49">
        <v>437</v>
      </c>
      <c r="S439" s="49">
        <v>48</v>
      </c>
      <c r="T439" s="49">
        <v>35</v>
      </c>
      <c r="U439" s="49">
        <v>132</v>
      </c>
      <c r="V439" s="49">
        <v>278</v>
      </c>
      <c r="W439" s="527" t="s">
        <v>93</v>
      </c>
      <c r="X439" s="527" t="s">
        <v>93</v>
      </c>
      <c r="Y439" s="529">
        <v>0</v>
      </c>
    </row>
    <row r="440" spans="1:25" s="80" customFormat="1" ht="15" customHeight="1">
      <c r="A440" s="524">
        <v>44325</v>
      </c>
      <c r="B440" s="49">
        <v>258</v>
      </c>
      <c r="C440" s="49">
        <v>49</v>
      </c>
      <c r="D440" s="49">
        <v>414</v>
      </c>
      <c r="E440" s="49">
        <v>230</v>
      </c>
      <c r="F440" s="49">
        <v>4685</v>
      </c>
      <c r="G440" s="49">
        <v>442</v>
      </c>
      <c r="H440" s="49">
        <v>454</v>
      </c>
      <c r="I440" s="49">
        <v>1243</v>
      </c>
      <c r="J440" s="49">
        <v>1638</v>
      </c>
      <c r="K440" s="33">
        <v>8</v>
      </c>
      <c r="L440" s="33">
        <v>14</v>
      </c>
      <c r="M440" s="527" t="s">
        <v>93</v>
      </c>
      <c r="N440" s="527" t="s">
        <v>93</v>
      </c>
      <c r="O440" s="33">
        <v>0</v>
      </c>
      <c r="P440" s="49">
        <v>29</v>
      </c>
      <c r="Q440" s="49">
        <v>21</v>
      </c>
      <c r="R440" s="49">
        <v>362</v>
      </c>
      <c r="S440" s="49">
        <v>41</v>
      </c>
      <c r="T440" s="49">
        <v>34</v>
      </c>
      <c r="U440" s="49">
        <v>122</v>
      </c>
      <c r="V440" s="49">
        <v>122</v>
      </c>
      <c r="W440" s="49">
        <v>0</v>
      </c>
      <c r="X440" s="527" t="s">
        <v>93</v>
      </c>
      <c r="Y440" s="529">
        <v>0</v>
      </c>
    </row>
    <row r="441" spans="1:25" s="80" customFormat="1" ht="15" customHeight="1">
      <c r="A441" s="524">
        <v>44326</v>
      </c>
      <c r="B441" s="49">
        <v>215</v>
      </c>
      <c r="C441" s="49">
        <v>40</v>
      </c>
      <c r="D441" s="49">
        <v>323</v>
      </c>
      <c r="E441" s="49">
        <v>190</v>
      </c>
      <c r="F441" s="49">
        <v>3784</v>
      </c>
      <c r="G441" s="49">
        <v>438</v>
      </c>
      <c r="H441" s="49">
        <v>355</v>
      </c>
      <c r="I441" s="49">
        <v>942</v>
      </c>
      <c r="J441" s="49">
        <v>1523</v>
      </c>
      <c r="K441" s="33">
        <v>6</v>
      </c>
      <c r="L441" s="33">
        <v>7</v>
      </c>
      <c r="M441" s="527" t="s">
        <v>93</v>
      </c>
      <c r="N441" s="49">
        <v>185</v>
      </c>
      <c r="O441" s="33">
        <v>43</v>
      </c>
      <c r="P441" s="49">
        <v>311</v>
      </c>
      <c r="Q441" s="49">
        <v>255</v>
      </c>
      <c r="R441" s="49">
        <v>2127</v>
      </c>
      <c r="S441" s="49">
        <v>273</v>
      </c>
      <c r="T441" s="49">
        <v>380</v>
      </c>
      <c r="U441" s="49">
        <v>1190</v>
      </c>
      <c r="V441" s="49">
        <v>1436</v>
      </c>
      <c r="W441" s="49">
        <v>8</v>
      </c>
      <c r="X441" s="33">
        <v>7</v>
      </c>
      <c r="Y441" s="529">
        <v>0</v>
      </c>
    </row>
    <row r="442" spans="1:25" s="80" customFormat="1" ht="15" customHeight="1">
      <c r="A442" s="524">
        <v>44327</v>
      </c>
      <c r="B442" s="49">
        <v>14</v>
      </c>
      <c r="C442" s="49">
        <v>5</v>
      </c>
      <c r="D442" s="49">
        <v>43</v>
      </c>
      <c r="E442" s="49">
        <v>30</v>
      </c>
      <c r="F442" s="49">
        <v>438</v>
      </c>
      <c r="G442" s="49">
        <v>56</v>
      </c>
      <c r="H442" s="49">
        <v>42</v>
      </c>
      <c r="I442" s="49">
        <v>150</v>
      </c>
      <c r="J442" s="49">
        <v>194</v>
      </c>
      <c r="K442" s="527" t="s">
        <v>93</v>
      </c>
      <c r="L442" s="527" t="s">
        <v>93</v>
      </c>
      <c r="M442" s="49">
        <v>0</v>
      </c>
      <c r="N442" s="49">
        <v>208</v>
      </c>
      <c r="O442" s="33">
        <v>52</v>
      </c>
      <c r="P442" s="49">
        <v>334</v>
      </c>
      <c r="Q442" s="49">
        <v>253</v>
      </c>
      <c r="R442" s="49">
        <v>2143</v>
      </c>
      <c r="S442" s="49">
        <v>286</v>
      </c>
      <c r="T442" s="49">
        <v>357</v>
      </c>
      <c r="U442" s="49">
        <v>1191</v>
      </c>
      <c r="V442" s="49">
        <v>1571</v>
      </c>
      <c r="W442" s="527" t="s">
        <v>93</v>
      </c>
      <c r="X442" s="33">
        <v>8</v>
      </c>
      <c r="Y442" s="529">
        <v>0</v>
      </c>
    </row>
    <row r="443" spans="1:25" s="80" customFormat="1" ht="15" customHeight="1">
      <c r="A443" s="524">
        <v>44328</v>
      </c>
      <c r="B443" s="49">
        <v>11</v>
      </c>
      <c r="C443" s="49">
        <v>5</v>
      </c>
      <c r="D443" s="49">
        <v>40</v>
      </c>
      <c r="E443" s="49">
        <v>25</v>
      </c>
      <c r="F443" s="49">
        <v>351</v>
      </c>
      <c r="G443" s="49">
        <v>39</v>
      </c>
      <c r="H443" s="49">
        <v>50</v>
      </c>
      <c r="I443" s="49">
        <v>140</v>
      </c>
      <c r="J443" s="49">
        <v>164</v>
      </c>
      <c r="K443" s="527" t="s">
        <v>93</v>
      </c>
      <c r="L443" s="527" t="s">
        <v>93</v>
      </c>
      <c r="M443" s="49">
        <v>0</v>
      </c>
      <c r="N443" s="49">
        <v>206</v>
      </c>
      <c r="O443" s="33">
        <v>38</v>
      </c>
      <c r="P443" s="49">
        <v>315</v>
      </c>
      <c r="Q443" s="49">
        <v>283</v>
      </c>
      <c r="R443" s="49">
        <v>2211</v>
      </c>
      <c r="S443" s="49">
        <v>273</v>
      </c>
      <c r="T443" s="49">
        <v>400</v>
      </c>
      <c r="U443" s="49">
        <v>1211</v>
      </c>
      <c r="V443" s="49">
        <v>1470</v>
      </c>
      <c r="W443" s="49">
        <v>5</v>
      </c>
      <c r="X443" s="527" t="s">
        <v>93</v>
      </c>
      <c r="Y443" s="529">
        <v>0</v>
      </c>
    </row>
    <row r="444" spans="1:25" s="80" customFormat="1" ht="15" customHeight="1">
      <c r="A444" s="524">
        <v>44329</v>
      </c>
      <c r="B444" s="49">
        <v>241</v>
      </c>
      <c r="C444" s="49">
        <v>50</v>
      </c>
      <c r="D444" s="49">
        <v>417</v>
      </c>
      <c r="E444" s="49">
        <v>249</v>
      </c>
      <c r="F444" s="49">
        <v>4261</v>
      </c>
      <c r="G444" s="49">
        <v>376</v>
      </c>
      <c r="H444" s="49">
        <v>468</v>
      </c>
      <c r="I444" s="49">
        <v>1257</v>
      </c>
      <c r="J444" s="49">
        <v>1696</v>
      </c>
      <c r="K444" s="33">
        <v>20</v>
      </c>
      <c r="L444" s="33">
        <v>6</v>
      </c>
      <c r="M444" s="49">
        <v>0</v>
      </c>
      <c r="N444" s="49">
        <v>219</v>
      </c>
      <c r="O444" s="33">
        <v>34</v>
      </c>
      <c r="P444" s="49">
        <v>327</v>
      </c>
      <c r="Q444" s="49">
        <v>242</v>
      </c>
      <c r="R444" s="49">
        <v>2074</v>
      </c>
      <c r="S444" s="49">
        <v>315</v>
      </c>
      <c r="T444" s="49">
        <v>400</v>
      </c>
      <c r="U444" s="49">
        <v>1225</v>
      </c>
      <c r="V444" s="49">
        <v>1363</v>
      </c>
      <c r="W444" s="527" t="s">
        <v>93</v>
      </c>
      <c r="X444" s="33">
        <v>9</v>
      </c>
      <c r="Y444" s="529">
        <v>0</v>
      </c>
    </row>
    <row r="445" spans="1:25" s="80" customFormat="1" ht="15" customHeight="1">
      <c r="A445" s="524">
        <v>44330</v>
      </c>
      <c r="B445" s="49">
        <v>286</v>
      </c>
      <c r="C445" s="49">
        <v>47</v>
      </c>
      <c r="D445" s="49">
        <v>450</v>
      </c>
      <c r="E445" s="49">
        <v>242</v>
      </c>
      <c r="F445" s="49">
        <v>4734</v>
      </c>
      <c r="G445" s="49">
        <v>435</v>
      </c>
      <c r="H445" s="49">
        <v>439</v>
      </c>
      <c r="I445" s="49">
        <v>1359</v>
      </c>
      <c r="J445" s="49">
        <v>1790</v>
      </c>
      <c r="K445" s="33">
        <v>21</v>
      </c>
      <c r="L445" s="33">
        <v>10</v>
      </c>
      <c r="M445" s="49">
        <v>0</v>
      </c>
      <c r="N445" s="49">
        <v>169</v>
      </c>
      <c r="O445" s="33">
        <v>25</v>
      </c>
      <c r="P445" s="49">
        <v>228</v>
      </c>
      <c r="Q445" s="49">
        <v>168</v>
      </c>
      <c r="R445" s="49">
        <v>2047</v>
      </c>
      <c r="S445" s="49">
        <v>286</v>
      </c>
      <c r="T445" s="49">
        <v>281</v>
      </c>
      <c r="U445" s="49">
        <v>904</v>
      </c>
      <c r="V445" s="49">
        <v>1301</v>
      </c>
      <c r="W445" s="49">
        <v>9</v>
      </c>
      <c r="X445" s="33">
        <v>11</v>
      </c>
      <c r="Y445" s="529">
        <v>0</v>
      </c>
    </row>
    <row r="446" spans="1:25" s="80" customFormat="1" ht="15" customHeight="1">
      <c r="A446" s="524">
        <v>44331</v>
      </c>
      <c r="B446" s="49">
        <v>246</v>
      </c>
      <c r="C446" s="49">
        <v>54</v>
      </c>
      <c r="D446" s="49">
        <v>439</v>
      </c>
      <c r="E446" s="49">
        <v>239</v>
      </c>
      <c r="F446" s="49">
        <v>4568</v>
      </c>
      <c r="G446" s="49">
        <v>368</v>
      </c>
      <c r="H446" s="49">
        <v>432</v>
      </c>
      <c r="I446" s="49">
        <v>1346</v>
      </c>
      <c r="J446" s="49">
        <v>1693</v>
      </c>
      <c r="K446" s="33">
        <v>19</v>
      </c>
      <c r="L446" s="33">
        <v>7</v>
      </c>
      <c r="M446" s="527" t="s">
        <v>93</v>
      </c>
      <c r="N446" s="49">
        <v>9</v>
      </c>
      <c r="O446" s="527" t="s">
        <v>93</v>
      </c>
      <c r="P446" s="49">
        <v>40</v>
      </c>
      <c r="Q446" s="49">
        <v>36</v>
      </c>
      <c r="R446" s="49">
        <v>445</v>
      </c>
      <c r="S446" s="49">
        <v>47</v>
      </c>
      <c r="T446" s="49">
        <v>63</v>
      </c>
      <c r="U446" s="49">
        <v>154</v>
      </c>
      <c r="V446" s="49">
        <v>186</v>
      </c>
      <c r="W446" s="527" t="s">
        <v>93</v>
      </c>
      <c r="X446" s="33">
        <v>0</v>
      </c>
      <c r="Y446" s="529">
        <v>0</v>
      </c>
    </row>
    <row r="447" spans="1:25" s="80" customFormat="1" ht="15" customHeight="1">
      <c r="A447" s="524">
        <v>44332</v>
      </c>
      <c r="B447" s="49">
        <v>258</v>
      </c>
      <c r="C447" s="49">
        <v>46</v>
      </c>
      <c r="D447" s="49">
        <v>385</v>
      </c>
      <c r="E447" s="49">
        <v>247</v>
      </c>
      <c r="F447" s="49">
        <v>4734</v>
      </c>
      <c r="G447" s="49">
        <v>462</v>
      </c>
      <c r="H447" s="49">
        <v>453</v>
      </c>
      <c r="I447" s="49">
        <v>1366</v>
      </c>
      <c r="J447" s="49">
        <v>1728</v>
      </c>
      <c r="K447" s="33">
        <v>23</v>
      </c>
      <c r="L447" s="33">
        <v>16</v>
      </c>
      <c r="M447" s="527" t="s">
        <v>93</v>
      </c>
      <c r="N447" s="49">
        <v>8</v>
      </c>
      <c r="O447" s="33">
        <v>0</v>
      </c>
      <c r="P447" s="49">
        <v>37</v>
      </c>
      <c r="Q447" s="49">
        <v>33</v>
      </c>
      <c r="R447" s="49">
        <v>395</v>
      </c>
      <c r="S447" s="49">
        <v>52</v>
      </c>
      <c r="T447" s="49">
        <v>48</v>
      </c>
      <c r="U447" s="49">
        <v>140</v>
      </c>
      <c r="V447" s="49">
        <v>143</v>
      </c>
      <c r="W447" s="527" t="s">
        <v>93</v>
      </c>
      <c r="X447" s="33">
        <v>0</v>
      </c>
      <c r="Y447" s="529">
        <v>0</v>
      </c>
    </row>
    <row r="448" spans="1:25" s="80" customFormat="1" ht="15" customHeight="1">
      <c r="A448" s="524">
        <v>44333</v>
      </c>
      <c r="B448" s="49">
        <v>219</v>
      </c>
      <c r="C448" s="49">
        <v>40</v>
      </c>
      <c r="D448" s="49">
        <v>337</v>
      </c>
      <c r="E448" s="49">
        <v>174</v>
      </c>
      <c r="F448" s="49">
        <v>3788</v>
      </c>
      <c r="G448" s="49">
        <v>379</v>
      </c>
      <c r="H448" s="49">
        <v>379</v>
      </c>
      <c r="I448" s="49">
        <v>1037</v>
      </c>
      <c r="J448" s="49">
        <v>1514</v>
      </c>
      <c r="K448" s="33">
        <v>20</v>
      </c>
      <c r="L448" s="33">
        <v>6</v>
      </c>
      <c r="M448" s="49">
        <v>0</v>
      </c>
      <c r="N448" s="49">
        <v>232</v>
      </c>
      <c r="O448" s="33">
        <v>37</v>
      </c>
      <c r="P448" s="49">
        <v>283</v>
      </c>
      <c r="Q448" s="49">
        <v>226</v>
      </c>
      <c r="R448" s="49">
        <v>2252</v>
      </c>
      <c r="S448" s="49">
        <v>252</v>
      </c>
      <c r="T448" s="49">
        <v>369</v>
      </c>
      <c r="U448" s="49">
        <v>1156</v>
      </c>
      <c r="V448" s="49">
        <v>1580</v>
      </c>
      <c r="W448" s="49">
        <v>8</v>
      </c>
      <c r="X448" s="33">
        <v>11</v>
      </c>
      <c r="Y448" s="529">
        <v>0</v>
      </c>
    </row>
    <row r="449" spans="1:25" s="80" customFormat="1" ht="15" customHeight="1">
      <c r="A449" s="524">
        <v>44334</v>
      </c>
      <c r="B449" s="49">
        <v>16</v>
      </c>
      <c r="C449" s="49">
        <v>9</v>
      </c>
      <c r="D449" s="49">
        <v>38</v>
      </c>
      <c r="E449" s="49">
        <v>37</v>
      </c>
      <c r="F449" s="49">
        <v>424</v>
      </c>
      <c r="G449" s="49">
        <v>46</v>
      </c>
      <c r="H449" s="49">
        <v>36</v>
      </c>
      <c r="I449" s="49">
        <v>170</v>
      </c>
      <c r="J449" s="49">
        <v>190</v>
      </c>
      <c r="K449" s="33">
        <v>0</v>
      </c>
      <c r="L449" s="527" t="s">
        <v>93</v>
      </c>
      <c r="M449" s="49">
        <v>0</v>
      </c>
      <c r="N449" s="49">
        <v>221</v>
      </c>
      <c r="O449" s="33">
        <v>44</v>
      </c>
      <c r="P449" s="49">
        <v>288</v>
      </c>
      <c r="Q449" s="49">
        <v>256</v>
      </c>
      <c r="R449" s="49">
        <v>2264</v>
      </c>
      <c r="S449" s="49">
        <v>277</v>
      </c>
      <c r="T449" s="49">
        <v>335</v>
      </c>
      <c r="U449" s="49">
        <v>1267</v>
      </c>
      <c r="V449" s="49">
        <v>1509</v>
      </c>
      <c r="W449" s="49">
        <v>9</v>
      </c>
      <c r="X449" s="33">
        <v>9</v>
      </c>
      <c r="Y449" s="529">
        <v>0</v>
      </c>
    </row>
    <row r="450" spans="1:25" s="80" customFormat="1" ht="15" customHeight="1">
      <c r="A450" s="524">
        <v>44335</v>
      </c>
      <c r="B450" s="49">
        <v>15</v>
      </c>
      <c r="C450" s="527" t="s">
        <v>93</v>
      </c>
      <c r="D450" s="49">
        <v>40</v>
      </c>
      <c r="E450" s="49">
        <v>28</v>
      </c>
      <c r="F450" s="49">
        <v>401</v>
      </c>
      <c r="G450" s="49">
        <v>59</v>
      </c>
      <c r="H450" s="49">
        <v>51</v>
      </c>
      <c r="I450" s="49">
        <v>156</v>
      </c>
      <c r="J450" s="49">
        <v>168</v>
      </c>
      <c r="K450" s="33">
        <v>0</v>
      </c>
      <c r="L450" s="527" t="s">
        <v>93</v>
      </c>
      <c r="M450" s="49">
        <v>0</v>
      </c>
      <c r="N450" s="49">
        <v>241</v>
      </c>
      <c r="O450" s="33">
        <v>38</v>
      </c>
      <c r="P450" s="49">
        <v>271</v>
      </c>
      <c r="Q450" s="49">
        <v>233</v>
      </c>
      <c r="R450" s="49">
        <v>2287</v>
      </c>
      <c r="S450" s="49">
        <v>285</v>
      </c>
      <c r="T450" s="49">
        <v>335</v>
      </c>
      <c r="U450" s="49">
        <v>1233</v>
      </c>
      <c r="V450" s="49">
        <v>1430</v>
      </c>
      <c r="W450" s="49">
        <v>6</v>
      </c>
      <c r="X450" s="33">
        <v>13</v>
      </c>
      <c r="Y450" s="529">
        <v>0</v>
      </c>
    </row>
    <row r="451" spans="1:25" s="80" customFormat="1" ht="15" customHeight="1">
      <c r="A451" s="524">
        <v>44336</v>
      </c>
      <c r="B451" s="49">
        <v>9</v>
      </c>
      <c r="C451" s="527" t="s">
        <v>93</v>
      </c>
      <c r="D451" s="49">
        <v>26</v>
      </c>
      <c r="E451" s="49">
        <v>30</v>
      </c>
      <c r="F451" s="49">
        <v>400</v>
      </c>
      <c r="G451" s="49">
        <v>54</v>
      </c>
      <c r="H451" s="49">
        <v>38</v>
      </c>
      <c r="I451" s="49">
        <v>143</v>
      </c>
      <c r="J451" s="49">
        <v>157</v>
      </c>
      <c r="K451" s="527" t="s">
        <v>93</v>
      </c>
      <c r="L451" s="33">
        <v>0</v>
      </c>
      <c r="M451" s="49">
        <v>0</v>
      </c>
      <c r="N451" s="49">
        <v>189</v>
      </c>
      <c r="O451" s="33">
        <v>32</v>
      </c>
      <c r="P451" s="49">
        <v>278</v>
      </c>
      <c r="Q451" s="49">
        <v>250</v>
      </c>
      <c r="R451" s="49">
        <v>2407</v>
      </c>
      <c r="S451" s="49">
        <v>307</v>
      </c>
      <c r="T451" s="49">
        <v>369</v>
      </c>
      <c r="U451" s="49">
        <v>1232</v>
      </c>
      <c r="V451" s="49">
        <v>1431</v>
      </c>
      <c r="W451" s="49">
        <v>10</v>
      </c>
      <c r="X451" s="33">
        <v>16</v>
      </c>
      <c r="Y451" s="529">
        <v>0</v>
      </c>
    </row>
    <row r="452" spans="1:25" s="80" customFormat="1" ht="15" customHeight="1">
      <c r="A452" s="524">
        <v>44337</v>
      </c>
      <c r="B452" s="49">
        <v>238</v>
      </c>
      <c r="C452" s="49">
        <v>50</v>
      </c>
      <c r="D452" s="49">
        <v>419</v>
      </c>
      <c r="E452" s="49">
        <v>240</v>
      </c>
      <c r="F452" s="49">
        <v>4618</v>
      </c>
      <c r="G452" s="49">
        <v>409</v>
      </c>
      <c r="H452" s="49">
        <v>444</v>
      </c>
      <c r="I452" s="49">
        <v>1267</v>
      </c>
      <c r="J452" s="49">
        <v>1817</v>
      </c>
      <c r="K452" s="33">
        <v>7</v>
      </c>
      <c r="L452" s="527" t="s">
        <v>93</v>
      </c>
      <c r="M452" s="527" t="s">
        <v>93</v>
      </c>
      <c r="N452" s="49">
        <v>186</v>
      </c>
      <c r="O452" s="33">
        <v>30</v>
      </c>
      <c r="P452" s="49">
        <v>275</v>
      </c>
      <c r="Q452" s="49">
        <v>159</v>
      </c>
      <c r="R452" s="49">
        <v>2252</v>
      </c>
      <c r="S452" s="49">
        <v>258</v>
      </c>
      <c r="T452" s="49">
        <v>297</v>
      </c>
      <c r="U452" s="49">
        <v>997</v>
      </c>
      <c r="V452" s="49">
        <v>1315</v>
      </c>
      <c r="W452" s="49">
        <v>8</v>
      </c>
      <c r="X452" s="33">
        <v>8</v>
      </c>
      <c r="Y452" s="529">
        <v>0</v>
      </c>
    </row>
    <row r="453" spans="1:25" s="80" customFormat="1" ht="15" customHeight="1">
      <c r="A453" s="524">
        <v>44338</v>
      </c>
      <c r="B453" s="49">
        <v>234</v>
      </c>
      <c r="C453" s="49">
        <v>46</v>
      </c>
      <c r="D453" s="49">
        <v>362</v>
      </c>
      <c r="E453" s="49">
        <v>264</v>
      </c>
      <c r="F453" s="49">
        <v>4420</v>
      </c>
      <c r="G453" s="49">
        <v>394</v>
      </c>
      <c r="H453" s="49">
        <v>471</v>
      </c>
      <c r="I453" s="49">
        <v>1316</v>
      </c>
      <c r="J453" s="49">
        <v>1752</v>
      </c>
      <c r="K453" s="33">
        <v>8</v>
      </c>
      <c r="L453" s="33">
        <v>7</v>
      </c>
      <c r="M453" s="527" t="s">
        <v>93</v>
      </c>
      <c r="N453" s="527" t="s">
        <v>93</v>
      </c>
      <c r="O453" s="33">
        <v>0</v>
      </c>
      <c r="P453" s="49">
        <v>33</v>
      </c>
      <c r="Q453" s="49">
        <v>30</v>
      </c>
      <c r="R453" s="49">
        <v>426</v>
      </c>
      <c r="S453" s="49">
        <v>47</v>
      </c>
      <c r="T453" s="49">
        <v>45</v>
      </c>
      <c r="U453" s="49">
        <v>146</v>
      </c>
      <c r="V453" s="49">
        <v>149</v>
      </c>
      <c r="W453" s="49">
        <v>0</v>
      </c>
      <c r="X453" s="527" t="s">
        <v>93</v>
      </c>
      <c r="Y453" s="529">
        <v>0</v>
      </c>
    </row>
    <row r="454" spans="1:25" s="80" customFormat="1" ht="15" customHeight="1">
      <c r="A454" s="524">
        <v>44339</v>
      </c>
      <c r="B454" s="49">
        <v>232</v>
      </c>
      <c r="C454" s="49">
        <v>53</v>
      </c>
      <c r="D454" s="49">
        <v>423</v>
      </c>
      <c r="E454" s="49">
        <v>253</v>
      </c>
      <c r="F454" s="49">
        <v>4637</v>
      </c>
      <c r="G454" s="49">
        <v>438</v>
      </c>
      <c r="H454" s="49">
        <v>495</v>
      </c>
      <c r="I454" s="49">
        <v>1314</v>
      </c>
      <c r="J454" s="49">
        <v>1691</v>
      </c>
      <c r="K454" s="33">
        <v>9</v>
      </c>
      <c r="L454" s="527" t="s">
        <v>93</v>
      </c>
      <c r="M454" s="527" t="s">
        <v>93</v>
      </c>
      <c r="N454" s="49">
        <v>5</v>
      </c>
      <c r="O454" s="33">
        <v>0</v>
      </c>
      <c r="P454" s="49">
        <v>37</v>
      </c>
      <c r="Q454" s="49">
        <v>28</v>
      </c>
      <c r="R454" s="49">
        <v>438</v>
      </c>
      <c r="S454" s="49">
        <v>48</v>
      </c>
      <c r="T454" s="49">
        <v>66</v>
      </c>
      <c r="U454" s="49">
        <v>134</v>
      </c>
      <c r="V454" s="49">
        <v>120</v>
      </c>
      <c r="W454" s="527" t="s">
        <v>93</v>
      </c>
      <c r="X454" s="527" t="s">
        <v>93</v>
      </c>
      <c r="Y454" s="529">
        <v>0</v>
      </c>
    </row>
    <row r="455" spans="1:25" s="80" customFormat="1" ht="15" customHeight="1">
      <c r="A455" s="524">
        <v>44340</v>
      </c>
      <c r="B455" s="49">
        <v>247</v>
      </c>
      <c r="C455" s="49">
        <v>34</v>
      </c>
      <c r="D455" s="49">
        <v>340</v>
      </c>
      <c r="E455" s="49">
        <v>171</v>
      </c>
      <c r="F455" s="49">
        <v>4075</v>
      </c>
      <c r="G455" s="49">
        <v>405</v>
      </c>
      <c r="H455" s="49">
        <v>360</v>
      </c>
      <c r="I455" s="49">
        <v>1106</v>
      </c>
      <c r="J455" s="49">
        <v>1517</v>
      </c>
      <c r="K455" s="527" t="s">
        <v>93</v>
      </c>
      <c r="L455" s="33">
        <v>0</v>
      </c>
      <c r="M455" s="49">
        <v>5</v>
      </c>
      <c r="N455" s="49">
        <v>11</v>
      </c>
      <c r="O455" s="33">
        <v>0</v>
      </c>
      <c r="P455" s="49">
        <v>29</v>
      </c>
      <c r="Q455" s="49">
        <v>29</v>
      </c>
      <c r="R455" s="49">
        <v>422</v>
      </c>
      <c r="S455" s="49">
        <v>39</v>
      </c>
      <c r="T455" s="49">
        <v>42</v>
      </c>
      <c r="U455" s="49">
        <v>134</v>
      </c>
      <c r="V455" s="49">
        <v>130</v>
      </c>
      <c r="W455" s="49">
        <v>0</v>
      </c>
      <c r="X455" s="33">
        <v>0</v>
      </c>
      <c r="Y455" s="529">
        <v>0</v>
      </c>
    </row>
    <row r="456" spans="1:25" s="80" customFormat="1" ht="15" customHeight="1">
      <c r="A456" s="524">
        <v>44341</v>
      </c>
      <c r="B456" s="49">
        <v>15</v>
      </c>
      <c r="C456" s="49">
        <v>5</v>
      </c>
      <c r="D456" s="49">
        <v>38</v>
      </c>
      <c r="E456" s="49">
        <v>27</v>
      </c>
      <c r="F456" s="49">
        <v>479</v>
      </c>
      <c r="G456" s="49">
        <v>57</v>
      </c>
      <c r="H456" s="49">
        <v>42</v>
      </c>
      <c r="I456" s="49">
        <v>176</v>
      </c>
      <c r="J456" s="49">
        <v>217</v>
      </c>
      <c r="K456" s="33">
        <v>0</v>
      </c>
      <c r="L456" s="33">
        <v>0</v>
      </c>
      <c r="M456" s="49">
        <v>0</v>
      </c>
      <c r="N456" s="49">
        <v>200</v>
      </c>
      <c r="O456" s="33">
        <v>41</v>
      </c>
      <c r="P456" s="49">
        <v>290</v>
      </c>
      <c r="Q456" s="49">
        <v>243</v>
      </c>
      <c r="R456" s="49">
        <v>2687</v>
      </c>
      <c r="S456" s="49">
        <v>245</v>
      </c>
      <c r="T456" s="49">
        <v>314</v>
      </c>
      <c r="U456" s="49">
        <v>1197</v>
      </c>
      <c r="V456" s="49">
        <v>1532</v>
      </c>
      <c r="W456" s="49">
        <v>10</v>
      </c>
      <c r="X456" s="33">
        <v>10</v>
      </c>
      <c r="Y456" s="529">
        <v>0</v>
      </c>
    </row>
    <row r="457" spans="1:25" s="80" customFormat="1" ht="15" customHeight="1">
      <c r="A457" s="524">
        <v>44342</v>
      </c>
      <c r="B457" s="49">
        <v>17</v>
      </c>
      <c r="C457" s="527" t="s">
        <v>93</v>
      </c>
      <c r="D457" s="49">
        <v>37</v>
      </c>
      <c r="E457" s="49">
        <v>37</v>
      </c>
      <c r="F457" s="49">
        <v>394</v>
      </c>
      <c r="G457" s="49">
        <v>32</v>
      </c>
      <c r="H457" s="49">
        <v>44</v>
      </c>
      <c r="I457" s="49">
        <v>143</v>
      </c>
      <c r="J457" s="49">
        <v>170</v>
      </c>
      <c r="K457" s="527" t="s">
        <v>93</v>
      </c>
      <c r="L457" s="33">
        <v>0</v>
      </c>
      <c r="M457" s="49">
        <v>0</v>
      </c>
      <c r="N457" s="49">
        <v>194</v>
      </c>
      <c r="O457" s="33">
        <v>35</v>
      </c>
      <c r="P457" s="49">
        <v>300</v>
      </c>
      <c r="Q457" s="49">
        <v>253</v>
      </c>
      <c r="R457" s="49">
        <v>2685</v>
      </c>
      <c r="S457" s="49">
        <v>219</v>
      </c>
      <c r="T457" s="49">
        <v>357</v>
      </c>
      <c r="U457" s="49">
        <v>1278</v>
      </c>
      <c r="V457" s="49">
        <v>1458</v>
      </c>
      <c r="W457" s="527" t="s">
        <v>93</v>
      </c>
      <c r="X457" s="33">
        <v>9</v>
      </c>
      <c r="Y457" s="529">
        <v>0</v>
      </c>
    </row>
    <row r="458" spans="1:25" s="80" customFormat="1" ht="15" customHeight="1">
      <c r="A458" s="524">
        <v>44343</v>
      </c>
      <c r="B458" s="49">
        <v>255</v>
      </c>
      <c r="C458" s="49">
        <v>51</v>
      </c>
      <c r="D458" s="49">
        <v>398</v>
      </c>
      <c r="E458" s="49">
        <v>282</v>
      </c>
      <c r="F458" s="49">
        <v>4345</v>
      </c>
      <c r="G458" s="49">
        <v>391</v>
      </c>
      <c r="H458" s="49">
        <v>429</v>
      </c>
      <c r="I458" s="49">
        <v>1232</v>
      </c>
      <c r="J458" s="49">
        <v>1778</v>
      </c>
      <c r="K458" s="33">
        <v>7</v>
      </c>
      <c r="L458" s="33">
        <v>0</v>
      </c>
      <c r="M458" s="527" t="s">
        <v>93</v>
      </c>
      <c r="N458" s="49">
        <v>184</v>
      </c>
      <c r="O458" s="33">
        <v>38</v>
      </c>
      <c r="P458" s="49">
        <v>313</v>
      </c>
      <c r="Q458" s="49">
        <v>285</v>
      </c>
      <c r="R458" s="49">
        <v>2731</v>
      </c>
      <c r="S458" s="49">
        <v>252</v>
      </c>
      <c r="T458" s="49">
        <v>368</v>
      </c>
      <c r="U458" s="49">
        <v>1202</v>
      </c>
      <c r="V458" s="49">
        <v>1307</v>
      </c>
      <c r="W458" s="49">
        <v>9</v>
      </c>
      <c r="X458" s="33">
        <v>12</v>
      </c>
      <c r="Y458" s="529">
        <v>0</v>
      </c>
    </row>
    <row r="459" spans="1:25" s="80" customFormat="1" ht="15" customHeight="1">
      <c r="A459" s="524">
        <v>44344</v>
      </c>
      <c r="B459" s="49">
        <v>251</v>
      </c>
      <c r="C459" s="49">
        <v>55</v>
      </c>
      <c r="D459" s="49">
        <v>376</v>
      </c>
      <c r="E459" s="49">
        <v>269</v>
      </c>
      <c r="F459" s="49">
        <v>4660</v>
      </c>
      <c r="G459" s="49">
        <v>417</v>
      </c>
      <c r="H459" s="49">
        <v>470</v>
      </c>
      <c r="I459" s="49">
        <v>1291</v>
      </c>
      <c r="J459" s="49">
        <v>1789</v>
      </c>
      <c r="K459" s="33">
        <v>11</v>
      </c>
      <c r="L459" s="527" t="s">
        <v>93</v>
      </c>
      <c r="M459" s="527" t="s">
        <v>93</v>
      </c>
      <c r="N459" s="49">
        <v>165</v>
      </c>
      <c r="O459" s="33">
        <v>29</v>
      </c>
      <c r="P459" s="49">
        <v>290</v>
      </c>
      <c r="Q459" s="49">
        <v>180</v>
      </c>
      <c r="R459" s="49">
        <v>2817</v>
      </c>
      <c r="S459" s="49">
        <v>228</v>
      </c>
      <c r="T459" s="49">
        <v>288</v>
      </c>
      <c r="U459" s="49">
        <v>1073</v>
      </c>
      <c r="V459" s="49">
        <v>986</v>
      </c>
      <c r="W459" s="49">
        <v>8</v>
      </c>
      <c r="X459" s="33">
        <v>6</v>
      </c>
      <c r="Y459" s="529">
        <v>0</v>
      </c>
    </row>
    <row r="460" spans="1:25" s="80" customFormat="1" ht="15" customHeight="1">
      <c r="A460" s="524">
        <v>44345</v>
      </c>
      <c r="B460" s="49">
        <v>265</v>
      </c>
      <c r="C460" s="49">
        <v>47</v>
      </c>
      <c r="D460" s="49">
        <v>386</v>
      </c>
      <c r="E460" s="49">
        <v>265</v>
      </c>
      <c r="F460" s="49">
        <v>4300</v>
      </c>
      <c r="G460" s="49">
        <v>381</v>
      </c>
      <c r="H460" s="49">
        <v>408</v>
      </c>
      <c r="I460" s="49">
        <v>1329</v>
      </c>
      <c r="J460" s="49">
        <v>1658</v>
      </c>
      <c r="K460" s="33">
        <v>5</v>
      </c>
      <c r="L460" s="527" t="s">
        <v>93</v>
      </c>
      <c r="M460" s="527" t="s">
        <v>93</v>
      </c>
      <c r="N460" s="49">
        <v>5</v>
      </c>
      <c r="O460" s="33">
        <v>0</v>
      </c>
      <c r="P460" s="49">
        <v>45</v>
      </c>
      <c r="Q460" s="49">
        <v>34</v>
      </c>
      <c r="R460" s="49">
        <v>495</v>
      </c>
      <c r="S460" s="49">
        <v>29</v>
      </c>
      <c r="T460" s="49">
        <v>38</v>
      </c>
      <c r="U460" s="49">
        <v>144</v>
      </c>
      <c r="V460" s="49">
        <v>145</v>
      </c>
      <c r="W460" s="49">
        <v>0</v>
      </c>
      <c r="X460" s="527" t="s">
        <v>93</v>
      </c>
      <c r="Y460" s="529">
        <v>0</v>
      </c>
    </row>
    <row r="461" spans="1:25" s="80" customFormat="1" ht="15" customHeight="1">
      <c r="A461" s="524">
        <v>44346</v>
      </c>
      <c r="B461" s="49">
        <v>237</v>
      </c>
      <c r="C461" s="49">
        <v>43</v>
      </c>
      <c r="D461" s="49">
        <v>410</v>
      </c>
      <c r="E461" s="49">
        <v>251</v>
      </c>
      <c r="F461" s="49">
        <v>4593</v>
      </c>
      <c r="G461" s="49">
        <v>451</v>
      </c>
      <c r="H461" s="49">
        <v>454</v>
      </c>
      <c r="I461" s="49">
        <v>1234</v>
      </c>
      <c r="J461" s="49">
        <v>1709</v>
      </c>
      <c r="K461" s="33">
        <v>5</v>
      </c>
      <c r="L461" s="33">
        <v>8</v>
      </c>
      <c r="M461" s="49">
        <v>5</v>
      </c>
      <c r="N461" s="49">
        <v>0</v>
      </c>
      <c r="O461" s="33">
        <v>0</v>
      </c>
      <c r="P461" s="49">
        <v>33</v>
      </c>
      <c r="Q461" s="49">
        <v>37</v>
      </c>
      <c r="R461" s="49">
        <v>431</v>
      </c>
      <c r="S461" s="49">
        <v>46</v>
      </c>
      <c r="T461" s="49">
        <v>32</v>
      </c>
      <c r="U461" s="49">
        <v>147</v>
      </c>
      <c r="V461" s="49">
        <v>122</v>
      </c>
      <c r="W461" s="527" t="s">
        <v>93</v>
      </c>
      <c r="X461" s="33">
        <v>0</v>
      </c>
      <c r="Y461" s="529">
        <v>0</v>
      </c>
    </row>
    <row r="462" spans="1:25" s="80" customFormat="1" ht="15" customHeight="1">
      <c r="A462" s="524">
        <v>44347</v>
      </c>
      <c r="B462" s="49">
        <v>214</v>
      </c>
      <c r="C462" s="49">
        <v>50</v>
      </c>
      <c r="D462" s="49">
        <v>329</v>
      </c>
      <c r="E462" s="49">
        <v>169</v>
      </c>
      <c r="F462" s="49">
        <v>3875</v>
      </c>
      <c r="G462" s="49">
        <v>414</v>
      </c>
      <c r="H462" s="49">
        <v>370</v>
      </c>
      <c r="I462" s="49">
        <v>1053</v>
      </c>
      <c r="J462" s="49">
        <v>1575</v>
      </c>
      <c r="K462" s="33">
        <v>5</v>
      </c>
      <c r="L462" s="527" t="s">
        <v>93</v>
      </c>
      <c r="M462" s="527" t="s">
        <v>93</v>
      </c>
      <c r="N462" s="49">
        <v>168</v>
      </c>
      <c r="O462" s="33">
        <v>30</v>
      </c>
      <c r="P462" s="49">
        <v>348</v>
      </c>
      <c r="Q462" s="49">
        <v>237</v>
      </c>
      <c r="R462" s="49">
        <v>3248</v>
      </c>
      <c r="S462" s="49">
        <v>234</v>
      </c>
      <c r="T462" s="49">
        <v>352</v>
      </c>
      <c r="U462" s="49">
        <v>1169</v>
      </c>
      <c r="V462" s="49">
        <v>1088</v>
      </c>
      <c r="W462" s="49">
        <v>7</v>
      </c>
      <c r="X462" s="33">
        <v>9</v>
      </c>
      <c r="Y462" s="529">
        <v>0</v>
      </c>
    </row>
    <row r="463" spans="1:25" s="80" customFormat="1" ht="15" customHeight="1">
      <c r="A463" s="524">
        <v>44348</v>
      </c>
      <c r="B463" s="49">
        <v>20</v>
      </c>
      <c r="C463" s="527" t="s">
        <v>93</v>
      </c>
      <c r="D463" s="49">
        <v>41</v>
      </c>
      <c r="E463" s="49">
        <v>38</v>
      </c>
      <c r="F463" s="49">
        <v>434</v>
      </c>
      <c r="G463" s="49">
        <v>48</v>
      </c>
      <c r="H463" s="49">
        <v>61</v>
      </c>
      <c r="I463" s="49">
        <v>181</v>
      </c>
      <c r="J463" s="49">
        <v>221</v>
      </c>
      <c r="K463" s="527" t="s">
        <v>93</v>
      </c>
      <c r="L463" s="33">
        <v>0</v>
      </c>
      <c r="M463" s="49">
        <v>0</v>
      </c>
      <c r="N463" s="49">
        <v>45</v>
      </c>
      <c r="O463" s="33">
        <v>12</v>
      </c>
      <c r="P463" s="49">
        <v>300</v>
      </c>
      <c r="Q463" s="49">
        <v>246</v>
      </c>
      <c r="R463" s="49">
        <v>3420</v>
      </c>
      <c r="S463" s="49">
        <v>183</v>
      </c>
      <c r="T463" s="49">
        <v>334</v>
      </c>
      <c r="U463" s="49">
        <v>1246</v>
      </c>
      <c r="V463" s="49">
        <v>1151</v>
      </c>
      <c r="W463" s="49">
        <v>6</v>
      </c>
      <c r="X463" s="33">
        <v>9</v>
      </c>
      <c r="Y463" s="529">
        <v>0</v>
      </c>
    </row>
    <row r="464" spans="1:25" s="80" customFormat="1" ht="15" customHeight="1">
      <c r="A464" s="524">
        <v>44349</v>
      </c>
      <c r="B464" s="49">
        <v>12</v>
      </c>
      <c r="C464" s="527" t="s">
        <v>93</v>
      </c>
      <c r="D464" s="49">
        <v>37</v>
      </c>
      <c r="E464" s="49">
        <v>32</v>
      </c>
      <c r="F464" s="49">
        <v>385</v>
      </c>
      <c r="G464" s="49">
        <v>44</v>
      </c>
      <c r="H464" s="49">
        <v>49</v>
      </c>
      <c r="I464" s="49">
        <v>163</v>
      </c>
      <c r="J464" s="49">
        <v>197</v>
      </c>
      <c r="K464" s="527" t="s">
        <v>93</v>
      </c>
      <c r="L464" s="527" t="s">
        <v>93</v>
      </c>
      <c r="M464" s="49">
        <v>0</v>
      </c>
      <c r="N464" s="49">
        <v>86</v>
      </c>
      <c r="O464" s="33">
        <v>12</v>
      </c>
      <c r="P464" s="49">
        <v>297</v>
      </c>
      <c r="Q464" s="49">
        <v>254</v>
      </c>
      <c r="R464" s="49">
        <v>3341</v>
      </c>
      <c r="S464" s="49">
        <v>188</v>
      </c>
      <c r="T464" s="49">
        <v>332</v>
      </c>
      <c r="U464" s="49">
        <v>1219</v>
      </c>
      <c r="V464" s="49">
        <v>1080</v>
      </c>
      <c r="W464" s="49">
        <v>5</v>
      </c>
      <c r="X464" s="33">
        <v>8</v>
      </c>
      <c r="Y464" s="529">
        <v>0</v>
      </c>
    </row>
    <row r="465" spans="1:25" s="80" customFormat="1" ht="15" customHeight="1">
      <c r="A465" s="524">
        <v>44350</v>
      </c>
      <c r="B465" s="49">
        <v>252</v>
      </c>
      <c r="C465" s="49">
        <v>49</v>
      </c>
      <c r="D465" s="49">
        <v>408</v>
      </c>
      <c r="E465" s="49">
        <v>250</v>
      </c>
      <c r="F465" s="49">
        <v>4032</v>
      </c>
      <c r="G465" s="49">
        <v>381</v>
      </c>
      <c r="H465" s="49">
        <v>389</v>
      </c>
      <c r="I465" s="49">
        <v>1204</v>
      </c>
      <c r="J465" s="49">
        <v>1787</v>
      </c>
      <c r="K465" s="33">
        <v>7</v>
      </c>
      <c r="L465" s="33">
        <v>5</v>
      </c>
      <c r="M465" s="527" t="s">
        <v>93</v>
      </c>
      <c r="N465" s="49">
        <v>67</v>
      </c>
      <c r="O465" s="527" t="s">
        <v>93</v>
      </c>
      <c r="P465" s="49">
        <v>316</v>
      </c>
      <c r="Q465" s="49">
        <v>257</v>
      </c>
      <c r="R465" s="49">
        <v>3466</v>
      </c>
      <c r="S465" s="49">
        <v>204</v>
      </c>
      <c r="T465" s="49">
        <v>378</v>
      </c>
      <c r="U465" s="49">
        <v>1268</v>
      </c>
      <c r="V465" s="49">
        <v>1150</v>
      </c>
      <c r="W465" s="49">
        <v>7</v>
      </c>
      <c r="X465" s="33">
        <v>15</v>
      </c>
      <c r="Y465" s="529">
        <v>0</v>
      </c>
    </row>
    <row r="466" spans="1:25" s="80" customFormat="1" ht="15" customHeight="1">
      <c r="A466" s="524">
        <v>44351</v>
      </c>
      <c r="B466" s="49">
        <v>261</v>
      </c>
      <c r="C466" s="49">
        <v>48</v>
      </c>
      <c r="D466" s="49">
        <v>401</v>
      </c>
      <c r="E466" s="49">
        <v>257</v>
      </c>
      <c r="F466" s="49">
        <v>4636</v>
      </c>
      <c r="G466" s="49">
        <v>396</v>
      </c>
      <c r="H466" s="49">
        <v>411</v>
      </c>
      <c r="I466" s="49">
        <v>1321</v>
      </c>
      <c r="J466" s="49">
        <v>1820</v>
      </c>
      <c r="K466" s="33">
        <v>20</v>
      </c>
      <c r="L466" s="33">
        <v>7</v>
      </c>
      <c r="M466" s="527" t="s">
        <v>93</v>
      </c>
      <c r="N466" s="49">
        <v>63</v>
      </c>
      <c r="O466" s="527" t="s">
        <v>93</v>
      </c>
      <c r="P466" s="49">
        <v>280</v>
      </c>
      <c r="Q466" s="49">
        <v>186</v>
      </c>
      <c r="R466" s="49">
        <v>3120</v>
      </c>
      <c r="S466" s="49">
        <v>194</v>
      </c>
      <c r="T466" s="49">
        <v>293</v>
      </c>
      <c r="U466" s="49">
        <v>1028</v>
      </c>
      <c r="V466" s="49">
        <v>981</v>
      </c>
      <c r="W466" s="49">
        <v>7</v>
      </c>
      <c r="X466" s="33">
        <v>10</v>
      </c>
      <c r="Y466" s="529">
        <v>0</v>
      </c>
    </row>
    <row r="467" spans="1:25" s="80" customFormat="1" ht="15" customHeight="1">
      <c r="A467" s="524">
        <v>44352</v>
      </c>
      <c r="B467" s="49">
        <v>259</v>
      </c>
      <c r="C467" s="49">
        <v>43</v>
      </c>
      <c r="D467" s="49">
        <v>374</v>
      </c>
      <c r="E467" s="49">
        <v>245</v>
      </c>
      <c r="F467" s="49">
        <v>4252</v>
      </c>
      <c r="G467" s="49">
        <v>401</v>
      </c>
      <c r="H467" s="49">
        <v>400</v>
      </c>
      <c r="I467" s="49">
        <v>1254</v>
      </c>
      <c r="J467" s="49">
        <v>1652</v>
      </c>
      <c r="K467" s="33">
        <v>8</v>
      </c>
      <c r="L467" s="33">
        <v>6</v>
      </c>
      <c r="M467" s="527" t="s">
        <v>93</v>
      </c>
      <c r="N467" s="527" t="s">
        <v>93</v>
      </c>
      <c r="O467" s="33">
        <v>0</v>
      </c>
      <c r="P467" s="49">
        <v>28</v>
      </c>
      <c r="Q467" s="49">
        <v>36</v>
      </c>
      <c r="R467" s="49">
        <v>467</v>
      </c>
      <c r="S467" s="49">
        <v>42</v>
      </c>
      <c r="T467" s="49">
        <v>32</v>
      </c>
      <c r="U467" s="49">
        <v>152</v>
      </c>
      <c r="V467" s="49">
        <v>213</v>
      </c>
      <c r="W467" s="527" t="s">
        <v>93</v>
      </c>
      <c r="X467" s="527" t="s">
        <v>93</v>
      </c>
      <c r="Y467" s="529">
        <v>0</v>
      </c>
    </row>
    <row r="468" spans="1:25" s="80" customFormat="1" ht="15" customHeight="1">
      <c r="A468" s="524">
        <v>44353</v>
      </c>
      <c r="B468" s="49">
        <v>240</v>
      </c>
      <c r="C468" s="49">
        <v>47</v>
      </c>
      <c r="D468" s="49">
        <v>386</v>
      </c>
      <c r="E468" s="49">
        <v>248</v>
      </c>
      <c r="F468" s="49">
        <v>4542</v>
      </c>
      <c r="G468" s="49">
        <v>472</v>
      </c>
      <c r="H468" s="49">
        <v>443</v>
      </c>
      <c r="I468" s="49">
        <v>1289</v>
      </c>
      <c r="J468" s="49">
        <v>1649</v>
      </c>
      <c r="K468" s="33">
        <v>19</v>
      </c>
      <c r="L468" s="33">
        <v>12</v>
      </c>
      <c r="M468" s="527" t="s">
        <v>93</v>
      </c>
      <c r="N468" s="527" t="s">
        <v>93</v>
      </c>
      <c r="O468" s="33">
        <v>0</v>
      </c>
      <c r="P468" s="49">
        <v>32</v>
      </c>
      <c r="Q468" s="49">
        <v>25</v>
      </c>
      <c r="R468" s="49">
        <v>397</v>
      </c>
      <c r="S468" s="49">
        <v>35</v>
      </c>
      <c r="T468" s="49">
        <v>27</v>
      </c>
      <c r="U468" s="49">
        <v>134</v>
      </c>
      <c r="V468" s="49">
        <v>94</v>
      </c>
      <c r="W468" s="527" t="s">
        <v>93</v>
      </c>
      <c r="X468" s="33">
        <v>0</v>
      </c>
      <c r="Y468" s="529">
        <v>0</v>
      </c>
    </row>
    <row r="469" spans="1:25" s="80" customFormat="1" ht="15" customHeight="1">
      <c r="A469" s="524">
        <v>44354</v>
      </c>
      <c r="B469" s="49">
        <v>256</v>
      </c>
      <c r="C469" s="49">
        <v>25</v>
      </c>
      <c r="D469" s="49">
        <v>326</v>
      </c>
      <c r="E469" s="49">
        <v>176</v>
      </c>
      <c r="F469" s="49">
        <v>3985</v>
      </c>
      <c r="G469" s="49">
        <v>387</v>
      </c>
      <c r="H469" s="49">
        <v>335</v>
      </c>
      <c r="I469" s="49">
        <v>1078</v>
      </c>
      <c r="J469" s="49">
        <v>1500</v>
      </c>
      <c r="K469" s="33">
        <v>5</v>
      </c>
      <c r="L469" s="33">
        <v>10</v>
      </c>
      <c r="M469" s="527" t="s">
        <v>93</v>
      </c>
      <c r="N469" s="49">
        <v>82</v>
      </c>
      <c r="O469" s="527" t="s">
        <v>93</v>
      </c>
      <c r="P469" s="49">
        <v>329</v>
      </c>
      <c r="Q469" s="49">
        <v>244</v>
      </c>
      <c r="R469" s="49">
        <v>3331</v>
      </c>
      <c r="S469" s="49">
        <v>169</v>
      </c>
      <c r="T469" s="49">
        <v>367</v>
      </c>
      <c r="U469" s="49">
        <v>1245</v>
      </c>
      <c r="V469" s="49">
        <v>1124</v>
      </c>
      <c r="W469" s="49">
        <v>8</v>
      </c>
      <c r="X469" s="33">
        <v>9</v>
      </c>
      <c r="Y469" s="529">
        <v>0</v>
      </c>
    </row>
    <row r="470" spans="1:25" s="80" customFormat="1" ht="15" customHeight="1">
      <c r="A470" s="524">
        <v>44355</v>
      </c>
      <c r="B470" s="49">
        <v>16</v>
      </c>
      <c r="C470" s="49">
        <v>8</v>
      </c>
      <c r="D470" s="49">
        <v>48</v>
      </c>
      <c r="E470" s="49">
        <v>28</v>
      </c>
      <c r="F470" s="49">
        <v>394</v>
      </c>
      <c r="G470" s="49">
        <v>54</v>
      </c>
      <c r="H470" s="49">
        <v>59</v>
      </c>
      <c r="I470" s="49">
        <v>151</v>
      </c>
      <c r="J470" s="49">
        <v>218</v>
      </c>
      <c r="K470" s="33">
        <v>0</v>
      </c>
      <c r="L470" s="33">
        <v>0</v>
      </c>
      <c r="M470" s="527" t="s">
        <v>93</v>
      </c>
      <c r="N470" s="49">
        <v>65</v>
      </c>
      <c r="O470" s="527" t="s">
        <v>93</v>
      </c>
      <c r="P470" s="49">
        <v>347</v>
      </c>
      <c r="Q470" s="49">
        <v>267</v>
      </c>
      <c r="R470" s="49">
        <v>3644</v>
      </c>
      <c r="S470" s="49">
        <v>193</v>
      </c>
      <c r="T470" s="49">
        <v>346</v>
      </c>
      <c r="U470" s="49">
        <v>1227</v>
      </c>
      <c r="V470" s="49">
        <v>1162</v>
      </c>
      <c r="W470" s="49">
        <v>14</v>
      </c>
      <c r="X470" s="33">
        <v>6</v>
      </c>
      <c r="Y470" s="529">
        <v>0</v>
      </c>
    </row>
    <row r="471" spans="1:25" s="80" customFormat="1" ht="15" customHeight="1">
      <c r="A471" s="524">
        <v>44356</v>
      </c>
      <c r="B471" s="49">
        <v>13</v>
      </c>
      <c r="C471" s="49">
        <v>7</v>
      </c>
      <c r="D471" s="49">
        <v>33</v>
      </c>
      <c r="E471" s="49">
        <v>27</v>
      </c>
      <c r="F471" s="49">
        <v>384</v>
      </c>
      <c r="G471" s="49">
        <v>46</v>
      </c>
      <c r="H471" s="49">
        <v>42</v>
      </c>
      <c r="I471" s="49">
        <v>147</v>
      </c>
      <c r="J471" s="49">
        <v>179</v>
      </c>
      <c r="K471" s="33">
        <v>0</v>
      </c>
      <c r="L471" s="527" t="s">
        <v>93</v>
      </c>
      <c r="M471" s="49">
        <v>0</v>
      </c>
      <c r="N471" s="49">
        <v>77</v>
      </c>
      <c r="O471" s="33">
        <v>9</v>
      </c>
      <c r="P471" s="49">
        <v>282</v>
      </c>
      <c r="Q471" s="49">
        <v>225</v>
      </c>
      <c r="R471" s="49">
        <v>3489</v>
      </c>
      <c r="S471" s="49">
        <v>175</v>
      </c>
      <c r="T471" s="49">
        <v>366</v>
      </c>
      <c r="U471" s="49">
        <v>1319</v>
      </c>
      <c r="V471" s="49">
        <v>1110</v>
      </c>
      <c r="W471" s="49">
        <v>13</v>
      </c>
      <c r="X471" s="33">
        <v>8</v>
      </c>
      <c r="Y471" s="529">
        <v>0</v>
      </c>
    </row>
    <row r="472" spans="1:25" s="80" customFormat="1" ht="15" customHeight="1">
      <c r="A472" s="524">
        <v>44357</v>
      </c>
      <c r="B472" s="49">
        <v>263</v>
      </c>
      <c r="C472" s="49">
        <v>55</v>
      </c>
      <c r="D472" s="49">
        <v>353</v>
      </c>
      <c r="E472" s="49">
        <v>266</v>
      </c>
      <c r="F472" s="49">
        <v>3540</v>
      </c>
      <c r="G472" s="49">
        <v>390</v>
      </c>
      <c r="H472" s="49">
        <v>428</v>
      </c>
      <c r="I472" s="49">
        <v>1165</v>
      </c>
      <c r="J472" s="49">
        <v>1749</v>
      </c>
      <c r="K472" s="527" t="s">
        <v>93</v>
      </c>
      <c r="L472" s="33">
        <v>7</v>
      </c>
      <c r="M472" s="527" t="s">
        <v>93</v>
      </c>
      <c r="N472" s="49">
        <v>78</v>
      </c>
      <c r="O472" s="33">
        <v>5</v>
      </c>
      <c r="P472" s="49">
        <v>286</v>
      </c>
      <c r="Q472" s="49">
        <v>253</v>
      </c>
      <c r="R472" s="49">
        <v>3621</v>
      </c>
      <c r="S472" s="49">
        <v>205</v>
      </c>
      <c r="T472" s="49">
        <v>377</v>
      </c>
      <c r="U472" s="49">
        <v>1236</v>
      </c>
      <c r="V472" s="49">
        <v>1062</v>
      </c>
      <c r="W472" s="49">
        <v>18</v>
      </c>
      <c r="X472" s="33">
        <v>14</v>
      </c>
      <c r="Y472" s="529">
        <v>0</v>
      </c>
    </row>
    <row r="473" spans="1:25" s="80" customFormat="1" ht="15" customHeight="1">
      <c r="A473" s="524">
        <v>44358</v>
      </c>
      <c r="B473" s="49">
        <v>304</v>
      </c>
      <c r="C473" s="49">
        <v>54</v>
      </c>
      <c r="D473" s="49">
        <v>389</v>
      </c>
      <c r="E473" s="49">
        <v>248</v>
      </c>
      <c r="F473" s="49">
        <v>4565</v>
      </c>
      <c r="G473" s="49">
        <v>436</v>
      </c>
      <c r="H473" s="49">
        <v>424</v>
      </c>
      <c r="I473" s="49">
        <v>1393</v>
      </c>
      <c r="J473" s="49">
        <v>1792</v>
      </c>
      <c r="K473" s="33">
        <v>8</v>
      </c>
      <c r="L473" s="33">
        <v>8</v>
      </c>
      <c r="M473" s="527" t="s">
        <v>93</v>
      </c>
      <c r="N473" s="49">
        <v>76</v>
      </c>
      <c r="O473" s="33">
        <v>8</v>
      </c>
      <c r="P473" s="49">
        <v>305</v>
      </c>
      <c r="Q473" s="49">
        <v>182</v>
      </c>
      <c r="R473" s="49">
        <v>3225</v>
      </c>
      <c r="S473" s="49">
        <v>178</v>
      </c>
      <c r="T473" s="49">
        <v>291</v>
      </c>
      <c r="U473" s="49">
        <v>1072</v>
      </c>
      <c r="V473" s="49">
        <v>1004</v>
      </c>
      <c r="W473" s="527" t="s">
        <v>93</v>
      </c>
      <c r="X473" s="33">
        <v>9</v>
      </c>
      <c r="Y473" s="529">
        <v>0</v>
      </c>
    </row>
    <row r="474" spans="1:25" s="80" customFormat="1" ht="15" customHeight="1">
      <c r="A474" s="524">
        <v>44359</v>
      </c>
      <c r="B474" s="49">
        <v>276</v>
      </c>
      <c r="C474" s="49">
        <v>46</v>
      </c>
      <c r="D474" s="49">
        <v>361</v>
      </c>
      <c r="E474" s="49">
        <v>256</v>
      </c>
      <c r="F474" s="49">
        <v>4431</v>
      </c>
      <c r="G474" s="49">
        <v>374</v>
      </c>
      <c r="H474" s="49">
        <v>434</v>
      </c>
      <c r="I474" s="49">
        <v>1182</v>
      </c>
      <c r="J474" s="49">
        <v>1703</v>
      </c>
      <c r="K474" s="527" t="s">
        <v>93</v>
      </c>
      <c r="L474" s="33">
        <v>12</v>
      </c>
      <c r="M474" s="527" t="s">
        <v>93</v>
      </c>
      <c r="N474" s="527" t="s">
        <v>93</v>
      </c>
      <c r="O474" s="33">
        <v>0</v>
      </c>
      <c r="P474" s="49">
        <v>35</v>
      </c>
      <c r="Q474" s="49">
        <v>32</v>
      </c>
      <c r="R474" s="49">
        <v>463</v>
      </c>
      <c r="S474" s="49">
        <v>44</v>
      </c>
      <c r="T474" s="49">
        <v>32</v>
      </c>
      <c r="U474" s="49">
        <v>162</v>
      </c>
      <c r="V474" s="49">
        <v>102</v>
      </c>
      <c r="W474" s="527" t="s">
        <v>93</v>
      </c>
      <c r="X474" s="527" t="s">
        <v>93</v>
      </c>
      <c r="Y474" s="529">
        <v>0</v>
      </c>
    </row>
    <row r="475" spans="1:25" s="80" customFormat="1" ht="15" customHeight="1">
      <c r="A475" s="524">
        <v>44360</v>
      </c>
      <c r="B475" s="49">
        <v>221</v>
      </c>
      <c r="C475" s="49">
        <v>57</v>
      </c>
      <c r="D475" s="49">
        <v>388</v>
      </c>
      <c r="E475" s="49">
        <v>246</v>
      </c>
      <c r="F475" s="49">
        <v>4629</v>
      </c>
      <c r="G475" s="49">
        <v>405</v>
      </c>
      <c r="H475" s="49">
        <v>458</v>
      </c>
      <c r="I475" s="49">
        <v>1189</v>
      </c>
      <c r="J475" s="49">
        <v>1604</v>
      </c>
      <c r="K475" s="33">
        <v>6</v>
      </c>
      <c r="L475" s="33">
        <v>7</v>
      </c>
      <c r="M475" s="527" t="s">
        <v>93</v>
      </c>
      <c r="N475" s="527" t="s">
        <v>93</v>
      </c>
      <c r="O475" s="33">
        <v>0</v>
      </c>
      <c r="P475" s="49">
        <v>34</v>
      </c>
      <c r="Q475" s="49">
        <v>31</v>
      </c>
      <c r="R475" s="49">
        <v>386</v>
      </c>
      <c r="S475" s="49">
        <v>36</v>
      </c>
      <c r="T475" s="49">
        <v>29</v>
      </c>
      <c r="U475" s="49">
        <v>135</v>
      </c>
      <c r="V475" s="49">
        <v>80</v>
      </c>
      <c r="W475" s="49">
        <v>0</v>
      </c>
      <c r="X475" s="33">
        <v>0</v>
      </c>
      <c r="Y475" s="529">
        <v>0</v>
      </c>
    </row>
    <row r="476" spans="1:25" s="80" customFormat="1" ht="15" customHeight="1">
      <c r="A476" s="524">
        <v>44361</v>
      </c>
      <c r="B476" s="49">
        <v>209</v>
      </c>
      <c r="C476" s="49">
        <v>39</v>
      </c>
      <c r="D476" s="49">
        <v>322</v>
      </c>
      <c r="E476" s="49">
        <v>194</v>
      </c>
      <c r="F476" s="49">
        <v>3797</v>
      </c>
      <c r="G476" s="49">
        <v>378</v>
      </c>
      <c r="H476" s="49">
        <v>330</v>
      </c>
      <c r="I476" s="49">
        <v>1006</v>
      </c>
      <c r="J476" s="49">
        <v>1542</v>
      </c>
      <c r="K476" s="527" t="s">
        <v>93</v>
      </c>
      <c r="L476" s="33">
        <v>6</v>
      </c>
      <c r="M476" s="527" t="s">
        <v>93</v>
      </c>
      <c r="N476" s="49">
        <v>57</v>
      </c>
      <c r="O476" s="33">
        <v>5</v>
      </c>
      <c r="P476" s="49">
        <v>321</v>
      </c>
      <c r="Q476" s="49">
        <v>248</v>
      </c>
      <c r="R476" s="49">
        <v>3076</v>
      </c>
      <c r="S476" s="49">
        <v>180</v>
      </c>
      <c r="T476" s="49">
        <v>352</v>
      </c>
      <c r="U476" s="49">
        <v>1211</v>
      </c>
      <c r="V476" s="49">
        <v>1072</v>
      </c>
      <c r="W476" s="49">
        <v>9</v>
      </c>
      <c r="X476" s="33">
        <v>9</v>
      </c>
      <c r="Y476" s="529">
        <v>0</v>
      </c>
    </row>
    <row r="477" spans="1:25" s="80" customFormat="1" ht="15" customHeight="1">
      <c r="A477" s="524">
        <v>44362</v>
      </c>
      <c r="B477" s="49">
        <v>12</v>
      </c>
      <c r="C477" s="527" t="s">
        <v>93</v>
      </c>
      <c r="D477" s="49">
        <v>39</v>
      </c>
      <c r="E477" s="49">
        <v>31</v>
      </c>
      <c r="F477" s="49">
        <v>424</v>
      </c>
      <c r="G477" s="49">
        <v>51</v>
      </c>
      <c r="H477" s="49">
        <v>53</v>
      </c>
      <c r="I477" s="49">
        <v>158</v>
      </c>
      <c r="J477" s="49">
        <v>206</v>
      </c>
      <c r="K477" s="33">
        <v>0</v>
      </c>
      <c r="L477" s="33">
        <v>0</v>
      </c>
      <c r="M477" s="49">
        <v>0</v>
      </c>
      <c r="N477" s="49">
        <v>57</v>
      </c>
      <c r="O477" s="527" t="s">
        <v>93</v>
      </c>
      <c r="P477" s="49">
        <v>350</v>
      </c>
      <c r="Q477" s="49">
        <v>250</v>
      </c>
      <c r="R477" s="49">
        <v>3804</v>
      </c>
      <c r="S477" s="49">
        <v>167</v>
      </c>
      <c r="T477" s="49">
        <v>323</v>
      </c>
      <c r="U477" s="49">
        <v>1310</v>
      </c>
      <c r="V477" s="49">
        <v>1154</v>
      </c>
      <c r="W477" s="49">
        <v>6</v>
      </c>
      <c r="X477" s="33">
        <v>12</v>
      </c>
      <c r="Y477" s="529">
        <v>0</v>
      </c>
    </row>
    <row r="478" spans="1:25" s="80" customFormat="1" ht="15" customHeight="1">
      <c r="A478" s="524">
        <v>44363</v>
      </c>
      <c r="B478" s="49">
        <v>18</v>
      </c>
      <c r="C478" s="527" t="s">
        <v>93</v>
      </c>
      <c r="D478" s="49">
        <v>36</v>
      </c>
      <c r="E478" s="49">
        <v>31</v>
      </c>
      <c r="F478" s="49">
        <v>401</v>
      </c>
      <c r="G478" s="49">
        <v>35</v>
      </c>
      <c r="H478" s="49">
        <v>55</v>
      </c>
      <c r="I478" s="49">
        <v>148</v>
      </c>
      <c r="J478" s="49">
        <v>164</v>
      </c>
      <c r="K478" s="527" t="s">
        <v>93</v>
      </c>
      <c r="L478" s="527" t="s">
        <v>93</v>
      </c>
      <c r="M478" s="49">
        <v>0</v>
      </c>
      <c r="N478" s="49">
        <v>88</v>
      </c>
      <c r="O478" s="33">
        <v>9</v>
      </c>
      <c r="P478" s="49">
        <v>325</v>
      </c>
      <c r="Q478" s="49">
        <v>254</v>
      </c>
      <c r="R478" s="49">
        <v>3579</v>
      </c>
      <c r="S478" s="49">
        <v>156</v>
      </c>
      <c r="T478" s="49">
        <v>324</v>
      </c>
      <c r="U478" s="49">
        <v>1299</v>
      </c>
      <c r="V478" s="49">
        <v>1081</v>
      </c>
      <c r="W478" s="527" t="s">
        <v>93</v>
      </c>
      <c r="X478" s="33">
        <v>12</v>
      </c>
      <c r="Y478" s="529">
        <v>0</v>
      </c>
    </row>
    <row r="479" spans="1:25" s="80" customFormat="1" ht="15" customHeight="1">
      <c r="A479" s="524">
        <v>44364</v>
      </c>
      <c r="B479" s="49">
        <v>213</v>
      </c>
      <c r="C479" s="49">
        <v>45</v>
      </c>
      <c r="D479" s="49">
        <v>350</v>
      </c>
      <c r="E479" s="49">
        <v>276</v>
      </c>
      <c r="F479" s="49">
        <v>4133</v>
      </c>
      <c r="G479" s="49">
        <v>411</v>
      </c>
      <c r="H479" s="49">
        <v>482</v>
      </c>
      <c r="I479" s="49">
        <v>1202</v>
      </c>
      <c r="J479" s="49">
        <v>1737</v>
      </c>
      <c r="K479" s="527" t="s">
        <v>93</v>
      </c>
      <c r="L479" s="33">
        <v>5</v>
      </c>
      <c r="M479" s="527" t="s">
        <v>93</v>
      </c>
      <c r="N479" s="49">
        <v>79</v>
      </c>
      <c r="O479" s="527" t="s">
        <v>93</v>
      </c>
      <c r="P479" s="49">
        <v>329</v>
      </c>
      <c r="Q479" s="49">
        <v>258</v>
      </c>
      <c r="R479" s="49">
        <v>3736</v>
      </c>
      <c r="S479" s="49">
        <v>185</v>
      </c>
      <c r="T479" s="49">
        <v>391</v>
      </c>
      <c r="U479" s="49">
        <v>1316</v>
      </c>
      <c r="V479" s="49">
        <v>1059</v>
      </c>
      <c r="W479" s="49">
        <v>7</v>
      </c>
      <c r="X479" s="33">
        <v>14</v>
      </c>
      <c r="Y479" s="529">
        <v>0</v>
      </c>
    </row>
    <row r="480" spans="1:25" s="80" customFormat="1" ht="15" customHeight="1">
      <c r="A480" s="524">
        <v>44365</v>
      </c>
      <c r="B480" s="49">
        <v>247</v>
      </c>
      <c r="C480" s="49">
        <v>44</v>
      </c>
      <c r="D480" s="49">
        <v>429</v>
      </c>
      <c r="E480" s="49">
        <v>246</v>
      </c>
      <c r="F480" s="49">
        <v>4689</v>
      </c>
      <c r="G480" s="49">
        <v>422</v>
      </c>
      <c r="H480" s="49">
        <v>460</v>
      </c>
      <c r="I480" s="49">
        <v>1340</v>
      </c>
      <c r="J480" s="49">
        <v>1838</v>
      </c>
      <c r="K480" s="33">
        <v>8</v>
      </c>
      <c r="L480" s="33">
        <v>9</v>
      </c>
      <c r="M480" s="527" t="s">
        <v>93</v>
      </c>
      <c r="N480" s="49">
        <v>80</v>
      </c>
      <c r="O480" s="527" t="s">
        <v>93</v>
      </c>
      <c r="P480" s="49">
        <v>318</v>
      </c>
      <c r="Q480" s="49">
        <v>192</v>
      </c>
      <c r="R480" s="49">
        <v>3411</v>
      </c>
      <c r="S480" s="49">
        <v>179</v>
      </c>
      <c r="T480" s="49">
        <v>290</v>
      </c>
      <c r="U480" s="49">
        <v>1096</v>
      </c>
      <c r="V480" s="49">
        <v>907</v>
      </c>
      <c r="W480" s="49">
        <v>5</v>
      </c>
      <c r="X480" s="33">
        <v>12</v>
      </c>
      <c r="Y480" s="529">
        <v>0</v>
      </c>
    </row>
    <row r="481" spans="1:25" s="80" customFormat="1" ht="15" customHeight="1">
      <c r="A481" s="524">
        <v>44366</v>
      </c>
      <c r="B481" s="49">
        <v>255</v>
      </c>
      <c r="C481" s="49">
        <v>44</v>
      </c>
      <c r="D481" s="49">
        <v>376</v>
      </c>
      <c r="E481" s="49">
        <v>232</v>
      </c>
      <c r="F481" s="49">
        <v>4293</v>
      </c>
      <c r="G481" s="49">
        <v>365</v>
      </c>
      <c r="H481" s="49">
        <v>455</v>
      </c>
      <c r="I481" s="49">
        <v>1330</v>
      </c>
      <c r="J481" s="49">
        <v>1757</v>
      </c>
      <c r="K481" s="527" t="s">
        <v>93</v>
      </c>
      <c r="L481" s="33">
        <v>6</v>
      </c>
      <c r="M481" s="49">
        <v>5</v>
      </c>
      <c r="N481" s="527" t="s">
        <v>93</v>
      </c>
      <c r="O481" s="33">
        <v>0</v>
      </c>
      <c r="P481" s="49">
        <v>36</v>
      </c>
      <c r="Q481" s="49">
        <v>25</v>
      </c>
      <c r="R481" s="49">
        <v>437</v>
      </c>
      <c r="S481" s="49">
        <v>32</v>
      </c>
      <c r="T481" s="49">
        <v>24</v>
      </c>
      <c r="U481" s="49">
        <v>172</v>
      </c>
      <c r="V481" s="49">
        <v>121</v>
      </c>
      <c r="W481" s="49">
        <v>0</v>
      </c>
      <c r="X481" s="527" t="s">
        <v>93</v>
      </c>
      <c r="Y481" s="529">
        <v>0</v>
      </c>
    </row>
    <row r="482" spans="1:25" s="80" customFormat="1" ht="15" customHeight="1">
      <c r="A482" s="524">
        <v>44367</v>
      </c>
      <c r="B482" s="49">
        <v>250</v>
      </c>
      <c r="C482" s="49">
        <v>40</v>
      </c>
      <c r="D482" s="49">
        <v>375</v>
      </c>
      <c r="E482" s="49">
        <v>238</v>
      </c>
      <c r="F482" s="49">
        <v>4643</v>
      </c>
      <c r="G482" s="49">
        <v>400</v>
      </c>
      <c r="H482" s="49">
        <v>485</v>
      </c>
      <c r="I482" s="49">
        <v>1279</v>
      </c>
      <c r="J482" s="49">
        <v>1652</v>
      </c>
      <c r="K482" s="33">
        <v>5</v>
      </c>
      <c r="L482" s="33">
        <v>5</v>
      </c>
      <c r="M482" s="527" t="s">
        <v>93</v>
      </c>
      <c r="N482" s="49">
        <v>0</v>
      </c>
      <c r="O482" s="33">
        <v>0</v>
      </c>
      <c r="P482" s="49">
        <v>22</v>
      </c>
      <c r="Q482" s="49">
        <v>21</v>
      </c>
      <c r="R482" s="49">
        <v>357</v>
      </c>
      <c r="S482" s="49">
        <v>29</v>
      </c>
      <c r="T482" s="49">
        <v>33</v>
      </c>
      <c r="U482" s="49">
        <v>144</v>
      </c>
      <c r="V482" s="49">
        <v>63</v>
      </c>
      <c r="W482" s="49">
        <v>0</v>
      </c>
      <c r="X482" s="527" t="s">
        <v>93</v>
      </c>
      <c r="Y482" s="529">
        <v>0</v>
      </c>
    </row>
    <row r="483" spans="1:25" s="80" customFormat="1" ht="15" customHeight="1">
      <c r="A483" s="525">
        <v>44368</v>
      </c>
      <c r="B483" s="49">
        <v>208</v>
      </c>
      <c r="C483" s="49">
        <v>38</v>
      </c>
      <c r="D483" s="49">
        <v>331</v>
      </c>
      <c r="E483" s="49">
        <v>172</v>
      </c>
      <c r="F483" s="49">
        <v>3934</v>
      </c>
      <c r="G483" s="49">
        <v>337</v>
      </c>
      <c r="H483" s="49">
        <v>360</v>
      </c>
      <c r="I483" s="49">
        <v>1032</v>
      </c>
      <c r="J483" s="49">
        <v>1436</v>
      </c>
      <c r="K483" s="33">
        <v>0</v>
      </c>
      <c r="L483" s="527" t="s">
        <v>93</v>
      </c>
      <c r="M483" s="49">
        <v>0</v>
      </c>
      <c r="N483" s="49">
        <v>63</v>
      </c>
      <c r="O483" s="33">
        <v>7</v>
      </c>
      <c r="P483" s="49">
        <v>321</v>
      </c>
      <c r="Q483" s="49">
        <v>235</v>
      </c>
      <c r="R483" s="49">
        <v>3654</v>
      </c>
      <c r="S483" s="49">
        <v>174</v>
      </c>
      <c r="T483" s="49">
        <v>357</v>
      </c>
      <c r="U483" s="49">
        <v>1210</v>
      </c>
      <c r="V483" s="49">
        <v>1040</v>
      </c>
      <c r="W483" s="49">
        <v>0</v>
      </c>
      <c r="X483" s="33">
        <v>0</v>
      </c>
      <c r="Y483" s="529">
        <v>0</v>
      </c>
    </row>
    <row r="484" spans="1:25" s="80" customFormat="1" ht="15" customHeight="1">
      <c r="A484" s="525">
        <v>44369</v>
      </c>
      <c r="B484" s="49">
        <v>25</v>
      </c>
      <c r="C484" s="49">
        <v>5</v>
      </c>
      <c r="D484" s="49">
        <v>38</v>
      </c>
      <c r="E484" s="49">
        <v>38</v>
      </c>
      <c r="F484" s="49">
        <v>466</v>
      </c>
      <c r="G484" s="49">
        <v>51</v>
      </c>
      <c r="H484" s="49">
        <v>48</v>
      </c>
      <c r="I484" s="49">
        <v>166</v>
      </c>
      <c r="J484" s="49">
        <v>266</v>
      </c>
      <c r="K484" s="33">
        <v>0</v>
      </c>
      <c r="L484" s="527" t="s">
        <v>93</v>
      </c>
      <c r="M484" s="527" t="s">
        <v>93</v>
      </c>
      <c r="N484" s="49">
        <v>59</v>
      </c>
      <c r="O484" s="527" t="s">
        <v>93</v>
      </c>
      <c r="P484" s="49">
        <v>308</v>
      </c>
      <c r="Q484" s="49">
        <v>239</v>
      </c>
      <c r="R484" s="49">
        <v>3793</v>
      </c>
      <c r="S484" s="49">
        <v>178</v>
      </c>
      <c r="T484" s="49">
        <v>335</v>
      </c>
      <c r="U484" s="49">
        <v>1284</v>
      </c>
      <c r="V484" s="49">
        <v>1077</v>
      </c>
      <c r="W484" s="49">
        <v>6</v>
      </c>
      <c r="X484" s="33">
        <v>7</v>
      </c>
      <c r="Y484" s="529">
        <v>0</v>
      </c>
    </row>
    <row r="485" spans="1:25" s="80" customFormat="1" ht="15" customHeight="1">
      <c r="A485" s="525">
        <v>44370</v>
      </c>
      <c r="B485" s="49">
        <v>14</v>
      </c>
      <c r="C485" s="49">
        <v>7</v>
      </c>
      <c r="D485" s="49">
        <v>30</v>
      </c>
      <c r="E485" s="49">
        <v>30</v>
      </c>
      <c r="F485" s="49">
        <v>434</v>
      </c>
      <c r="G485" s="49">
        <v>41</v>
      </c>
      <c r="H485" s="49">
        <v>50</v>
      </c>
      <c r="I485" s="49">
        <v>165</v>
      </c>
      <c r="J485" s="49">
        <v>177</v>
      </c>
      <c r="K485" s="33">
        <v>0</v>
      </c>
      <c r="L485" s="33">
        <v>0</v>
      </c>
      <c r="M485" s="527" t="s">
        <v>93</v>
      </c>
      <c r="N485" s="49">
        <v>62</v>
      </c>
      <c r="O485" s="33">
        <v>10</v>
      </c>
      <c r="P485" s="49">
        <v>291</v>
      </c>
      <c r="Q485" s="49">
        <v>224</v>
      </c>
      <c r="R485" s="49">
        <v>3765</v>
      </c>
      <c r="S485" s="49">
        <v>169</v>
      </c>
      <c r="T485" s="49">
        <v>338</v>
      </c>
      <c r="U485" s="49">
        <v>1266</v>
      </c>
      <c r="V485" s="49">
        <v>947</v>
      </c>
      <c r="W485" s="527" t="s">
        <v>93</v>
      </c>
      <c r="X485" s="527" t="s">
        <v>93</v>
      </c>
      <c r="Y485" s="529">
        <v>0</v>
      </c>
    </row>
    <row r="486" spans="1:25" s="80" customFormat="1" ht="15" customHeight="1">
      <c r="A486" s="525">
        <v>44371</v>
      </c>
      <c r="B486" s="49">
        <v>230</v>
      </c>
      <c r="C486" s="49">
        <v>45</v>
      </c>
      <c r="D486" s="49">
        <v>350</v>
      </c>
      <c r="E486" s="49">
        <v>253</v>
      </c>
      <c r="F486" s="49">
        <v>4059</v>
      </c>
      <c r="G486" s="49">
        <v>378</v>
      </c>
      <c r="H486" s="49">
        <v>433</v>
      </c>
      <c r="I486" s="49">
        <v>1140</v>
      </c>
      <c r="J486" s="49">
        <v>1785</v>
      </c>
      <c r="K486" s="527" t="s">
        <v>93</v>
      </c>
      <c r="L486" s="33">
        <v>7</v>
      </c>
      <c r="M486" s="527" t="s">
        <v>93</v>
      </c>
      <c r="N486" s="49">
        <v>92</v>
      </c>
      <c r="O486" s="33">
        <v>6</v>
      </c>
      <c r="P486" s="49">
        <v>296</v>
      </c>
      <c r="Q486" s="49">
        <v>238</v>
      </c>
      <c r="R486" s="49">
        <v>3808</v>
      </c>
      <c r="S486" s="49">
        <v>175</v>
      </c>
      <c r="T486" s="49">
        <v>338</v>
      </c>
      <c r="U486" s="49">
        <v>1246</v>
      </c>
      <c r="V486" s="49">
        <v>849</v>
      </c>
      <c r="W486" s="49">
        <v>8</v>
      </c>
      <c r="X486" s="33">
        <v>13</v>
      </c>
      <c r="Y486" s="529">
        <v>0</v>
      </c>
    </row>
    <row r="487" spans="1:25" s="80" customFormat="1" ht="15" customHeight="1">
      <c r="A487" s="525">
        <v>44372</v>
      </c>
      <c r="B487" s="49">
        <v>249</v>
      </c>
      <c r="C487" s="49">
        <v>57</v>
      </c>
      <c r="D487" s="49">
        <v>386</v>
      </c>
      <c r="E487" s="49">
        <v>217</v>
      </c>
      <c r="F487" s="49">
        <v>4586</v>
      </c>
      <c r="G487" s="49">
        <v>390</v>
      </c>
      <c r="H487" s="49">
        <v>430</v>
      </c>
      <c r="I487" s="49">
        <v>1354</v>
      </c>
      <c r="J487" s="49">
        <v>1787</v>
      </c>
      <c r="K487" s="33">
        <v>6</v>
      </c>
      <c r="L487" s="33">
        <v>6</v>
      </c>
      <c r="M487" s="527" t="s">
        <v>93</v>
      </c>
      <c r="N487" s="49">
        <v>66</v>
      </c>
      <c r="O487" s="33">
        <v>9</v>
      </c>
      <c r="P487" s="49">
        <v>310</v>
      </c>
      <c r="Q487" s="49">
        <v>140</v>
      </c>
      <c r="R487" s="49">
        <v>3439</v>
      </c>
      <c r="S487" s="49">
        <v>195</v>
      </c>
      <c r="T487" s="49">
        <v>267</v>
      </c>
      <c r="U487" s="49">
        <v>1005</v>
      </c>
      <c r="V487" s="49">
        <v>147</v>
      </c>
      <c r="W487" s="49">
        <v>8</v>
      </c>
      <c r="X487" s="33">
        <v>10</v>
      </c>
      <c r="Y487" s="529">
        <v>0</v>
      </c>
    </row>
    <row r="488" spans="1:25" s="80" customFormat="1" ht="15" customHeight="1">
      <c r="A488" s="525">
        <v>44373</v>
      </c>
      <c r="B488" s="49">
        <v>225</v>
      </c>
      <c r="C488" s="49">
        <v>59</v>
      </c>
      <c r="D488" s="49">
        <v>388</v>
      </c>
      <c r="E488" s="49">
        <v>262</v>
      </c>
      <c r="F488" s="49">
        <v>4348</v>
      </c>
      <c r="G488" s="49">
        <v>350</v>
      </c>
      <c r="H488" s="49">
        <v>437</v>
      </c>
      <c r="I488" s="49">
        <v>1316</v>
      </c>
      <c r="J488" s="49">
        <v>1744</v>
      </c>
      <c r="K488" s="33">
        <v>8</v>
      </c>
      <c r="L488" s="33">
        <v>5</v>
      </c>
      <c r="M488" s="527" t="s">
        <v>93</v>
      </c>
      <c r="N488" s="527" t="s">
        <v>93</v>
      </c>
      <c r="O488" s="33">
        <v>0</v>
      </c>
      <c r="P488" s="49">
        <v>26</v>
      </c>
      <c r="Q488" s="49">
        <v>27</v>
      </c>
      <c r="R488" s="49">
        <v>369</v>
      </c>
      <c r="S488" s="49">
        <v>27</v>
      </c>
      <c r="T488" s="49">
        <v>21</v>
      </c>
      <c r="U488" s="49">
        <v>141</v>
      </c>
      <c r="V488" s="49">
        <v>43</v>
      </c>
      <c r="W488" s="49">
        <v>0</v>
      </c>
      <c r="X488" s="527" t="s">
        <v>93</v>
      </c>
      <c r="Y488" s="529">
        <v>0</v>
      </c>
    </row>
    <row r="489" spans="1:25" s="80" customFormat="1" ht="15" customHeight="1">
      <c r="A489" s="525">
        <v>44374</v>
      </c>
      <c r="B489" s="49">
        <v>212</v>
      </c>
      <c r="C489" s="49">
        <v>46</v>
      </c>
      <c r="D489" s="49">
        <v>388</v>
      </c>
      <c r="E489" s="49">
        <v>247</v>
      </c>
      <c r="F489" s="49">
        <v>4348</v>
      </c>
      <c r="G489" s="49">
        <v>426</v>
      </c>
      <c r="H489" s="49">
        <v>432</v>
      </c>
      <c r="I489" s="49">
        <v>1238</v>
      </c>
      <c r="J489" s="49">
        <v>1708</v>
      </c>
      <c r="K489" s="33">
        <v>9</v>
      </c>
      <c r="L489" s="33">
        <v>10</v>
      </c>
      <c r="M489" s="527" t="s">
        <v>93</v>
      </c>
      <c r="N489" s="527" t="s">
        <v>93</v>
      </c>
      <c r="O489" s="33">
        <v>0</v>
      </c>
      <c r="P489" s="49">
        <v>14</v>
      </c>
      <c r="Q489" s="49">
        <v>21</v>
      </c>
      <c r="R489" s="49">
        <v>288</v>
      </c>
      <c r="S489" s="49">
        <v>34</v>
      </c>
      <c r="T489" s="49">
        <v>26</v>
      </c>
      <c r="U489" s="49">
        <v>131</v>
      </c>
      <c r="V489" s="49">
        <v>20</v>
      </c>
      <c r="W489" s="49">
        <v>0</v>
      </c>
      <c r="X489" s="527" t="s">
        <v>93</v>
      </c>
      <c r="Y489" s="529">
        <v>0</v>
      </c>
    </row>
    <row r="490" spans="1:25" s="80" customFormat="1" ht="15" customHeight="1">
      <c r="A490" s="525">
        <v>44375</v>
      </c>
      <c r="B490" s="49">
        <v>195</v>
      </c>
      <c r="C490" s="49">
        <v>43</v>
      </c>
      <c r="D490" s="49">
        <v>339</v>
      </c>
      <c r="E490" s="49">
        <v>165</v>
      </c>
      <c r="F490" s="49">
        <v>3737</v>
      </c>
      <c r="G490" s="49">
        <v>331</v>
      </c>
      <c r="H490" s="49">
        <v>351</v>
      </c>
      <c r="I490" s="49">
        <v>1020</v>
      </c>
      <c r="J490" s="49">
        <v>1501</v>
      </c>
      <c r="K490" s="33">
        <v>10</v>
      </c>
      <c r="L490" s="527" t="s">
        <v>93</v>
      </c>
      <c r="M490" s="527" t="s">
        <v>93</v>
      </c>
      <c r="N490" s="49">
        <v>55</v>
      </c>
      <c r="O490" s="527" t="s">
        <v>93</v>
      </c>
      <c r="P490" s="49">
        <v>253</v>
      </c>
      <c r="Q490" s="49">
        <v>195</v>
      </c>
      <c r="R490" s="49">
        <v>3178</v>
      </c>
      <c r="S490" s="49">
        <v>177</v>
      </c>
      <c r="T490" s="49">
        <v>327</v>
      </c>
      <c r="U490" s="49">
        <v>1030</v>
      </c>
      <c r="V490" s="49">
        <v>193</v>
      </c>
      <c r="W490" s="49">
        <v>7</v>
      </c>
      <c r="X490" s="33">
        <v>12</v>
      </c>
      <c r="Y490" s="529">
        <v>0</v>
      </c>
    </row>
    <row r="491" spans="1:25" s="80" customFormat="1" ht="15" customHeight="1">
      <c r="A491" s="525">
        <v>44376</v>
      </c>
      <c r="B491" s="49">
        <v>20</v>
      </c>
      <c r="C491" s="527" t="s">
        <v>93</v>
      </c>
      <c r="D491" s="49">
        <v>49</v>
      </c>
      <c r="E491" s="49">
        <v>36</v>
      </c>
      <c r="F491" s="49">
        <v>472</v>
      </c>
      <c r="G491" s="49">
        <v>52</v>
      </c>
      <c r="H491" s="49">
        <v>46</v>
      </c>
      <c r="I491" s="49">
        <v>191</v>
      </c>
      <c r="J491" s="49">
        <v>208</v>
      </c>
      <c r="K491" s="527" t="s">
        <v>93</v>
      </c>
      <c r="L491" s="33">
        <v>0</v>
      </c>
      <c r="M491" s="49">
        <v>0</v>
      </c>
      <c r="N491" s="49">
        <v>60</v>
      </c>
      <c r="O491" s="33">
        <v>7</v>
      </c>
      <c r="P491" s="49">
        <v>320</v>
      </c>
      <c r="Q491" s="49">
        <v>199</v>
      </c>
      <c r="R491" s="49">
        <v>3171</v>
      </c>
      <c r="S491" s="49">
        <v>164</v>
      </c>
      <c r="T491" s="49">
        <v>311</v>
      </c>
      <c r="U491" s="49">
        <v>1089</v>
      </c>
      <c r="V491" s="49">
        <v>170</v>
      </c>
      <c r="W491" s="527" t="s">
        <v>93</v>
      </c>
      <c r="X491" s="33">
        <v>7</v>
      </c>
      <c r="Y491" s="529">
        <v>0</v>
      </c>
    </row>
    <row r="492" spans="1:25" s="80" customFormat="1" ht="15" customHeight="1">
      <c r="A492" s="524">
        <v>44377</v>
      </c>
      <c r="B492" s="49">
        <v>17</v>
      </c>
      <c r="C492" s="527" t="s">
        <v>93</v>
      </c>
      <c r="D492" s="49">
        <v>41</v>
      </c>
      <c r="E492" s="49">
        <v>21</v>
      </c>
      <c r="F492" s="49">
        <v>412</v>
      </c>
      <c r="G492" s="49">
        <v>60</v>
      </c>
      <c r="H492" s="49">
        <v>40</v>
      </c>
      <c r="I492" s="49">
        <v>160</v>
      </c>
      <c r="J492" s="49">
        <v>171</v>
      </c>
      <c r="K492" s="527" t="s">
        <v>93</v>
      </c>
      <c r="L492" s="527" t="s">
        <v>93</v>
      </c>
      <c r="M492" s="527" t="s">
        <v>93</v>
      </c>
      <c r="N492" s="49">
        <v>66</v>
      </c>
      <c r="O492" s="33">
        <v>11</v>
      </c>
      <c r="P492" s="49">
        <v>210</v>
      </c>
      <c r="Q492" s="49">
        <v>146</v>
      </c>
      <c r="R492" s="49">
        <v>2749</v>
      </c>
      <c r="S492" s="49">
        <v>140</v>
      </c>
      <c r="T492" s="49">
        <v>303</v>
      </c>
      <c r="U492" s="49">
        <v>950</v>
      </c>
      <c r="V492" s="49">
        <v>210</v>
      </c>
      <c r="W492" s="527" t="s">
        <v>93</v>
      </c>
      <c r="X492" s="33">
        <v>8</v>
      </c>
      <c r="Y492" s="529">
        <v>0</v>
      </c>
    </row>
    <row r="493" spans="1:25" ht="15" customHeight="1">
      <c r="A493" s="10" t="s">
        <v>94</v>
      </c>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s="61" customFormat="1" ht="12" customHeight="1">
      <c r="A494" s="406" t="s">
        <v>17089</v>
      </c>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s="61" customFormat="1" ht="12" customHeight="1">
      <c r="A495" s="769" t="s">
        <v>95</v>
      </c>
      <c r="B495" s="769"/>
      <c r="C495" s="769"/>
      <c r="D495" s="769"/>
      <c r="E495" s="769"/>
      <c r="F495" s="769"/>
      <c r="G495" s="769"/>
      <c r="H495" s="769"/>
      <c r="I495" s="769"/>
      <c r="J495" s="769"/>
      <c r="K495" s="769"/>
      <c r="L495" s="769"/>
      <c r="M495" s="769"/>
      <c r="N495" s="769"/>
      <c r="O495" s="769"/>
      <c r="P495" s="769"/>
      <c r="Q495" s="769"/>
      <c r="R495" s="769"/>
      <c r="S495" s="769"/>
      <c r="T495" s="769"/>
      <c r="U495" s="24"/>
      <c r="V495" s="24"/>
      <c r="W495" s="24"/>
      <c r="X495" s="24"/>
      <c r="Y495" s="24"/>
    </row>
    <row r="496" spans="1:25" s="61" customFormat="1" ht="12" customHeight="1">
      <c r="A496" s="438" t="s">
        <v>17101</v>
      </c>
      <c r="B496" s="733"/>
      <c r="C496" s="733"/>
      <c r="D496" s="733"/>
      <c r="E496" s="733"/>
      <c r="F496" s="733"/>
      <c r="G496" s="733"/>
      <c r="H496" s="733"/>
      <c r="I496" s="733"/>
      <c r="J496" s="733"/>
      <c r="K496" s="733"/>
      <c r="L496" s="733"/>
      <c r="M496" s="733"/>
      <c r="N496" s="733"/>
      <c r="O496" s="733"/>
      <c r="P496" s="733"/>
      <c r="Q496" s="733"/>
      <c r="R496" s="733"/>
      <c r="S496" s="733"/>
      <c r="T496" s="733"/>
      <c r="U496" s="24"/>
      <c r="V496" s="24"/>
      <c r="W496" s="24"/>
      <c r="X496" s="24"/>
      <c r="Y496" s="24"/>
    </row>
    <row r="497" spans="1:25" s="61" customFormat="1" ht="12" customHeight="1">
      <c r="A497" s="438" t="s">
        <v>96</v>
      </c>
      <c r="F497" s="419"/>
      <c r="G497" s="419"/>
      <c r="H497" s="419"/>
      <c r="I497" s="419"/>
      <c r="J497" s="419"/>
      <c r="K497" s="419"/>
      <c r="L497" s="419"/>
      <c r="P497" s="419"/>
      <c r="Q497" s="420"/>
      <c r="R497" s="419"/>
      <c r="S497" s="419"/>
      <c r="T497" s="419"/>
      <c r="U497" s="419"/>
      <c r="V497" s="419"/>
    </row>
    <row r="498" spans="1:25" s="61" customFormat="1" ht="12" customHeight="1">
      <c r="A498" s="438" t="s">
        <v>176</v>
      </c>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s="61" customFormat="1" ht="12" customHeight="1">
      <c r="A499" s="438" t="s">
        <v>177</v>
      </c>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s="61" customFormat="1" ht="12" customHeight="1">
      <c r="A500" s="421" t="s">
        <v>275</v>
      </c>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s="61" customFormat="1" ht="12" customHeight="1">
      <c r="A501" s="418" t="s">
        <v>426</v>
      </c>
    </row>
    <row r="502" spans="1:25" s="61" customFormat="1" ht="12" customHeight="1">
      <c r="A502" s="171" t="s">
        <v>179</v>
      </c>
    </row>
    <row r="503" spans="1:25" s="61" customFormat="1" ht="12" customHeight="1">
      <c r="A503" s="438" t="s">
        <v>518</v>
      </c>
    </row>
    <row r="504" spans="1:25" ht="15" customHeight="1">
      <c r="A504" s="104" t="s">
        <v>19</v>
      </c>
    </row>
    <row r="505" spans="1:25" ht="19.2" customHeight="1"/>
  </sheetData>
  <mergeCells count="3">
    <mergeCell ref="B4:M4"/>
    <mergeCell ref="N4:Y4"/>
    <mergeCell ref="A495:T495"/>
  </mergeCells>
  <conditionalFormatting sqref="E1:Y1 B2:Y1048576">
    <cfRule type="cellIs" dxfId="1891" priority="1" operator="between">
      <formula>1</formula>
      <formula>4</formula>
    </cfRule>
  </conditionalFormatting>
  <hyperlinks>
    <hyperlink ref="A2" location="'Table of contents'!A1" display="Back to Table of contents" xr:uid="{00000000-0004-0000-0A00-000000000000}"/>
    <hyperlink ref="A495:T495"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A00-000001000000}"/>
  </hyperlinks>
  <pageMargins left="0.70866141732283472" right="0.70866141732283472" top="0.74803149606299213" bottom="0.74803149606299213" header="0.31496062992125984" footer="0.31496062992125984"/>
  <pageSetup scale="39" fitToHeight="0" orientation="landscape" r:id="rId2"/>
  <headerFooter>
    <oddFooter>&amp;R&amp;"Arial,Regular"&amp;9&amp;P&amp;L&amp;L&amp;"Arial"&amp;9© 2021 CIHI</oddFooter>
  </headerFooter>
  <colBreaks count="1" manualBreakCount="1">
    <brk id="13" min="2" max="502" man="1"/>
  </colBreak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V50"/>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style="294" customWidth="1"/>
    <col min="2" max="2" width="40.59765625" style="300" customWidth="1"/>
    <col min="3" max="4" width="18.59765625" style="294" customWidth="1"/>
    <col min="5" max="6" width="15.59765625" style="294" customWidth="1"/>
    <col min="7" max="9" width="15.59765625" style="295" customWidth="1"/>
    <col min="10" max="13" width="18.59765625" style="295" customWidth="1"/>
    <col min="14" max="14" width="18.59765625" style="294" customWidth="1"/>
    <col min="15" max="15" width="20.59765625" style="294" customWidth="1"/>
    <col min="16" max="17" width="15.59765625" style="294" customWidth="1"/>
    <col min="18" max="21" width="15.59765625" style="295" customWidth="1"/>
    <col min="22" max="24" width="18.59765625" style="295" customWidth="1"/>
    <col min="25" max="27" width="18.59765625" style="294" customWidth="1"/>
    <col min="28" max="28" width="15.59765625" style="294" customWidth="1"/>
    <col min="29" max="31" width="15.59765625" style="295" customWidth="1"/>
    <col min="32" max="32" width="20.59765625" style="295" customWidth="1"/>
    <col min="33" max="33" width="15.59765625" style="295" customWidth="1"/>
    <col min="34" max="35" width="12.59765625" style="295" customWidth="1"/>
    <col min="36" max="37" width="12.59765625" style="294" customWidth="1"/>
    <col min="38" max="38" width="15.59765625" style="294" customWidth="1"/>
    <col min="39" max="44" width="18.59765625" style="294" customWidth="1"/>
    <col min="45" max="45" width="15.59765625" style="294" customWidth="1"/>
    <col min="46" max="48" width="12.59765625" style="294" customWidth="1"/>
    <col min="49" max="16384" width="15.59765625" hidden="1"/>
  </cols>
  <sheetData>
    <row r="1" spans="1:48" s="19" customFormat="1" hidden="1">
      <c r="A1" s="15" t="s">
        <v>294</v>
      </c>
      <c r="B1" s="15"/>
      <c r="C1" s="15"/>
      <c r="D1" s="15"/>
      <c r="E1" s="15"/>
      <c r="F1" s="15"/>
      <c r="G1" s="15"/>
      <c r="H1" s="15"/>
      <c r="I1" s="15"/>
      <c r="J1" s="15"/>
      <c r="K1" s="15"/>
      <c r="L1" s="15"/>
      <c r="M1" s="15"/>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row>
    <row r="2" spans="1:48" s="8" customFormat="1" ht="24" customHeight="1">
      <c r="A2" s="291" t="s">
        <v>92</v>
      </c>
      <c r="B2" s="299"/>
      <c r="C2" s="292"/>
      <c r="D2" s="292"/>
      <c r="E2" s="292"/>
      <c r="F2" s="292"/>
      <c r="G2" s="293"/>
      <c r="H2" s="293"/>
      <c r="I2" s="293"/>
      <c r="J2" s="293"/>
      <c r="K2" s="293"/>
      <c r="L2" s="293"/>
      <c r="M2" s="293"/>
      <c r="N2" s="292"/>
      <c r="O2" s="292"/>
      <c r="P2" s="292"/>
      <c r="Q2" s="292"/>
      <c r="R2" s="293"/>
      <c r="S2" s="293"/>
      <c r="T2" s="293"/>
      <c r="U2" s="293"/>
      <c r="V2" s="293"/>
      <c r="W2" s="293"/>
      <c r="X2" s="293"/>
      <c r="Y2" s="292"/>
      <c r="Z2" s="292"/>
      <c r="AA2" s="292"/>
      <c r="AB2" s="292"/>
      <c r="AC2" s="293"/>
      <c r="AD2" s="293"/>
      <c r="AE2" s="293"/>
      <c r="AF2" s="293"/>
      <c r="AG2" s="293"/>
      <c r="AH2" s="293"/>
      <c r="AI2" s="293"/>
      <c r="AJ2" s="292"/>
      <c r="AK2" s="292"/>
      <c r="AL2" s="292"/>
      <c r="AM2" s="292"/>
      <c r="AN2" s="292"/>
      <c r="AO2" s="292"/>
      <c r="AP2" s="292"/>
      <c r="AQ2" s="292"/>
      <c r="AR2" s="292"/>
      <c r="AS2" s="292"/>
      <c r="AT2" s="292"/>
      <c r="AU2" s="292"/>
      <c r="AV2" s="292"/>
    </row>
    <row r="3" spans="1:48" s="23" customFormat="1" ht="20.25" customHeight="1">
      <c r="A3" s="571" t="s">
        <v>545</v>
      </c>
      <c r="B3" s="545"/>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row>
    <row r="4" spans="1:48" s="298" customFormat="1" ht="15" customHeight="1">
      <c r="A4" s="445"/>
      <c r="B4" s="513"/>
      <c r="C4" s="754" t="s">
        <v>513</v>
      </c>
      <c r="D4" s="755"/>
      <c r="E4" s="755"/>
      <c r="F4" s="755"/>
      <c r="G4" s="755"/>
      <c r="H4" s="755"/>
      <c r="I4" s="755"/>
      <c r="J4" s="755"/>
      <c r="K4" s="755"/>
      <c r="L4" s="755"/>
      <c r="M4" s="755"/>
      <c r="N4" s="755"/>
      <c r="O4" s="755"/>
      <c r="P4" s="773" t="s">
        <v>514</v>
      </c>
      <c r="Q4" s="773"/>
      <c r="R4" s="773"/>
      <c r="S4" s="773"/>
      <c r="T4" s="773"/>
      <c r="U4" s="773"/>
      <c r="V4" s="773"/>
      <c r="W4" s="773"/>
      <c r="X4" s="773"/>
      <c r="Y4" s="773"/>
      <c r="Z4" s="773"/>
      <c r="AA4" s="773"/>
      <c r="AB4" s="773"/>
      <c r="AC4" s="773"/>
      <c r="AD4" s="773"/>
      <c r="AE4" s="773"/>
      <c r="AF4" s="773"/>
      <c r="AG4" s="756" t="s">
        <v>424</v>
      </c>
      <c r="AH4" s="756"/>
      <c r="AI4" s="756"/>
      <c r="AJ4" s="756"/>
      <c r="AK4" s="756"/>
      <c r="AL4" s="756"/>
      <c r="AM4" s="756"/>
      <c r="AN4" s="756"/>
      <c r="AO4" s="756"/>
      <c r="AP4" s="756"/>
      <c r="AQ4" s="755"/>
      <c r="AR4" s="755"/>
      <c r="AS4" s="755"/>
      <c r="AT4" s="755"/>
      <c r="AU4" s="755"/>
      <c r="AV4" s="755"/>
    </row>
    <row r="5" spans="1:48" s="42" customFormat="1" ht="43.95" customHeight="1">
      <c r="A5" s="595" t="s">
        <v>180</v>
      </c>
      <c r="B5" s="515"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79" customFormat="1" ht="15" customHeight="1">
      <c r="A6" s="538" t="s">
        <v>120</v>
      </c>
      <c r="B6" s="367" t="s">
        <v>181</v>
      </c>
      <c r="C6" s="297">
        <v>196347</v>
      </c>
      <c r="D6" s="297">
        <v>178212</v>
      </c>
      <c r="E6" s="297">
        <v>188592</v>
      </c>
      <c r="F6" s="297">
        <v>193111</v>
      </c>
      <c r="G6" s="297">
        <v>207605</v>
      </c>
      <c r="H6" s="297">
        <v>187417</v>
      </c>
      <c r="I6" s="297">
        <v>177744</v>
      </c>
      <c r="J6" s="297">
        <v>165526</v>
      </c>
      <c r="K6" s="297">
        <v>188779</v>
      </c>
      <c r="L6" s="297">
        <v>206480</v>
      </c>
      <c r="M6" s="297">
        <v>189542</v>
      </c>
      <c r="N6" s="297">
        <v>163214</v>
      </c>
      <c r="O6" s="297">
        <f>(SUM(C6:N6))/12</f>
        <v>186880.75</v>
      </c>
      <c r="P6" s="297">
        <v>131585</v>
      </c>
      <c r="Q6" s="297">
        <v>51924</v>
      </c>
      <c r="R6" s="297">
        <v>83151</v>
      </c>
      <c r="S6" s="297">
        <v>142311</v>
      </c>
      <c r="T6" s="297">
        <v>165953</v>
      </c>
      <c r="U6" s="297">
        <v>159234</v>
      </c>
      <c r="V6" s="297">
        <v>186506</v>
      </c>
      <c r="W6" s="297">
        <v>193607</v>
      </c>
      <c r="X6" s="297">
        <v>186730</v>
      </c>
      <c r="Y6" s="297">
        <v>162693</v>
      </c>
      <c r="Z6" s="297">
        <v>173346</v>
      </c>
      <c r="AA6" s="297">
        <v>169992</v>
      </c>
      <c r="AB6" s="297">
        <v>205921</v>
      </c>
      <c r="AC6" s="297">
        <v>159573</v>
      </c>
      <c r="AD6" s="297">
        <v>135976</v>
      </c>
      <c r="AE6" s="297">
        <v>152677</v>
      </c>
      <c r="AF6" s="297">
        <f>(SUM(P6:AE6))/16</f>
        <v>153823.6875</v>
      </c>
      <c r="AG6" s="534">
        <v>-0.302276873</v>
      </c>
      <c r="AH6" s="534">
        <v>-0.73111837199999996</v>
      </c>
      <c r="AI6" s="534">
        <v>-0.599474964</v>
      </c>
      <c r="AJ6" s="535">
        <v>-0.24067187100000001</v>
      </c>
      <c r="AK6" s="535">
        <v>-6.6336979000000004E-2</v>
      </c>
      <c r="AL6" s="535">
        <v>-3.8012154999999999E-2</v>
      </c>
      <c r="AM6" s="535">
        <v>-1.2040534E-2</v>
      </c>
      <c r="AN6" s="535">
        <v>-6.2345021E-2</v>
      </c>
      <c r="AO6" s="535">
        <v>-1.4835762000000001E-2</v>
      </c>
      <c r="AP6" s="535">
        <v>-3.1921279999999998E-3</v>
      </c>
      <c r="AQ6" s="535">
        <v>-0.117144647</v>
      </c>
      <c r="AR6" s="535">
        <v>-4.612484E-2</v>
      </c>
      <c r="AS6" s="535">
        <v>9.1886187999999994E-2</v>
      </c>
      <c r="AT6" s="535">
        <v>-0.173672137</v>
      </c>
      <c r="AU6" s="535">
        <v>-0.34502540900000001</v>
      </c>
      <c r="AV6" s="539">
        <v>-0.185362054</v>
      </c>
    </row>
    <row r="7" spans="1:48" s="23" customFormat="1" ht="15" customHeight="1">
      <c r="A7" s="540" t="s">
        <v>120</v>
      </c>
      <c r="B7" s="368" t="s">
        <v>182</v>
      </c>
      <c r="C7" s="93">
        <v>132606</v>
      </c>
      <c r="D7" s="93">
        <v>120368</v>
      </c>
      <c r="E7" s="93">
        <v>126997</v>
      </c>
      <c r="F7" s="93">
        <v>131158</v>
      </c>
      <c r="G7" s="93">
        <v>141633</v>
      </c>
      <c r="H7" s="93">
        <v>126208</v>
      </c>
      <c r="I7" s="93">
        <v>118119</v>
      </c>
      <c r="J7" s="93">
        <v>108849</v>
      </c>
      <c r="K7" s="93">
        <v>127713</v>
      </c>
      <c r="L7" s="93">
        <v>140744</v>
      </c>
      <c r="M7" s="93">
        <v>128537</v>
      </c>
      <c r="N7" s="93">
        <v>107256</v>
      </c>
      <c r="O7" s="93">
        <f t="shared" ref="O7:O36" si="0">(SUM(C7:N7))/12</f>
        <v>125849</v>
      </c>
      <c r="P7" s="93">
        <v>82350</v>
      </c>
      <c r="Q7" s="93">
        <v>20107</v>
      </c>
      <c r="R7" s="93">
        <v>42594</v>
      </c>
      <c r="S7" s="93">
        <v>89679</v>
      </c>
      <c r="T7" s="93">
        <v>107617</v>
      </c>
      <c r="U7" s="93">
        <v>103059</v>
      </c>
      <c r="V7" s="93">
        <v>125381</v>
      </c>
      <c r="W7" s="93">
        <v>131084</v>
      </c>
      <c r="X7" s="93">
        <v>127987</v>
      </c>
      <c r="Y7" s="93">
        <v>109276</v>
      </c>
      <c r="Z7" s="93">
        <v>119462</v>
      </c>
      <c r="AA7" s="93">
        <v>117904</v>
      </c>
      <c r="AB7" s="93">
        <v>143691</v>
      </c>
      <c r="AC7" s="93">
        <v>108958</v>
      </c>
      <c r="AD7" s="93">
        <v>90558</v>
      </c>
      <c r="AE7" s="93">
        <v>110216</v>
      </c>
      <c r="AF7" s="93">
        <f t="shared" ref="AF7:AF36" si="1">(SUM(P7:AE7))/16</f>
        <v>101870.1875</v>
      </c>
      <c r="AG7" s="536">
        <v>-0.35155948599999998</v>
      </c>
      <c r="AH7" s="536">
        <v>-0.84669635099999996</v>
      </c>
      <c r="AI7" s="536">
        <v>-0.69926500199999997</v>
      </c>
      <c r="AJ7" s="536">
        <v>-0.28943490100000002</v>
      </c>
      <c r="AK7" s="536">
        <v>-8.8910336000000006E-2</v>
      </c>
      <c r="AL7" s="536">
        <v>-5.3192955E-2</v>
      </c>
      <c r="AM7" s="536">
        <v>-1.8259692000000001E-2</v>
      </c>
      <c r="AN7" s="536">
        <v>-6.8635252999999993E-2</v>
      </c>
      <c r="AO7" s="536">
        <v>-4.2789239999999999E-3</v>
      </c>
      <c r="AP7" s="536">
        <v>1.8833445000000001E-2</v>
      </c>
      <c r="AQ7" s="536">
        <v>-9.9120703000000004E-2</v>
      </c>
      <c r="AR7" s="536">
        <v>-2.0470557E-2</v>
      </c>
      <c r="AS7" s="536">
        <v>0.131451924</v>
      </c>
      <c r="AT7" s="536">
        <v>-0.16926150100000001</v>
      </c>
      <c r="AU7" s="536">
        <v>-0.36061511099999999</v>
      </c>
      <c r="AV7" s="541">
        <v>-0.12671146</v>
      </c>
    </row>
    <row r="8" spans="1:48" s="23" customFormat="1" ht="15" customHeight="1">
      <c r="A8" s="540" t="s">
        <v>120</v>
      </c>
      <c r="B8" s="368" t="s">
        <v>183</v>
      </c>
      <c r="C8" s="93">
        <v>35258</v>
      </c>
      <c r="D8" s="93">
        <v>31880</v>
      </c>
      <c r="E8" s="93">
        <v>33108</v>
      </c>
      <c r="F8" s="93">
        <v>34310</v>
      </c>
      <c r="G8" s="93">
        <v>36853</v>
      </c>
      <c r="H8" s="93">
        <v>33121</v>
      </c>
      <c r="I8" s="93">
        <v>30639</v>
      </c>
      <c r="J8" s="93">
        <v>27880</v>
      </c>
      <c r="K8" s="93">
        <v>33433</v>
      </c>
      <c r="L8" s="93">
        <v>37058</v>
      </c>
      <c r="M8" s="93">
        <v>33998</v>
      </c>
      <c r="N8" s="93">
        <v>28416</v>
      </c>
      <c r="O8" s="93">
        <f t="shared" si="0"/>
        <v>32996.166666666664</v>
      </c>
      <c r="P8" s="93">
        <v>24247</v>
      </c>
      <c r="Q8" s="93">
        <v>10510</v>
      </c>
      <c r="R8" s="93">
        <v>13799</v>
      </c>
      <c r="S8" s="93">
        <v>24431</v>
      </c>
      <c r="T8" s="93">
        <v>28804</v>
      </c>
      <c r="U8" s="93">
        <v>26970</v>
      </c>
      <c r="V8" s="93">
        <v>33007</v>
      </c>
      <c r="W8" s="93">
        <v>34285</v>
      </c>
      <c r="X8" s="93">
        <v>32283</v>
      </c>
      <c r="Y8" s="93">
        <v>26044</v>
      </c>
      <c r="Z8" s="93">
        <v>27017</v>
      </c>
      <c r="AA8" s="93">
        <v>26593</v>
      </c>
      <c r="AB8" s="93">
        <v>33388</v>
      </c>
      <c r="AC8" s="93">
        <v>24237</v>
      </c>
      <c r="AD8" s="93">
        <v>19413</v>
      </c>
      <c r="AE8" s="93">
        <v>21847</v>
      </c>
      <c r="AF8" s="93">
        <f t="shared" si="1"/>
        <v>25429.6875</v>
      </c>
      <c r="AG8" s="536">
        <v>-0.26763924100000003</v>
      </c>
      <c r="AH8" s="536">
        <v>-0.69367531299999996</v>
      </c>
      <c r="AI8" s="536">
        <v>-0.62556643999999995</v>
      </c>
      <c r="AJ8" s="536">
        <v>-0.262371305</v>
      </c>
      <c r="AK8" s="536">
        <v>-5.9890988999999999E-2</v>
      </c>
      <c r="AL8" s="536">
        <v>-3.2639885E-2</v>
      </c>
      <c r="AM8" s="536">
        <v>-1.2741901999999999E-2</v>
      </c>
      <c r="AN8" s="536">
        <v>-7.4828646999999998E-2</v>
      </c>
      <c r="AO8" s="536">
        <v>-5.0444144000000003E-2</v>
      </c>
      <c r="AP8" s="536">
        <v>-8.3474098999999996E-2</v>
      </c>
      <c r="AQ8" s="536">
        <v>-0.23373418800000001</v>
      </c>
      <c r="AR8" s="536">
        <v>-0.16584065200000001</v>
      </c>
      <c r="AS8" s="536">
        <v>8.45717E-3</v>
      </c>
      <c r="AT8" s="536">
        <v>-0.293587875</v>
      </c>
      <c r="AU8" s="536">
        <v>-0.47323148700000001</v>
      </c>
      <c r="AV8" s="541">
        <v>-0.34038827300000002</v>
      </c>
    </row>
    <row r="9" spans="1:48" s="23" customFormat="1" ht="15" customHeight="1">
      <c r="A9" s="542" t="s">
        <v>120</v>
      </c>
      <c r="B9" s="368" t="s">
        <v>184</v>
      </c>
      <c r="C9" s="93">
        <v>28483</v>
      </c>
      <c r="D9" s="93">
        <v>25964</v>
      </c>
      <c r="E9" s="93">
        <v>28487</v>
      </c>
      <c r="F9" s="93">
        <v>27643</v>
      </c>
      <c r="G9" s="93">
        <v>29119</v>
      </c>
      <c r="H9" s="93">
        <v>28088</v>
      </c>
      <c r="I9" s="93">
        <v>28986</v>
      </c>
      <c r="J9" s="93">
        <v>28797</v>
      </c>
      <c r="K9" s="93">
        <v>27633</v>
      </c>
      <c r="L9" s="93">
        <v>28678</v>
      </c>
      <c r="M9" s="93">
        <v>27007</v>
      </c>
      <c r="N9" s="93">
        <v>27542</v>
      </c>
      <c r="O9" s="93">
        <f t="shared" si="0"/>
        <v>28035.583333333332</v>
      </c>
      <c r="P9" s="93">
        <v>24988</v>
      </c>
      <c r="Q9" s="93">
        <v>21307</v>
      </c>
      <c r="R9" s="93">
        <v>26758</v>
      </c>
      <c r="S9" s="93">
        <v>28201</v>
      </c>
      <c r="T9" s="93">
        <v>29532</v>
      </c>
      <c r="U9" s="93">
        <v>29205</v>
      </c>
      <c r="V9" s="93">
        <v>28118</v>
      </c>
      <c r="W9" s="93">
        <v>28238</v>
      </c>
      <c r="X9" s="93">
        <v>26460</v>
      </c>
      <c r="Y9" s="93">
        <v>27373</v>
      </c>
      <c r="Z9" s="93">
        <v>26867</v>
      </c>
      <c r="AA9" s="93">
        <v>25495</v>
      </c>
      <c r="AB9" s="93">
        <v>28842</v>
      </c>
      <c r="AC9" s="93">
        <v>26378</v>
      </c>
      <c r="AD9" s="93">
        <v>26005</v>
      </c>
      <c r="AE9" s="93">
        <v>20614</v>
      </c>
      <c r="AF9" s="93">
        <f t="shared" si="1"/>
        <v>26523.8125</v>
      </c>
      <c r="AG9" s="536">
        <v>-0.122827957</v>
      </c>
      <c r="AH9" s="536">
        <v>-0.22920811799999999</v>
      </c>
      <c r="AI9" s="536">
        <v>-8.1081080999999999E-2</v>
      </c>
      <c r="AJ9" s="536">
        <v>4.0230700000000001E-3</v>
      </c>
      <c r="AK9" s="536">
        <v>1.8836680000000001E-2</v>
      </c>
      <c r="AL9" s="536">
        <v>1.4168142999999999E-2</v>
      </c>
      <c r="AM9" s="536">
        <v>1.7551477999999999E-2</v>
      </c>
      <c r="AN9" s="536">
        <v>-1.5342771E-2</v>
      </c>
      <c r="AO9" s="536">
        <v>-2.0254008E-2</v>
      </c>
      <c r="AP9" s="536">
        <v>-6.1360829999999996E-3</v>
      </c>
      <c r="AQ9" s="536">
        <v>-5.6735596999999999E-2</v>
      </c>
      <c r="AR9" s="536">
        <v>-1.8063473E-2</v>
      </c>
      <c r="AS9" s="536">
        <v>1.2461824999999999E-2</v>
      </c>
      <c r="AT9" s="536">
        <v>-4.5762036999999998E-2</v>
      </c>
      <c r="AU9" s="536">
        <v>-0.106940486</v>
      </c>
      <c r="AV9" s="541">
        <v>-0.26609228099999999</v>
      </c>
    </row>
    <row r="10" spans="1:48" s="23" customFormat="1" ht="15" customHeight="1">
      <c r="A10" s="538" t="s">
        <v>185</v>
      </c>
      <c r="B10" s="367" t="s">
        <v>186</v>
      </c>
      <c r="C10" s="297">
        <v>10438</v>
      </c>
      <c r="D10" s="297">
        <v>9389</v>
      </c>
      <c r="E10" s="297">
        <v>10141</v>
      </c>
      <c r="F10" s="297">
        <v>10107</v>
      </c>
      <c r="G10" s="297">
        <v>10832</v>
      </c>
      <c r="H10" s="297">
        <v>10042</v>
      </c>
      <c r="I10" s="297">
        <v>10640</v>
      </c>
      <c r="J10" s="297">
        <v>9925</v>
      </c>
      <c r="K10" s="297">
        <v>9975</v>
      </c>
      <c r="L10" s="297">
        <v>10955</v>
      </c>
      <c r="M10" s="297">
        <v>10450</v>
      </c>
      <c r="N10" s="297">
        <v>9898</v>
      </c>
      <c r="O10" s="297">
        <f t="shared" si="0"/>
        <v>10232.666666666666</v>
      </c>
      <c r="P10" s="297">
        <v>8978</v>
      </c>
      <c r="Q10" s="297">
        <v>6392</v>
      </c>
      <c r="R10" s="297">
        <v>8127</v>
      </c>
      <c r="S10" s="297">
        <v>9635</v>
      </c>
      <c r="T10" s="297">
        <v>10123</v>
      </c>
      <c r="U10" s="297">
        <v>9450</v>
      </c>
      <c r="V10" s="297">
        <v>10055</v>
      </c>
      <c r="W10" s="297">
        <v>10391</v>
      </c>
      <c r="X10" s="297">
        <v>9995</v>
      </c>
      <c r="Y10" s="297">
        <v>9645</v>
      </c>
      <c r="Z10" s="297">
        <v>9303</v>
      </c>
      <c r="AA10" s="297">
        <v>9224</v>
      </c>
      <c r="AB10" s="297">
        <v>10927</v>
      </c>
      <c r="AC10" s="297">
        <v>9403</v>
      </c>
      <c r="AD10" s="297">
        <v>8449</v>
      </c>
      <c r="AE10" s="297">
        <v>8342</v>
      </c>
      <c r="AF10" s="297">
        <f t="shared" si="1"/>
        <v>9277.4375</v>
      </c>
      <c r="AG10" s="534">
        <v>-0.11468297</v>
      </c>
      <c r="AH10" s="534">
        <v>-0.36756703299999999</v>
      </c>
      <c r="AI10" s="534">
        <v>-0.24972304300000001</v>
      </c>
      <c r="AJ10" s="534">
        <v>-4.0529774999999997E-2</v>
      </c>
      <c r="AK10" s="534">
        <v>-4.8590226E-2</v>
      </c>
      <c r="AL10" s="534">
        <v>-4.7858942000000002E-2</v>
      </c>
      <c r="AM10" s="534">
        <v>8.0200500000000008E-3</v>
      </c>
      <c r="AN10" s="534">
        <v>-5.1483341000000002E-2</v>
      </c>
      <c r="AO10" s="534">
        <v>-4.3540669999999997E-2</v>
      </c>
      <c r="AP10" s="534">
        <v>-2.5560718999999999E-2</v>
      </c>
      <c r="AQ10" s="534">
        <v>-0.10873730600000001</v>
      </c>
      <c r="AR10" s="534">
        <v>-1.7573756999999999E-2</v>
      </c>
      <c r="AS10" s="534">
        <v>7.7507148999999997E-2</v>
      </c>
      <c r="AT10" s="534">
        <v>-6.9654695000000003E-2</v>
      </c>
      <c r="AU10" s="534">
        <v>-0.219996307</v>
      </c>
      <c r="AV10" s="543">
        <v>-0.169288986</v>
      </c>
    </row>
    <row r="11" spans="1:48" s="23" customFormat="1" ht="15" customHeight="1">
      <c r="A11" s="540" t="s">
        <v>185</v>
      </c>
      <c r="B11" s="368" t="s">
        <v>187</v>
      </c>
      <c r="C11" s="93">
        <v>1300</v>
      </c>
      <c r="D11" s="93">
        <v>1204</v>
      </c>
      <c r="E11" s="93">
        <v>1301</v>
      </c>
      <c r="F11" s="93">
        <v>1280</v>
      </c>
      <c r="G11" s="93">
        <v>1349</v>
      </c>
      <c r="H11" s="93">
        <v>1270</v>
      </c>
      <c r="I11" s="93">
        <v>1286</v>
      </c>
      <c r="J11" s="93">
        <v>1257</v>
      </c>
      <c r="K11" s="93">
        <v>1233</v>
      </c>
      <c r="L11" s="93">
        <v>1361</v>
      </c>
      <c r="M11" s="93">
        <v>1246</v>
      </c>
      <c r="N11" s="93">
        <v>1199</v>
      </c>
      <c r="O11" s="93">
        <f t="shared" si="0"/>
        <v>1273.8333333333333</v>
      </c>
      <c r="P11" s="93">
        <v>1134</v>
      </c>
      <c r="Q11" s="93">
        <v>686</v>
      </c>
      <c r="R11" s="93">
        <v>933</v>
      </c>
      <c r="S11" s="93">
        <v>1153</v>
      </c>
      <c r="T11" s="93">
        <v>1205</v>
      </c>
      <c r="U11" s="93">
        <v>1114</v>
      </c>
      <c r="V11" s="93">
        <v>1184</v>
      </c>
      <c r="W11" s="93">
        <v>1222</v>
      </c>
      <c r="X11" s="93">
        <v>1134</v>
      </c>
      <c r="Y11" s="93">
        <v>1126</v>
      </c>
      <c r="Z11" s="93">
        <v>1084</v>
      </c>
      <c r="AA11" s="93">
        <v>1041</v>
      </c>
      <c r="AB11" s="93">
        <v>1315</v>
      </c>
      <c r="AC11" s="93">
        <v>1033</v>
      </c>
      <c r="AD11" s="93">
        <v>880</v>
      </c>
      <c r="AE11" s="93">
        <v>825</v>
      </c>
      <c r="AF11" s="93">
        <f t="shared" si="1"/>
        <v>1066.8125</v>
      </c>
      <c r="AG11" s="536">
        <v>-0.128362798</v>
      </c>
      <c r="AH11" s="536">
        <v>-0.46406249999999999</v>
      </c>
      <c r="AI11" s="536">
        <v>-0.30837657499999999</v>
      </c>
      <c r="AJ11" s="536">
        <v>-9.2125983999999994E-2</v>
      </c>
      <c r="AK11" s="536">
        <v>-6.2986002999999999E-2</v>
      </c>
      <c r="AL11" s="536">
        <v>-0.113762928</v>
      </c>
      <c r="AM11" s="536">
        <v>-3.974047E-2</v>
      </c>
      <c r="AN11" s="536">
        <v>-0.102130786</v>
      </c>
      <c r="AO11" s="536">
        <v>-8.9887640000000005E-2</v>
      </c>
      <c r="AP11" s="536">
        <v>-6.0884069999999998E-2</v>
      </c>
      <c r="AQ11" s="536">
        <v>-0.16615384599999999</v>
      </c>
      <c r="AR11" s="536">
        <v>-0.13538206</v>
      </c>
      <c r="AS11" s="536">
        <v>1.0760953E-2</v>
      </c>
      <c r="AT11" s="536">
        <v>-0.19296874999999999</v>
      </c>
      <c r="AU11" s="536">
        <v>-0.34766493700000001</v>
      </c>
      <c r="AV11" s="541">
        <v>-0.350393701</v>
      </c>
    </row>
    <row r="12" spans="1:48" s="23" customFormat="1" ht="15" customHeight="1">
      <c r="A12" s="540" t="s">
        <v>185</v>
      </c>
      <c r="B12" s="368" t="s">
        <v>188</v>
      </c>
      <c r="C12" s="93">
        <v>2508</v>
      </c>
      <c r="D12" s="93">
        <v>2198</v>
      </c>
      <c r="E12" s="93">
        <v>2490</v>
      </c>
      <c r="F12" s="93">
        <v>2535</v>
      </c>
      <c r="G12" s="93">
        <v>2657</v>
      </c>
      <c r="H12" s="93">
        <v>2514</v>
      </c>
      <c r="I12" s="93">
        <v>2662</v>
      </c>
      <c r="J12" s="93">
        <v>2485</v>
      </c>
      <c r="K12" s="93">
        <v>2577</v>
      </c>
      <c r="L12" s="93">
        <v>2813</v>
      </c>
      <c r="M12" s="93">
        <v>2590</v>
      </c>
      <c r="N12" s="93">
        <v>2499</v>
      </c>
      <c r="O12" s="93">
        <f t="shared" si="0"/>
        <v>2544</v>
      </c>
      <c r="P12" s="93">
        <v>2417</v>
      </c>
      <c r="Q12" s="93">
        <v>1832</v>
      </c>
      <c r="R12" s="93">
        <v>2033</v>
      </c>
      <c r="S12" s="93">
        <v>2555</v>
      </c>
      <c r="T12" s="93">
        <v>2705</v>
      </c>
      <c r="U12" s="93">
        <v>2454</v>
      </c>
      <c r="V12" s="93">
        <v>2571</v>
      </c>
      <c r="W12" s="93">
        <v>2721</v>
      </c>
      <c r="X12" s="93">
        <v>2655</v>
      </c>
      <c r="Y12" s="93">
        <v>2523</v>
      </c>
      <c r="Z12" s="93">
        <v>2405</v>
      </c>
      <c r="AA12" s="93">
        <v>2381</v>
      </c>
      <c r="AB12" s="93">
        <v>2752</v>
      </c>
      <c r="AC12" s="93">
        <v>2621</v>
      </c>
      <c r="AD12" s="93">
        <v>2265</v>
      </c>
      <c r="AE12" s="93">
        <v>2237</v>
      </c>
      <c r="AF12" s="93">
        <f t="shared" si="1"/>
        <v>2445.4375</v>
      </c>
      <c r="AG12" s="536">
        <v>-2.9317269E-2</v>
      </c>
      <c r="AH12" s="536">
        <v>-0.27731755400000002</v>
      </c>
      <c r="AI12" s="536">
        <v>-0.23485133599999999</v>
      </c>
      <c r="AJ12" s="536">
        <v>1.6308671E-2</v>
      </c>
      <c r="AK12" s="536">
        <v>1.6153267999999998E-2</v>
      </c>
      <c r="AL12" s="536">
        <v>-1.2474849E-2</v>
      </c>
      <c r="AM12" s="536">
        <v>-2.3282889999999999E-3</v>
      </c>
      <c r="AN12" s="536">
        <v>-3.2705297000000001E-2</v>
      </c>
      <c r="AO12" s="536">
        <v>2.5096525000000001E-2</v>
      </c>
      <c r="AP12" s="536">
        <v>9.6038419999999996E-3</v>
      </c>
      <c r="AQ12" s="536">
        <v>-4.1068581E-2</v>
      </c>
      <c r="AR12" s="536">
        <v>8.3257506999999994E-2</v>
      </c>
      <c r="AS12" s="536">
        <v>0.105220884</v>
      </c>
      <c r="AT12" s="536">
        <v>3.3925048999999999E-2</v>
      </c>
      <c r="AU12" s="536">
        <v>-0.14753481399999999</v>
      </c>
      <c r="AV12" s="541">
        <v>-0.110182975</v>
      </c>
    </row>
    <row r="13" spans="1:48" s="23" customFormat="1" ht="15" customHeight="1">
      <c r="A13" s="540" t="s">
        <v>185</v>
      </c>
      <c r="B13" s="368" t="s">
        <v>189</v>
      </c>
      <c r="C13" s="93">
        <v>4579</v>
      </c>
      <c r="D13" s="93">
        <v>4150</v>
      </c>
      <c r="E13" s="93">
        <v>4481</v>
      </c>
      <c r="F13" s="93">
        <v>4362</v>
      </c>
      <c r="G13" s="93">
        <v>4746</v>
      </c>
      <c r="H13" s="93">
        <v>4383</v>
      </c>
      <c r="I13" s="93">
        <v>4724</v>
      </c>
      <c r="J13" s="93">
        <v>4383</v>
      </c>
      <c r="K13" s="93">
        <v>4262</v>
      </c>
      <c r="L13" s="93">
        <v>4669</v>
      </c>
      <c r="M13" s="93">
        <v>4574</v>
      </c>
      <c r="N13" s="93">
        <v>4437</v>
      </c>
      <c r="O13" s="93">
        <f t="shared" si="0"/>
        <v>4479.166666666667</v>
      </c>
      <c r="P13" s="93">
        <v>3808</v>
      </c>
      <c r="Q13" s="93">
        <v>2996</v>
      </c>
      <c r="R13" s="93">
        <v>3741</v>
      </c>
      <c r="S13" s="93">
        <v>4008</v>
      </c>
      <c r="T13" s="93">
        <v>4172</v>
      </c>
      <c r="U13" s="93">
        <v>3988</v>
      </c>
      <c r="V13" s="93">
        <v>4194</v>
      </c>
      <c r="W13" s="93">
        <v>4305</v>
      </c>
      <c r="X13" s="93">
        <v>4065</v>
      </c>
      <c r="Y13" s="93">
        <v>4103</v>
      </c>
      <c r="Z13" s="93">
        <v>3930</v>
      </c>
      <c r="AA13" s="93">
        <v>3798</v>
      </c>
      <c r="AB13" s="93">
        <v>4479</v>
      </c>
      <c r="AC13" s="93">
        <v>3965</v>
      </c>
      <c r="AD13" s="93">
        <v>3828</v>
      </c>
      <c r="AE13" s="93">
        <v>3639</v>
      </c>
      <c r="AF13" s="93">
        <f t="shared" si="1"/>
        <v>3938.6875</v>
      </c>
      <c r="AG13" s="536">
        <v>-0.15018968999999999</v>
      </c>
      <c r="AH13" s="536">
        <v>-0.313159101</v>
      </c>
      <c r="AI13" s="536">
        <v>-0.211757269</v>
      </c>
      <c r="AJ13" s="536">
        <v>-8.5557836999999998E-2</v>
      </c>
      <c r="AK13" s="536">
        <v>-0.116850127</v>
      </c>
      <c r="AL13" s="536">
        <v>-9.0120922000000006E-2</v>
      </c>
      <c r="AM13" s="536">
        <v>-1.5954950999999998E-2</v>
      </c>
      <c r="AN13" s="536">
        <v>-7.7961019000000006E-2</v>
      </c>
      <c r="AO13" s="536">
        <v>-0.11128115399999999</v>
      </c>
      <c r="AP13" s="536">
        <v>-7.5276087000000005E-2</v>
      </c>
      <c r="AQ13" s="536">
        <v>-0.141734003</v>
      </c>
      <c r="AR13" s="536">
        <v>-8.4819276999999998E-2</v>
      </c>
      <c r="AS13" s="536">
        <v>-4.4632899999999997E-4</v>
      </c>
      <c r="AT13" s="536">
        <v>-9.1013297000000007E-2</v>
      </c>
      <c r="AU13" s="536">
        <v>-0.19342604299999999</v>
      </c>
      <c r="AV13" s="541">
        <v>-0.169746749</v>
      </c>
    </row>
    <row r="14" spans="1:48" s="23" customFormat="1" ht="15" customHeight="1">
      <c r="A14" s="542" t="s">
        <v>185</v>
      </c>
      <c r="B14" s="368" t="s">
        <v>190</v>
      </c>
      <c r="C14" s="93">
        <v>2738</v>
      </c>
      <c r="D14" s="93">
        <v>2479</v>
      </c>
      <c r="E14" s="93">
        <v>2563</v>
      </c>
      <c r="F14" s="93">
        <v>2597</v>
      </c>
      <c r="G14" s="93">
        <v>2798</v>
      </c>
      <c r="H14" s="93">
        <v>2557</v>
      </c>
      <c r="I14" s="93">
        <v>2673</v>
      </c>
      <c r="J14" s="93">
        <v>2449</v>
      </c>
      <c r="K14" s="93">
        <v>2580</v>
      </c>
      <c r="L14" s="93">
        <v>2839</v>
      </c>
      <c r="M14" s="93">
        <v>2750</v>
      </c>
      <c r="N14" s="93">
        <v>2422</v>
      </c>
      <c r="O14" s="93">
        <f t="shared" si="0"/>
        <v>2620.4166666666665</v>
      </c>
      <c r="P14" s="93">
        <v>2222</v>
      </c>
      <c r="Q14" s="93">
        <v>1295</v>
      </c>
      <c r="R14" s="93">
        <v>1925</v>
      </c>
      <c r="S14" s="93">
        <v>2568</v>
      </c>
      <c r="T14" s="93">
        <v>2688</v>
      </c>
      <c r="U14" s="93">
        <v>2507</v>
      </c>
      <c r="V14" s="93">
        <v>2743</v>
      </c>
      <c r="W14" s="93">
        <v>2849</v>
      </c>
      <c r="X14" s="93">
        <v>2839</v>
      </c>
      <c r="Y14" s="93">
        <v>2546</v>
      </c>
      <c r="Z14" s="93">
        <v>2479</v>
      </c>
      <c r="AA14" s="93">
        <v>2621</v>
      </c>
      <c r="AB14" s="93">
        <v>3109</v>
      </c>
      <c r="AC14" s="93">
        <v>2431</v>
      </c>
      <c r="AD14" s="93">
        <v>2015</v>
      </c>
      <c r="AE14" s="93">
        <v>2196</v>
      </c>
      <c r="AF14" s="93">
        <f t="shared" si="1"/>
        <v>2439.5625</v>
      </c>
      <c r="AG14" s="536">
        <v>-0.13304721</v>
      </c>
      <c r="AH14" s="536">
        <v>-0.50134770900000003</v>
      </c>
      <c r="AI14" s="536">
        <v>-0.31200857799999998</v>
      </c>
      <c r="AJ14" s="536">
        <v>4.3019160000000002E-3</v>
      </c>
      <c r="AK14" s="536">
        <v>5.6116719999999998E-3</v>
      </c>
      <c r="AL14" s="536">
        <v>2.3683136E-2</v>
      </c>
      <c r="AM14" s="536">
        <v>6.3178294999999995E-2</v>
      </c>
      <c r="AN14" s="536">
        <v>3.5223670000000002E-3</v>
      </c>
      <c r="AO14" s="536">
        <v>3.2363636000000001E-2</v>
      </c>
      <c r="AP14" s="536">
        <v>5.1197357999999998E-2</v>
      </c>
      <c r="AQ14" s="536">
        <v>-9.4594595000000004E-2</v>
      </c>
      <c r="AR14" s="536">
        <v>5.7281161999999997E-2</v>
      </c>
      <c r="AS14" s="536">
        <v>0.21303160400000001</v>
      </c>
      <c r="AT14" s="536">
        <v>-6.3919907999999998E-2</v>
      </c>
      <c r="AU14" s="536">
        <v>-0.279842745</v>
      </c>
      <c r="AV14" s="541">
        <v>-0.14118107199999999</v>
      </c>
    </row>
    <row r="15" spans="1:48" s="23" customFormat="1" ht="15" customHeight="1">
      <c r="A15" s="538" t="s">
        <v>191</v>
      </c>
      <c r="B15" s="367" t="s">
        <v>192</v>
      </c>
      <c r="C15" s="297">
        <v>14153</v>
      </c>
      <c r="D15" s="297">
        <v>12703</v>
      </c>
      <c r="E15" s="297">
        <v>13188</v>
      </c>
      <c r="F15" s="297">
        <v>14270</v>
      </c>
      <c r="G15" s="297">
        <v>15150</v>
      </c>
      <c r="H15" s="297">
        <v>13732</v>
      </c>
      <c r="I15" s="297">
        <v>13434</v>
      </c>
      <c r="J15" s="297">
        <v>12431</v>
      </c>
      <c r="K15" s="297">
        <v>14155</v>
      </c>
      <c r="L15" s="297">
        <v>15300</v>
      </c>
      <c r="M15" s="297">
        <v>13979</v>
      </c>
      <c r="N15" s="297">
        <v>12565</v>
      </c>
      <c r="O15" s="297">
        <f t="shared" si="0"/>
        <v>13755</v>
      </c>
      <c r="P15" s="297">
        <v>12976</v>
      </c>
      <c r="Q15" s="297">
        <v>10171</v>
      </c>
      <c r="R15" s="297">
        <v>10256</v>
      </c>
      <c r="S15" s="297">
        <v>12044</v>
      </c>
      <c r="T15" s="297">
        <v>12181</v>
      </c>
      <c r="U15" s="297">
        <v>11190</v>
      </c>
      <c r="V15" s="297">
        <v>13390</v>
      </c>
      <c r="W15" s="297">
        <v>13864</v>
      </c>
      <c r="X15" s="297">
        <v>13555</v>
      </c>
      <c r="Y15" s="297">
        <v>12864</v>
      </c>
      <c r="Z15" s="297">
        <v>13451</v>
      </c>
      <c r="AA15" s="297">
        <v>12652</v>
      </c>
      <c r="AB15" s="297">
        <v>14669</v>
      </c>
      <c r="AC15" s="297">
        <v>13217</v>
      </c>
      <c r="AD15" s="297">
        <v>12571</v>
      </c>
      <c r="AE15" s="297">
        <v>11350</v>
      </c>
      <c r="AF15" s="297">
        <f t="shared" si="1"/>
        <v>12525.0625</v>
      </c>
      <c r="AG15" s="534">
        <v>-1.6075220000000001E-2</v>
      </c>
      <c r="AH15" s="534">
        <v>-0.28724597099999999</v>
      </c>
      <c r="AI15" s="534">
        <v>-0.323036304</v>
      </c>
      <c r="AJ15" s="534">
        <v>-0.122924556</v>
      </c>
      <c r="AK15" s="534">
        <v>-9.3270804999999998E-2</v>
      </c>
      <c r="AL15" s="534">
        <v>-9.9831066999999996E-2</v>
      </c>
      <c r="AM15" s="534">
        <v>-5.4044506999999999E-2</v>
      </c>
      <c r="AN15" s="534">
        <v>-9.3856208999999996E-2</v>
      </c>
      <c r="AO15" s="534">
        <v>-3.0331211E-2</v>
      </c>
      <c r="AP15" s="534">
        <v>2.3796259E-2</v>
      </c>
      <c r="AQ15" s="534">
        <v>-4.9600790999999998E-2</v>
      </c>
      <c r="AR15" s="534">
        <v>-4.0147999999999998E-3</v>
      </c>
      <c r="AS15" s="534">
        <v>0.11229906000000001</v>
      </c>
      <c r="AT15" s="534">
        <v>-7.3791170000000003E-2</v>
      </c>
      <c r="AU15" s="534">
        <v>-0.17023102300000001</v>
      </c>
      <c r="AV15" s="543">
        <v>-0.17346344299999999</v>
      </c>
    </row>
    <row r="16" spans="1:48" s="23" customFormat="1" ht="15" customHeight="1">
      <c r="A16" s="540" t="s">
        <v>191</v>
      </c>
      <c r="B16" s="368" t="s">
        <v>193</v>
      </c>
      <c r="C16" s="93">
        <v>684</v>
      </c>
      <c r="D16" s="93">
        <v>577</v>
      </c>
      <c r="E16" s="93">
        <v>612</v>
      </c>
      <c r="F16" s="93">
        <v>653</v>
      </c>
      <c r="G16" s="93">
        <v>670</v>
      </c>
      <c r="H16" s="93">
        <v>626</v>
      </c>
      <c r="I16" s="93">
        <v>593</v>
      </c>
      <c r="J16" s="93">
        <v>554</v>
      </c>
      <c r="K16" s="93">
        <v>650</v>
      </c>
      <c r="L16" s="93">
        <v>677</v>
      </c>
      <c r="M16" s="93">
        <v>567</v>
      </c>
      <c r="N16" s="93">
        <v>560</v>
      </c>
      <c r="O16" s="93">
        <f t="shared" si="0"/>
        <v>618.58333333333337</v>
      </c>
      <c r="P16" s="93">
        <v>637</v>
      </c>
      <c r="Q16" s="93">
        <v>514</v>
      </c>
      <c r="R16" s="93">
        <v>549</v>
      </c>
      <c r="S16" s="93">
        <v>643</v>
      </c>
      <c r="T16" s="93">
        <v>560</v>
      </c>
      <c r="U16" s="93">
        <v>521</v>
      </c>
      <c r="V16" s="93">
        <v>596</v>
      </c>
      <c r="W16" s="93">
        <v>606</v>
      </c>
      <c r="X16" s="93">
        <v>616</v>
      </c>
      <c r="Y16" s="93">
        <v>596</v>
      </c>
      <c r="Z16" s="93">
        <v>639</v>
      </c>
      <c r="AA16" s="93">
        <v>598</v>
      </c>
      <c r="AB16" s="93">
        <v>718</v>
      </c>
      <c r="AC16" s="93">
        <v>628</v>
      </c>
      <c r="AD16" s="93">
        <v>574</v>
      </c>
      <c r="AE16" s="93">
        <v>527</v>
      </c>
      <c r="AF16" s="93">
        <f t="shared" si="1"/>
        <v>595.125</v>
      </c>
      <c r="AG16" s="536">
        <v>4.0849673000000003E-2</v>
      </c>
      <c r="AH16" s="536">
        <v>-0.21286370600000001</v>
      </c>
      <c r="AI16" s="536">
        <v>-0.180597015</v>
      </c>
      <c r="AJ16" s="536">
        <v>2.7156550000000002E-2</v>
      </c>
      <c r="AK16" s="536">
        <v>-5.5649241000000002E-2</v>
      </c>
      <c r="AL16" s="536">
        <v>-5.9566787000000003E-2</v>
      </c>
      <c r="AM16" s="536">
        <v>-8.3076922999999997E-2</v>
      </c>
      <c r="AN16" s="536">
        <v>-0.104874446</v>
      </c>
      <c r="AO16" s="536">
        <v>8.6419753000000002E-2</v>
      </c>
      <c r="AP16" s="536">
        <v>6.4285713999999994E-2</v>
      </c>
      <c r="AQ16" s="536">
        <v>-6.5789474000000001E-2</v>
      </c>
      <c r="AR16" s="536">
        <v>3.6395147000000003E-2</v>
      </c>
      <c r="AS16" s="536">
        <v>0.173202614</v>
      </c>
      <c r="AT16" s="536">
        <v>-3.8284839000000001E-2</v>
      </c>
      <c r="AU16" s="536">
        <v>-0.14328358199999999</v>
      </c>
      <c r="AV16" s="541">
        <v>-0.158146965</v>
      </c>
    </row>
    <row r="17" spans="1:48" s="23" customFormat="1" ht="15" customHeight="1">
      <c r="A17" s="540" t="s">
        <v>191</v>
      </c>
      <c r="B17" s="368" t="s">
        <v>194</v>
      </c>
      <c r="C17" s="93">
        <v>801</v>
      </c>
      <c r="D17" s="93">
        <v>709</v>
      </c>
      <c r="E17" s="93">
        <v>673</v>
      </c>
      <c r="F17" s="93">
        <v>802</v>
      </c>
      <c r="G17" s="93">
        <v>794</v>
      </c>
      <c r="H17" s="93">
        <v>716</v>
      </c>
      <c r="I17" s="93">
        <v>643</v>
      </c>
      <c r="J17" s="93">
        <v>612</v>
      </c>
      <c r="K17" s="93">
        <v>688</v>
      </c>
      <c r="L17" s="93">
        <v>783</v>
      </c>
      <c r="M17" s="93">
        <v>727</v>
      </c>
      <c r="N17" s="93">
        <v>621</v>
      </c>
      <c r="O17" s="93">
        <f t="shared" si="0"/>
        <v>714.08333333333337</v>
      </c>
      <c r="P17" s="93">
        <v>648</v>
      </c>
      <c r="Q17" s="93">
        <v>506</v>
      </c>
      <c r="R17" s="93">
        <v>617</v>
      </c>
      <c r="S17" s="93">
        <v>723</v>
      </c>
      <c r="T17" s="93">
        <v>681</v>
      </c>
      <c r="U17" s="93">
        <v>587</v>
      </c>
      <c r="V17" s="93">
        <v>702</v>
      </c>
      <c r="W17" s="93">
        <v>733</v>
      </c>
      <c r="X17" s="93">
        <v>751</v>
      </c>
      <c r="Y17" s="93">
        <v>611</v>
      </c>
      <c r="Z17" s="93">
        <v>734</v>
      </c>
      <c r="AA17" s="93">
        <v>662</v>
      </c>
      <c r="AB17" s="93">
        <v>752</v>
      </c>
      <c r="AC17" s="93">
        <v>680</v>
      </c>
      <c r="AD17" s="93">
        <v>634</v>
      </c>
      <c r="AE17" s="93">
        <v>602</v>
      </c>
      <c r="AF17" s="93">
        <f t="shared" si="1"/>
        <v>663.9375</v>
      </c>
      <c r="AG17" s="536">
        <v>-3.7147103000000001E-2</v>
      </c>
      <c r="AH17" s="536">
        <v>-0.36907730700000002</v>
      </c>
      <c r="AI17" s="536">
        <v>-0.222921914</v>
      </c>
      <c r="AJ17" s="536">
        <v>9.7765360000000006E-3</v>
      </c>
      <c r="AK17" s="536">
        <v>5.9097978000000002E-2</v>
      </c>
      <c r="AL17" s="536">
        <v>-4.0849673000000003E-2</v>
      </c>
      <c r="AM17" s="536">
        <v>2.0348837000000002E-2</v>
      </c>
      <c r="AN17" s="536">
        <v>-6.3856960000000004E-2</v>
      </c>
      <c r="AO17" s="536">
        <v>3.3012380000000001E-2</v>
      </c>
      <c r="AP17" s="536">
        <v>-1.6103059999999999E-2</v>
      </c>
      <c r="AQ17" s="536">
        <v>-8.3645443E-2</v>
      </c>
      <c r="AR17" s="536">
        <v>-6.6290550000000004E-2</v>
      </c>
      <c r="AS17" s="536">
        <v>0.117384844</v>
      </c>
      <c r="AT17" s="536">
        <v>-0.152119701</v>
      </c>
      <c r="AU17" s="536">
        <v>-0.20151133500000001</v>
      </c>
      <c r="AV17" s="541">
        <v>-0.15921787700000001</v>
      </c>
    </row>
    <row r="18" spans="1:48" s="23" customFormat="1" ht="15" customHeight="1">
      <c r="A18" s="540" t="s">
        <v>191</v>
      </c>
      <c r="B18" s="368" t="s">
        <v>195</v>
      </c>
      <c r="C18" s="93">
        <v>733</v>
      </c>
      <c r="D18" s="93">
        <v>679</v>
      </c>
      <c r="E18" s="93">
        <v>673</v>
      </c>
      <c r="F18" s="93">
        <v>712</v>
      </c>
      <c r="G18" s="93">
        <v>791</v>
      </c>
      <c r="H18" s="93">
        <v>714</v>
      </c>
      <c r="I18" s="93">
        <v>747</v>
      </c>
      <c r="J18" s="93">
        <v>675</v>
      </c>
      <c r="K18" s="93">
        <v>737</v>
      </c>
      <c r="L18" s="93">
        <v>748</v>
      </c>
      <c r="M18" s="93">
        <v>690</v>
      </c>
      <c r="N18" s="93">
        <v>678</v>
      </c>
      <c r="O18" s="93">
        <f t="shared" si="0"/>
        <v>714.75</v>
      </c>
      <c r="P18" s="93">
        <v>794</v>
      </c>
      <c r="Q18" s="93">
        <v>651</v>
      </c>
      <c r="R18" s="93">
        <v>492</v>
      </c>
      <c r="S18" s="93">
        <v>552</v>
      </c>
      <c r="T18" s="93">
        <v>612</v>
      </c>
      <c r="U18" s="93">
        <v>566</v>
      </c>
      <c r="V18" s="93">
        <v>670</v>
      </c>
      <c r="W18" s="93">
        <v>748</v>
      </c>
      <c r="X18" s="93">
        <v>712</v>
      </c>
      <c r="Y18" s="93">
        <v>709</v>
      </c>
      <c r="Z18" s="93">
        <v>696</v>
      </c>
      <c r="AA18" s="93">
        <v>635</v>
      </c>
      <c r="AB18" s="93">
        <v>779</v>
      </c>
      <c r="AC18" s="93">
        <v>768</v>
      </c>
      <c r="AD18" s="93">
        <v>683</v>
      </c>
      <c r="AE18" s="93">
        <v>504</v>
      </c>
      <c r="AF18" s="93">
        <f t="shared" si="1"/>
        <v>660.6875</v>
      </c>
      <c r="AG18" s="536">
        <v>0.17979197599999999</v>
      </c>
      <c r="AH18" s="536">
        <v>-8.5674157000000001E-2</v>
      </c>
      <c r="AI18" s="536">
        <v>-0.378002528</v>
      </c>
      <c r="AJ18" s="536">
        <v>-0.226890756</v>
      </c>
      <c r="AK18" s="536">
        <v>-0.180722892</v>
      </c>
      <c r="AL18" s="536">
        <v>-0.16148148100000001</v>
      </c>
      <c r="AM18" s="536">
        <v>-9.0909090999999997E-2</v>
      </c>
      <c r="AN18" s="536">
        <v>0</v>
      </c>
      <c r="AO18" s="536">
        <v>3.1884058E-2</v>
      </c>
      <c r="AP18" s="536">
        <v>4.5722713999999998E-2</v>
      </c>
      <c r="AQ18" s="536">
        <v>-5.047749E-2</v>
      </c>
      <c r="AR18" s="536">
        <v>-6.4801178000000001E-2</v>
      </c>
      <c r="AS18" s="536">
        <v>0.15750371499999999</v>
      </c>
      <c r="AT18" s="536">
        <v>7.8651684999999999E-2</v>
      </c>
      <c r="AU18" s="536">
        <v>-0.13653603</v>
      </c>
      <c r="AV18" s="541">
        <v>-0.29411764699999998</v>
      </c>
    </row>
    <row r="19" spans="1:48" s="23" customFormat="1" ht="15" customHeight="1">
      <c r="A19" s="540" t="s">
        <v>191</v>
      </c>
      <c r="B19" s="368" t="s">
        <v>196</v>
      </c>
      <c r="C19" s="93">
        <v>792</v>
      </c>
      <c r="D19" s="93">
        <v>640</v>
      </c>
      <c r="E19" s="93">
        <v>749</v>
      </c>
      <c r="F19" s="93">
        <v>700</v>
      </c>
      <c r="G19" s="93">
        <v>799</v>
      </c>
      <c r="H19" s="93">
        <v>738</v>
      </c>
      <c r="I19" s="93">
        <v>692</v>
      </c>
      <c r="J19" s="93">
        <v>629</v>
      </c>
      <c r="K19" s="93">
        <v>755</v>
      </c>
      <c r="L19" s="93">
        <v>778</v>
      </c>
      <c r="M19" s="93">
        <v>754</v>
      </c>
      <c r="N19" s="93">
        <v>660</v>
      </c>
      <c r="O19" s="93">
        <f t="shared" si="0"/>
        <v>723.83333333333337</v>
      </c>
      <c r="P19" s="93">
        <v>758</v>
      </c>
      <c r="Q19" s="93">
        <v>696</v>
      </c>
      <c r="R19" s="93">
        <v>526</v>
      </c>
      <c r="S19" s="93">
        <v>559</v>
      </c>
      <c r="T19" s="93">
        <v>582</v>
      </c>
      <c r="U19" s="93">
        <v>578</v>
      </c>
      <c r="V19" s="93">
        <v>747</v>
      </c>
      <c r="W19" s="93">
        <v>764</v>
      </c>
      <c r="X19" s="93">
        <v>760</v>
      </c>
      <c r="Y19" s="93">
        <v>628</v>
      </c>
      <c r="Z19" s="93">
        <v>732</v>
      </c>
      <c r="AA19" s="93">
        <v>644</v>
      </c>
      <c r="AB19" s="93">
        <v>802</v>
      </c>
      <c r="AC19" s="93">
        <v>766</v>
      </c>
      <c r="AD19" s="93">
        <v>667</v>
      </c>
      <c r="AE19" s="93">
        <v>592</v>
      </c>
      <c r="AF19" s="93">
        <f t="shared" si="1"/>
        <v>675.0625</v>
      </c>
      <c r="AG19" s="536">
        <v>1.2016021E-2</v>
      </c>
      <c r="AH19" s="536">
        <v>-5.7142859999999998E-3</v>
      </c>
      <c r="AI19" s="536">
        <v>-0.34167709600000001</v>
      </c>
      <c r="AJ19" s="536">
        <v>-0.24254742500000001</v>
      </c>
      <c r="AK19" s="536">
        <v>-0.15895953800000001</v>
      </c>
      <c r="AL19" s="536">
        <v>-8.1081080999999999E-2</v>
      </c>
      <c r="AM19" s="536">
        <v>-1.0596026E-2</v>
      </c>
      <c r="AN19" s="536">
        <v>-1.7994858999999998E-2</v>
      </c>
      <c r="AO19" s="536">
        <v>7.9575600000000007E-3</v>
      </c>
      <c r="AP19" s="536">
        <v>-4.8484847999999997E-2</v>
      </c>
      <c r="AQ19" s="536">
        <v>-7.5757575999999993E-2</v>
      </c>
      <c r="AR19" s="536">
        <v>6.2500000000000003E-3</v>
      </c>
      <c r="AS19" s="536">
        <v>7.0761014999999997E-2</v>
      </c>
      <c r="AT19" s="536">
        <v>9.4285714000000007E-2</v>
      </c>
      <c r="AU19" s="536">
        <v>-0.165206508</v>
      </c>
      <c r="AV19" s="541">
        <v>-0.19783197799999999</v>
      </c>
    </row>
    <row r="20" spans="1:48" s="23" customFormat="1" ht="15" customHeight="1">
      <c r="A20" s="540" t="s">
        <v>191</v>
      </c>
      <c r="B20" s="368" t="s">
        <v>197</v>
      </c>
      <c r="C20" s="93">
        <v>1212</v>
      </c>
      <c r="D20" s="93">
        <v>1020</v>
      </c>
      <c r="E20" s="93">
        <v>1075</v>
      </c>
      <c r="F20" s="93">
        <v>1175</v>
      </c>
      <c r="G20" s="93">
        <v>1355</v>
      </c>
      <c r="H20" s="93">
        <v>1157</v>
      </c>
      <c r="I20" s="93">
        <v>1278</v>
      </c>
      <c r="J20" s="93">
        <v>1088</v>
      </c>
      <c r="K20" s="93">
        <v>1223</v>
      </c>
      <c r="L20" s="93">
        <v>1264</v>
      </c>
      <c r="M20" s="93">
        <v>1168</v>
      </c>
      <c r="N20" s="93">
        <v>1105</v>
      </c>
      <c r="O20" s="93">
        <f t="shared" si="0"/>
        <v>1176.6666666666667</v>
      </c>
      <c r="P20" s="93">
        <v>1282</v>
      </c>
      <c r="Q20" s="93">
        <v>1248</v>
      </c>
      <c r="R20" s="93">
        <v>772</v>
      </c>
      <c r="S20" s="93">
        <v>739</v>
      </c>
      <c r="T20" s="93">
        <v>760</v>
      </c>
      <c r="U20" s="93">
        <v>769</v>
      </c>
      <c r="V20" s="93">
        <v>989</v>
      </c>
      <c r="W20" s="93">
        <v>1124</v>
      </c>
      <c r="X20" s="93">
        <v>1082</v>
      </c>
      <c r="Y20" s="93">
        <v>1141</v>
      </c>
      <c r="Z20" s="93">
        <v>1175</v>
      </c>
      <c r="AA20" s="93">
        <v>1136</v>
      </c>
      <c r="AB20" s="93">
        <v>1229</v>
      </c>
      <c r="AC20" s="93">
        <v>1212</v>
      </c>
      <c r="AD20" s="93">
        <v>1133</v>
      </c>
      <c r="AE20" s="93">
        <v>1126</v>
      </c>
      <c r="AF20" s="93">
        <f t="shared" si="1"/>
        <v>1057.3125</v>
      </c>
      <c r="AG20" s="536">
        <v>0.19255813999999999</v>
      </c>
      <c r="AH20" s="536">
        <v>6.2127660000000001E-2</v>
      </c>
      <c r="AI20" s="536">
        <v>-0.43025830300000001</v>
      </c>
      <c r="AJ20" s="536">
        <v>-0.36127916999999998</v>
      </c>
      <c r="AK20" s="536">
        <v>-0.40532081399999997</v>
      </c>
      <c r="AL20" s="536">
        <v>-0.29319852899999999</v>
      </c>
      <c r="AM20" s="536">
        <v>-0.191332788</v>
      </c>
      <c r="AN20" s="536">
        <v>-0.110759494</v>
      </c>
      <c r="AO20" s="536">
        <v>-7.3630136999999998E-2</v>
      </c>
      <c r="AP20" s="536">
        <v>3.2579186000000003E-2</v>
      </c>
      <c r="AQ20" s="536">
        <v>-3.0528052999999999E-2</v>
      </c>
      <c r="AR20" s="536">
        <v>0.11372549</v>
      </c>
      <c r="AS20" s="536">
        <v>0.14325581400000001</v>
      </c>
      <c r="AT20" s="536">
        <v>3.1489362E-2</v>
      </c>
      <c r="AU20" s="536">
        <v>-0.16383763800000001</v>
      </c>
      <c r="AV20" s="541">
        <v>-2.6793430999999999E-2</v>
      </c>
    </row>
    <row r="21" spans="1:48" s="23" customFormat="1" ht="15" customHeight="1">
      <c r="A21" s="542" t="s">
        <v>191</v>
      </c>
      <c r="B21" s="368" t="s">
        <v>198</v>
      </c>
      <c r="C21" s="93">
        <v>9961</v>
      </c>
      <c r="D21" s="93">
        <v>9096</v>
      </c>
      <c r="E21" s="93">
        <v>9426</v>
      </c>
      <c r="F21" s="93">
        <v>10249</v>
      </c>
      <c r="G21" s="93">
        <v>10762</v>
      </c>
      <c r="H21" s="93">
        <v>9799</v>
      </c>
      <c r="I21" s="93">
        <v>9497</v>
      </c>
      <c r="J21" s="93">
        <v>8895</v>
      </c>
      <c r="K21" s="93">
        <v>10126</v>
      </c>
      <c r="L21" s="93">
        <v>11081</v>
      </c>
      <c r="M21" s="93">
        <v>10085</v>
      </c>
      <c r="N21" s="93">
        <v>8963</v>
      </c>
      <c r="O21" s="93">
        <f t="shared" si="0"/>
        <v>9828.3333333333339</v>
      </c>
      <c r="P21" s="93">
        <v>8884</v>
      </c>
      <c r="Q21" s="93">
        <v>6568</v>
      </c>
      <c r="R21" s="93">
        <v>7320</v>
      </c>
      <c r="S21" s="93">
        <v>8849</v>
      </c>
      <c r="T21" s="93">
        <v>9007</v>
      </c>
      <c r="U21" s="93">
        <v>8187</v>
      </c>
      <c r="V21" s="93">
        <v>9704</v>
      </c>
      <c r="W21" s="93">
        <v>9912</v>
      </c>
      <c r="X21" s="93">
        <v>9657</v>
      </c>
      <c r="Y21" s="93">
        <v>9198</v>
      </c>
      <c r="Z21" s="93">
        <v>9496</v>
      </c>
      <c r="AA21" s="93">
        <v>8997</v>
      </c>
      <c r="AB21" s="93">
        <v>10411</v>
      </c>
      <c r="AC21" s="93">
        <v>9184</v>
      </c>
      <c r="AD21" s="93">
        <v>8900</v>
      </c>
      <c r="AE21" s="93">
        <v>8024</v>
      </c>
      <c r="AF21" s="93">
        <f t="shared" si="1"/>
        <v>8893.625</v>
      </c>
      <c r="AG21" s="536">
        <v>-5.7500530000000001E-2</v>
      </c>
      <c r="AH21" s="536">
        <v>-0.35915699099999998</v>
      </c>
      <c r="AI21" s="536">
        <v>-0.31982902800000002</v>
      </c>
      <c r="AJ21" s="536">
        <v>-9.6948668000000002E-2</v>
      </c>
      <c r="AK21" s="536">
        <v>-5.1595241E-2</v>
      </c>
      <c r="AL21" s="536">
        <v>-7.9595278000000005E-2</v>
      </c>
      <c r="AM21" s="536">
        <v>-4.1674896000000003E-2</v>
      </c>
      <c r="AN21" s="536">
        <v>-0.10549589400000001</v>
      </c>
      <c r="AO21" s="536">
        <v>-4.2439266000000003E-2</v>
      </c>
      <c r="AP21" s="536">
        <v>2.62189E-2</v>
      </c>
      <c r="AQ21" s="536">
        <v>-4.6682059999999997E-2</v>
      </c>
      <c r="AR21" s="536">
        <v>-1.0883904999999999E-2</v>
      </c>
      <c r="AS21" s="536">
        <v>0.104498196</v>
      </c>
      <c r="AT21" s="536">
        <v>-0.10391257700000001</v>
      </c>
      <c r="AU21" s="536">
        <v>-0.173016168</v>
      </c>
      <c r="AV21" s="541">
        <v>-0.181140933</v>
      </c>
    </row>
    <row r="22" spans="1:48" s="79" customFormat="1" ht="16.5" customHeight="1">
      <c r="A22" s="538" t="s">
        <v>199</v>
      </c>
      <c r="B22" s="367" t="s">
        <v>200</v>
      </c>
      <c r="C22" s="297">
        <v>63012</v>
      </c>
      <c r="D22" s="297">
        <v>57548</v>
      </c>
      <c r="E22" s="297">
        <v>61108</v>
      </c>
      <c r="F22" s="297">
        <v>61827</v>
      </c>
      <c r="G22" s="297">
        <v>66346</v>
      </c>
      <c r="H22" s="297">
        <v>59838</v>
      </c>
      <c r="I22" s="297">
        <v>55426</v>
      </c>
      <c r="J22" s="297">
        <v>51518</v>
      </c>
      <c r="K22" s="297">
        <v>60559</v>
      </c>
      <c r="L22" s="297">
        <v>67933</v>
      </c>
      <c r="M22" s="297">
        <v>61449</v>
      </c>
      <c r="N22" s="297">
        <v>51085</v>
      </c>
      <c r="O22" s="297">
        <f t="shared" si="0"/>
        <v>59804.083333333336</v>
      </c>
      <c r="P22" s="297">
        <v>38253</v>
      </c>
      <c r="Q22" s="297">
        <v>8343</v>
      </c>
      <c r="R22" s="297">
        <v>18728</v>
      </c>
      <c r="S22" s="297">
        <v>41287</v>
      </c>
      <c r="T22" s="297">
        <v>51108</v>
      </c>
      <c r="U22" s="297">
        <v>50824</v>
      </c>
      <c r="V22" s="297">
        <v>61049</v>
      </c>
      <c r="W22" s="297">
        <v>63287</v>
      </c>
      <c r="X22" s="297">
        <v>61391</v>
      </c>
      <c r="Y22" s="297">
        <v>51835</v>
      </c>
      <c r="Z22" s="297">
        <v>56894</v>
      </c>
      <c r="AA22" s="297">
        <v>56425</v>
      </c>
      <c r="AB22" s="297">
        <v>68830</v>
      </c>
      <c r="AC22" s="297">
        <v>48284</v>
      </c>
      <c r="AD22" s="297">
        <v>38237</v>
      </c>
      <c r="AE22" s="297">
        <v>49551</v>
      </c>
      <c r="AF22" s="297">
        <f t="shared" si="1"/>
        <v>47770.375</v>
      </c>
      <c r="AG22" s="534">
        <v>-0.37400994999999998</v>
      </c>
      <c r="AH22" s="534">
        <v>-0.86505895499999996</v>
      </c>
      <c r="AI22" s="534">
        <v>-0.71772224399999995</v>
      </c>
      <c r="AJ22" s="534">
        <v>-0.31002038799999998</v>
      </c>
      <c r="AK22" s="534">
        <v>-7.7905675999999993E-2</v>
      </c>
      <c r="AL22" s="534">
        <v>-1.347102E-2</v>
      </c>
      <c r="AM22" s="534">
        <v>8.0912829999999995E-3</v>
      </c>
      <c r="AN22" s="534">
        <v>-6.8390914999999997E-2</v>
      </c>
      <c r="AO22" s="534">
        <v>-9.4387200000000001E-4</v>
      </c>
      <c r="AP22" s="534">
        <v>1.4681413000000001E-2</v>
      </c>
      <c r="AQ22" s="534">
        <v>-9.7092617000000006E-2</v>
      </c>
      <c r="AR22" s="534">
        <v>-1.9514145E-2</v>
      </c>
      <c r="AS22" s="534">
        <v>0.126366433</v>
      </c>
      <c r="AT22" s="534">
        <v>-0.21904669500000001</v>
      </c>
      <c r="AU22" s="534">
        <v>-0.42367286599999998</v>
      </c>
      <c r="AV22" s="543">
        <v>-0.17191416800000001</v>
      </c>
    </row>
    <row r="23" spans="1:48" s="23" customFormat="1" ht="15" customHeight="1">
      <c r="A23" s="544" t="s">
        <v>199</v>
      </c>
      <c r="B23" s="368" t="s">
        <v>201</v>
      </c>
      <c r="C23" s="93">
        <v>9976</v>
      </c>
      <c r="D23" s="93">
        <v>9073</v>
      </c>
      <c r="E23" s="93">
        <v>9538</v>
      </c>
      <c r="F23" s="93">
        <v>9758</v>
      </c>
      <c r="G23" s="93">
        <v>10447</v>
      </c>
      <c r="H23" s="93">
        <v>9378</v>
      </c>
      <c r="I23" s="93">
        <v>8663</v>
      </c>
      <c r="J23" s="93">
        <v>8126</v>
      </c>
      <c r="K23" s="93">
        <v>9697</v>
      </c>
      <c r="L23" s="93">
        <v>10884</v>
      </c>
      <c r="M23" s="93">
        <v>9974</v>
      </c>
      <c r="N23" s="93">
        <v>8546</v>
      </c>
      <c r="O23" s="93">
        <f t="shared" si="0"/>
        <v>9505</v>
      </c>
      <c r="P23" s="93">
        <v>6399</v>
      </c>
      <c r="Q23" s="93">
        <v>1166</v>
      </c>
      <c r="R23" s="93">
        <v>2235</v>
      </c>
      <c r="S23" s="93">
        <v>6049</v>
      </c>
      <c r="T23" s="93">
        <v>8303</v>
      </c>
      <c r="U23" s="93">
        <v>8404</v>
      </c>
      <c r="V23" s="93">
        <v>10160</v>
      </c>
      <c r="W23" s="93">
        <v>10754</v>
      </c>
      <c r="X23" s="93">
        <v>10172</v>
      </c>
      <c r="Y23" s="93">
        <v>8407</v>
      </c>
      <c r="Z23" s="93">
        <v>8481</v>
      </c>
      <c r="AA23" s="93">
        <v>8502</v>
      </c>
      <c r="AB23" s="93">
        <v>10937</v>
      </c>
      <c r="AC23" s="93">
        <v>6967</v>
      </c>
      <c r="AD23" s="93">
        <v>4898</v>
      </c>
      <c r="AE23" s="93">
        <v>6880</v>
      </c>
      <c r="AF23" s="93">
        <f t="shared" si="1"/>
        <v>7419.625</v>
      </c>
      <c r="AG23" s="536">
        <v>-0.32910463400000001</v>
      </c>
      <c r="AH23" s="536">
        <v>-0.88050830099999999</v>
      </c>
      <c r="AI23" s="536">
        <v>-0.78606298500000005</v>
      </c>
      <c r="AJ23" s="536">
        <v>-0.35497973999999999</v>
      </c>
      <c r="AK23" s="536">
        <v>-4.1556043000000001E-2</v>
      </c>
      <c r="AL23" s="536">
        <v>3.4211173999999997E-2</v>
      </c>
      <c r="AM23" s="536">
        <v>4.7746726000000003E-2</v>
      </c>
      <c r="AN23" s="536">
        <v>-1.1944138E-2</v>
      </c>
      <c r="AO23" s="536">
        <v>1.9851614E-2</v>
      </c>
      <c r="AP23" s="536">
        <v>-1.6264918999999999E-2</v>
      </c>
      <c r="AQ23" s="536">
        <v>-0.149859663</v>
      </c>
      <c r="AR23" s="536">
        <v>-6.293398E-2</v>
      </c>
      <c r="AS23" s="536">
        <v>0.14667645200000001</v>
      </c>
      <c r="AT23" s="536">
        <v>-0.28602172599999998</v>
      </c>
      <c r="AU23" s="536">
        <v>-0.53115727000000001</v>
      </c>
      <c r="AV23" s="541">
        <v>-0.266368096</v>
      </c>
    </row>
    <row r="24" spans="1:48" s="23" customFormat="1" ht="15" customHeight="1">
      <c r="A24" s="540" t="s">
        <v>199</v>
      </c>
      <c r="B24" s="368" t="s">
        <v>202</v>
      </c>
      <c r="C24" s="93">
        <v>27826</v>
      </c>
      <c r="D24" s="93">
        <v>25603</v>
      </c>
      <c r="E24" s="93">
        <v>27947</v>
      </c>
      <c r="F24" s="93">
        <v>27917</v>
      </c>
      <c r="G24" s="93">
        <v>29798</v>
      </c>
      <c r="H24" s="93">
        <v>26659</v>
      </c>
      <c r="I24" s="93">
        <v>24076</v>
      </c>
      <c r="J24" s="93">
        <v>22102</v>
      </c>
      <c r="K24" s="93">
        <v>27141</v>
      </c>
      <c r="L24" s="93">
        <v>31094</v>
      </c>
      <c r="M24" s="93">
        <v>27590</v>
      </c>
      <c r="N24" s="93">
        <v>21853</v>
      </c>
      <c r="O24" s="93">
        <f t="shared" si="0"/>
        <v>26633.833333333332</v>
      </c>
      <c r="P24" s="93">
        <v>15646</v>
      </c>
      <c r="Q24" s="93">
        <v>249</v>
      </c>
      <c r="R24" s="93">
        <v>4839</v>
      </c>
      <c r="S24" s="93">
        <v>16285</v>
      </c>
      <c r="T24" s="93">
        <v>20672</v>
      </c>
      <c r="U24" s="93">
        <v>20839</v>
      </c>
      <c r="V24" s="93">
        <v>26644</v>
      </c>
      <c r="W24" s="93">
        <v>28038</v>
      </c>
      <c r="X24" s="93">
        <v>28577</v>
      </c>
      <c r="Y24" s="93">
        <v>23773</v>
      </c>
      <c r="Z24" s="93">
        <v>27318</v>
      </c>
      <c r="AA24" s="93">
        <v>27687</v>
      </c>
      <c r="AB24" s="93">
        <v>33580</v>
      </c>
      <c r="AC24" s="93">
        <v>22293</v>
      </c>
      <c r="AD24" s="93">
        <v>17143</v>
      </c>
      <c r="AE24" s="93">
        <v>24186</v>
      </c>
      <c r="AF24" s="93">
        <f t="shared" si="1"/>
        <v>21110.5625</v>
      </c>
      <c r="AG24" s="536">
        <v>-0.44015457800000002</v>
      </c>
      <c r="AH24" s="536">
        <v>-0.99108070400000003</v>
      </c>
      <c r="AI24" s="536">
        <v>-0.83760655100000003</v>
      </c>
      <c r="AJ24" s="536">
        <v>-0.38913687699999999</v>
      </c>
      <c r="AK24" s="536">
        <v>-0.14138561199999999</v>
      </c>
      <c r="AL24" s="536">
        <v>-5.7144149999999998E-2</v>
      </c>
      <c r="AM24" s="536">
        <v>-1.8311779E-2</v>
      </c>
      <c r="AN24" s="536">
        <v>-9.8282626999999997E-2</v>
      </c>
      <c r="AO24" s="536">
        <v>3.5773830999999999E-2</v>
      </c>
      <c r="AP24" s="536">
        <v>8.7859789999999993E-2</v>
      </c>
      <c r="AQ24" s="536">
        <v>-1.8256306999999999E-2</v>
      </c>
      <c r="AR24" s="536">
        <v>8.1396710999999997E-2</v>
      </c>
      <c r="AS24" s="536">
        <v>0.20156009599999999</v>
      </c>
      <c r="AT24" s="536">
        <v>-0.201454311</v>
      </c>
      <c r="AU24" s="536">
        <v>-0.42469293200000002</v>
      </c>
      <c r="AV24" s="541">
        <v>-9.2764170000000007E-2</v>
      </c>
    </row>
    <row r="25" spans="1:48" s="23" customFormat="1" ht="15" customHeight="1">
      <c r="A25" s="540" t="s">
        <v>199</v>
      </c>
      <c r="B25" s="368" t="s">
        <v>203</v>
      </c>
      <c r="C25" s="93">
        <v>1474</v>
      </c>
      <c r="D25" s="93">
        <v>1309</v>
      </c>
      <c r="E25" s="93">
        <v>1354</v>
      </c>
      <c r="F25" s="93">
        <v>1459</v>
      </c>
      <c r="G25" s="93">
        <v>1590</v>
      </c>
      <c r="H25" s="93">
        <v>1428</v>
      </c>
      <c r="I25" s="93">
        <v>1366</v>
      </c>
      <c r="J25" s="93">
        <v>1233</v>
      </c>
      <c r="K25" s="93">
        <v>1451</v>
      </c>
      <c r="L25" s="93">
        <v>1563</v>
      </c>
      <c r="M25" s="93">
        <v>1478</v>
      </c>
      <c r="N25" s="93">
        <v>1287</v>
      </c>
      <c r="O25" s="93">
        <f t="shared" si="0"/>
        <v>1416</v>
      </c>
      <c r="P25" s="93">
        <v>947</v>
      </c>
      <c r="Q25" s="93">
        <v>421</v>
      </c>
      <c r="R25" s="93">
        <v>721</v>
      </c>
      <c r="S25" s="93">
        <v>1278</v>
      </c>
      <c r="T25" s="93">
        <v>1389</v>
      </c>
      <c r="U25" s="93">
        <v>1293</v>
      </c>
      <c r="V25" s="93">
        <v>1573</v>
      </c>
      <c r="W25" s="93">
        <v>1583</v>
      </c>
      <c r="X25" s="93">
        <v>1511</v>
      </c>
      <c r="Y25" s="93">
        <v>1331</v>
      </c>
      <c r="Z25" s="93">
        <v>1330</v>
      </c>
      <c r="AA25" s="93">
        <v>1227</v>
      </c>
      <c r="AB25" s="93">
        <v>1573</v>
      </c>
      <c r="AC25" s="93">
        <v>1292</v>
      </c>
      <c r="AD25" s="93">
        <v>1139</v>
      </c>
      <c r="AE25" s="93">
        <v>1112</v>
      </c>
      <c r="AF25" s="93">
        <f t="shared" si="1"/>
        <v>1232.5</v>
      </c>
      <c r="AG25" s="536">
        <v>-0.30059084200000002</v>
      </c>
      <c r="AH25" s="536">
        <v>-0.71144619600000003</v>
      </c>
      <c r="AI25" s="536">
        <v>-0.54654088099999998</v>
      </c>
      <c r="AJ25" s="536">
        <v>-0.105042017</v>
      </c>
      <c r="AK25" s="536">
        <v>1.6837482000000001E-2</v>
      </c>
      <c r="AL25" s="536">
        <v>4.8661799999999998E-2</v>
      </c>
      <c r="AM25" s="536">
        <v>8.4079945000000003E-2</v>
      </c>
      <c r="AN25" s="536">
        <v>1.2795905E-2</v>
      </c>
      <c r="AO25" s="536">
        <v>2.2327469999999999E-2</v>
      </c>
      <c r="AP25" s="536">
        <v>3.4188033999999999E-2</v>
      </c>
      <c r="AQ25" s="536">
        <v>-9.7693350999999998E-2</v>
      </c>
      <c r="AR25" s="536">
        <v>-6.2643239000000003E-2</v>
      </c>
      <c r="AS25" s="536">
        <v>0.16174298400000001</v>
      </c>
      <c r="AT25" s="536">
        <v>-0.11446196</v>
      </c>
      <c r="AU25" s="536">
        <v>-0.28364779899999998</v>
      </c>
      <c r="AV25" s="541">
        <v>-0.22128851499999999</v>
      </c>
    </row>
    <row r="26" spans="1:48" s="23" customFormat="1" ht="15" customHeight="1">
      <c r="A26" s="540" t="s">
        <v>199</v>
      </c>
      <c r="B26" s="368" t="s">
        <v>204</v>
      </c>
      <c r="C26" s="93">
        <v>1231</v>
      </c>
      <c r="D26" s="93">
        <v>1135</v>
      </c>
      <c r="E26" s="93">
        <v>1210</v>
      </c>
      <c r="F26" s="93">
        <v>1262</v>
      </c>
      <c r="G26" s="93">
        <v>1407</v>
      </c>
      <c r="H26" s="93">
        <v>1234</v>
      </c>
      <c r="I26" s="93">
        <v>1261</v>
      </c>
      <c r="J26" s="93">
        <v>1189</v>
      </c>
      <c r="K26" s="93">
        <v>1263</v>
      </c>
      <c r="L26" s="93">
        <v>1381</v>
      </c>
      <c r="M26" s="93">
        <v>1241</v>
      </c>
      <c r="N26" s="93">
        <v>1156</v>
      </c>
      <c r="O26" s="93">
        <f t="shared" si="0"/>
        <v>1247.5</v>
      </c>
      <c r="P26" s="93">
        <v>976</v>
      </c>
      <c r="Q26" s="93">
        <v>668</v>
      </c>
      <c r="R26" s="93">
        <v>916</v>
      </c>
      <c r="S26" s="93">
        <v>1215</v>
      </c>
      <c r="T26" s="93">
        <v>1300</v>
      </c>
      <c r="U26" s="93">
        <v>1153</v>
      </c>
      <c r="V26" s="93">
        <v>1260</v>
      </c>
      <c r="W26" s="93">
        <v>1291</v>
      </c>
      <c r="X26" s="93">
        <v>1230</v>
      </c>
      <c r="Y26" s="93">
        <v>1191</v>
      </c>
      <c r="Z26" s="93">
        <v>1238</v>
      </c>
      <c r="AA26" s="93">
        <v>1230</v>
      </c>
      <c r="AB26" s="93">
        <v>1392</v>
      </c>
      <c r="AC26" s="93">
        <v>1269</v>
      </c>
      <c r="AD26" s="93">
        <v>1052</v>
      </c>
      <c r="AE26" s="93">
        <v>1063</v>
      </c>
      <c r="AF26" s="93">
        <f t="shared" si="1"/>
        <v>1152.75</v>
      </c>
      <c r="AG26" s="536">
        <v>-0.19338843</v>
      </c>
      <c r="AH26" s="536">
        <v>-0.470681458</v>
      </c>
      <c r="AI26" s="536">
        <v>-0.34896943899999999</v>
      </c>
      <c r="AJ26" s="536">
        <v>-1.5397083000000001E-2</v>
      </c>
      <c r="AK26" s="536">
        <v>3.0927835000000001E-2</v>
      </c>
      <c r="AL26" s="536">
        <v>-3.0277544E-2</v>
      </c>
      <c r="AM26" s="536">
        <v>-2.3752970000000002E-3</v>
      </c>
      <c r="AN26" s="536">
        <v>-6.5170167000000001E-2</v>
      </c>
      <c r="AO26" s="536">
        <v>-8.8638199999999997E-3</v>
      </c>
      <c r="AP26" s="536">
        <v>3.0276817000000001E-2</v>
      </c>
      <c r="AQ26" s="536">
        <v>5.6864339999999998E-3</v>
      </c>
      <c r="AR26" s="536">
        <v>8.3700441E-2</v>
      </c>
      <c r="AS26" s="536">
        <v>0.15041322300000001</v>
      </c>
      <c r="AT26" s="536">
        <v>5.5467509999999999E-3</v>
      </c>
      <c r="AU26" s="536">
        <v>-0.25230987900000001</v>
      </c>
      <c r="AV26" s="541">
        <v>-0.138573744</v>
      </c>
    </row>
    <row r="27" spans="1:48" s="23" customFormat="1" ht="15" customHeight="1">
      <c r="A27" s="540" t="s">
        <v>199</v>
      </c>
      <c r="B27" s="368" t="s">
        <v>205</v>
      </c>
      <c r="C27" s="93">
        <v>4649</v>
      </c>
      <c r="D27" s="93">
        <v>3998</v>
      </c>
      <c r="E27" s="93">
        <v>4187</v>
      </c>
      <c r="F27" s="93">
        <v>4344</v>
      </c>
      <c r="G27" s="93">
        <v>4546</v>
      </c>
      <c r="H27" s="93">
        <v>3969</v>
      </c>
      <c r="I27" s="93">
        <v>3569</v>
      </c>
      <c r="J27" s="93">
        <v>3397</v>
      </c>
      <c r="K27" s="93">
        <v>4089</v>
      </c>
      <c r="L27" s="93">
        <v>4762</v>
      </c>
      <c r="M27" s="93">
        <v>4503</v>
      </c>
      <c r="N27" s="93">
        <v>3661</v>
      </c>
      <c r="O27" s="93">
        <f t="shared" si="0"/>
        <v>4139.5</v>
      </c>
      <c r="P27" s="93">
        <v>2693</v>
      </c>
      <c r="Q27" s="93">
        <v>388</v>
      </c>
      <c r="R27" s="93">
        <v>1277</v>
      </c>
      <c r="S27" s="93">
        <v>3259</v>
      </c>
      <c r="T27" s="93">
        <v>3996</v>
      </c>
      <c r="U27" s="93">
        <v>3842</v>
      </c>
      <c r="V27" s="93">
        <v>4593</v>
      </c>
      <c r="W27" s="93">
        <v>4933</v>
      </c>
      <c r="X27" s="93">
        <v>4534</v>
      </c>
      <c r="Y27" s="93">
        <v>3699</v>
      </c>
      <c r="Z27" s="93">
        <v>4055</v>
      </c>
      <c r="AA27" s="93">
        <v>3959</v>
      </c>
      <c r="AB27" s="93">
        <v>4659</v>
      </c>
      <c r="AC27" s="93">
        <v>3423</v>
      </c>
      <c r="AD27" s="93">
        <v>2390</v>
      </c>
      <c r="AE27" s="93">
        <v>3402</v>
      </c>
      <c r="AF27" s="93">
        <f t="shared" si="1"/>
        <v>3443.875</v>
      </c>
      <c r="AG27" s="536">
        <v>-0.356818725</v>
      </c>
      <c r="AH27" s="536">
        <v>-0.91068139999999997</v>
      </c>
      <c r="AI27" s="536">
        <v>-0.71909370900000003</v>
      </c>
      <c r="AJ27" s="536">
        <v>-0.17888636899999999</v>
      </c>
      <c r="AK27" s="536">
        <v>0.119641356</v>
      </c>
      <c r="AL27" s="536">
        <v>0.13099793900000001</v>
      </c>
      <c r="AM27" s="536">
        <v>0.12325752</v>
      </c>
      <c r="AN27" s="536">
        <v>3.5909282000000001E-2</v>
      </c>
      <c r="AO27" s="536">
        <v>6.884299E-3</v>
      </c>
      <c r="AP27" s="536">
        <v>1.0379678E-2</v>
      </c>
      <c r="AQ27" s="536">
        <v>-0.127769413</v>
      </c>
      <c r="AR27" s="536">
        <v>-9.7548770000000003E-3</v>
      </c>
      <c r="AS27" s="536">
        <v>0.11272987800000001</v>
      </c>
      <c r="AT27" s="536">
        <v>-0.21201657500000001</v>
      </c>
      <c r="AU27" s="536">
        <v>-0.474263088</v>
      </c>
      <c r="AV27" s="541">
        <v>-0.14285714299999999</v>
      </c>
    </row>
    <row r="28" spans="1:48" s="23" customFormat="1" ht="15" customHeight="1">
      <c r="A28" s="540" t="s">
        <v>199</v>
      </c>
      <c r="B28" s="368" t="s">
        <v>206</v>
      </c>
      <c r="C28" s="93">
        <v>2208</v>
      </c>
      <c r="D28" s="93">
        <v>1914</v>
      </c>
      <c r="E28" s="93">
        <v>1928</v>
      </c>
      <c r="F28" s="93">
        <v>2094</v>
      </c>
      <c r="G28" s="93">
        <v>2331</v>
      </c>
      <c r="H28" s="93">
        <v>1991</v>
      </c>
      <c r="I28" s="93">
        <v>2024</v>
      </c>
      <c r="J28" s="93">
        <v>1695</v>
      </c>
      <c r="K28" s="93">
        <v>1948</v>
      </c>
      <c r="L28" s="93">
        <v>2229</v>
      </c>
      <c r="M28" s="93">
        <v>2001</v>
      </c>
      <c r="N28" s="93">
        <v>1609</v>
      </c>
      <c r="O28" s="93">
        <f t="shared" si="0"/>
        <v>1997.6666666666667</v>
      </c>
      <c r="P28" s="93">
        <v>1126</v>
      </c>
      <c r="Q28" s="93">
        <v>41</v>
      </c>
      <c r="R28" s="93">
        <v>261</v>
      </c>
      <c r="S28" s="93">
        <v>988</v>
      </c>
      <c r="T28" s="93">
        <v>1570</v>
      </c>
      <c r="U28" s="93">
        <v>1541</v>
      </c>
      <c r="V28" s="93">
        <v>1778</v>
      </c>
      <c r="W28" s="93">
        <v>1744</v>
      </c>
      <c r="X28" s="93">
        <v>1714</v>
      </c>
      <c r="Y28" s="93">
        <v>1172</v>
      </c>
      <c r="Z28" s="93">
        <v>1377</v>
      </c>
      <c r="AA28" s="93">
        <v>1280</v>
      </c>
      <c r="AB28" s="93">
        <v>1472</v>
      </c>
      <c r="AC28" s="93">
        <v>979</v>
      </c>
      <c r="AD28" s="93">
        <v>742</v>
      </c>
      <c r="AE28" s="93">
        <v>1021</v>
      </c>
      <c r="AF28" s="93">
        <f t="shared" si="1"/>
        <v>1175.375</v>
      </c>
      <c r="AG28" s="536">
        <v>-0.41597510399999998</v>
      </c>
      <c r="AH28" s="536">
        <v>-0.98042024800000005</v>
      </c>
      <c r="AI28" s="536">
        <v>-0.88803088799999996</v>
      </c>
      <c r="AJ28" s="536">
        <v>-0.50376695100000002</v>
      </c>
      <c r="AK28" s="536">
        <v>-0.22430829999999999</v>
      </c>
      <c r="AL28" s="536">
        <v>-9.0855457000000001E-2</v>
      </c>
      <c r="AM28" s="536">
        <v>-8.7268994000000003E-2</v>
      </c>
      <c r="AN28" s="536">
        <v>-0.21758636200000001</v>
      </c>
      <c r="AO28" s="536">
        <v>-0.14342828599999999</v>
      </c>
      <c r="AP28" s="536">
        <v>-0.27159726499999998</v>
      </c>
      <c r="AQ28" s="536">
        <v>-0.37635869599999999</v>
      </c>
      <c r="AR28" s="536">
        <v>-0.33124346900000001</v>
      </c>
      <c r="AS28" s="536">
        <v>-0.236514523</v>
      </c>
      <c r="AT28" s="536">
        <v>-0.53247373399999998</v>
      </c>
      <c r="AU28" s="536">
        <v>-0.68168168200000001</v>
      </c>
      <c r="AV28" s="541">
        <v>-0.48719236599999999</v>
      </c>
    </row>
    <row r="29" spans="1:48" s="23" customFormat="1" ht="15" customHeight="1">
      <c r="A29" s="540" t="s">
        <v>199</v>
      </c>
      <c r="B29" s="368" t="s">
        <v>207</v>
      </c>
      <c r="C29" s="93">
        <v>4969</v>
      </c>
      <c r="D29" s="93">
        <v>4637</v>
      </c>
      <c r="E29" s="93">
        <v>4969</v>
      </c>
      <c r="F29" s="93">
        <v>4373</v>
      </c>
      <c r="G29" s="93">
        <v>4943</v>
      </c>
      <c r="H29" s="93">
        <v>5298</v>
      </c>
      <c r="I29" s="93">
        <v>5580</v>
      </c>
      <c r="J29" s="93">
        <v>5485</v>
      </c>
      <c r="K29" s="93">
        <v>5152</v>
      </c>
      <c r="L29" s="93">
        <v>4920</v>
      </c>
      <c r="M29" s="93">
        <v>4551</v>
      </c>
      <c r="N29" s="93">
        <v>4670</v>
      </c>
      <c r="O29" s="93">
        <f t="shared" si="0"/>
        <v>4962.25</v>
      </c>
      <c r="P29" s="93">
        <v>4159</v>
      </c>
      <c r="Q29" s="93">
        <v>3089</v>
      </c>
      <c r="R29" s="93">
        <v>4282</v>
      </c>
      <c r="S29" s="93">
        <v>4931</v>
      </c>
      <c r="T29" s="93">
        <v>5485</v>
      </c>
      <c r="U29" s="93">
        <v>5479</v>
      </c>
      <c r="V29" s="93">
        <v>5253</v>
      </c>
      <c r="W29" s="93">
        <v>4791</v>
      </c>
      <c r="X29" s="93">
        <v>4237</v>
      </c>
      <c r="Y29" s="93">
        <v>4402</v>
      </c>
      <c r="Z29" s="93">
        <v>4535</v>
      </c>
      <c r="AA29" s="93">
        <v>4111</v>
      </c>
      <c r="AB29" s="93">
        <v>4902</v>
      </c>
      <c r="AC29" s="93">
        <v>4265</v>
      </c>
      <c r="AD29" s="93">
        <v>4507</v>
      </c>
      <c r="AE29" s="93">
        <v>4060</v>
      </c>
      <c r="AF29" s="93">
        <f t="shared" si="1"/>
        <v>4530.5</v>
      </c>
      <c r="AG29" s="536">
        <v>-0.163010666</v>
      </c>
      <c r="AH29" s="536">
        <v>-0.293619941</v>
      </c>
      <c r="AI29" s="536">
        <v>-0.13372445899999999</v>
      </c>
      <c r="AJ29" s="536">
        <v>-6.9271422999999999E-2</v>
      </c>
      <c r="AK29" s="536">
        <v>-1.702509E-2</v>
      </c>
      <c r="AL29" s="536">
        <v>-1.093892E-3</v>
      </c>
      <c r="AM29" s="536">
        <v>1.9604037000000001E-2</v>
      </c>
      <c r="AN29" s="536">
        <v>-2.6219512E-2</v>
      </c>
      <c r="AO29" s="536">
        <v>-6.8995824999999997E-2</v>
      </c>
      <c r="AP29" s="536">
        <v>-5.7387580000000001E-2</v>
      </c>
      <c r="AQ29" s="536">
        <v>-8.7341516999999994E-2</v>
      </c>
      <c r="AR29" s="536">
        <v>-0.113435411</v>
      </c>
      <c r="AS29" s="536">
        <v>-1.3483597999999999E-2</v>
      </c>
      <c r="AT29" s="536">
        <v>-2.4697004000000002E-2</v>
      </c>
      <c r="AU29" s="536">
        <v>-8.8205542999999997E-2</v>
      </c>
      <c r="AV29" s="541">
        <v>-0.233673084</v>
      </c>
    </row>
    <row r="30" spans="1:48" s="23" customFormat="1" ht="15" customHeight="1">
      <c r="A30" s="540" t="s">
        <v>199</v>
      </c>
      <c r="B30" s="368" t="s">
        <v>208</v>
      </c>
      <c r="C30" s="93">
        <v>1278</v>
      </c>
      <c r="D30" s="93">
        <v>1129</v>
      </c>
      <c r="E30" s="93">
        <v>1150</v>
      </c>
      <c r="F30" s="93">
        <v>1236</v>
      </c>
      <c r="G30" s="93">
        <v>1346</v>
      </c>
      <c r="H30" s="93">
        <v>1081</v>
      </c>
      <c r="I30" s="93">
        <v>977</v>
      </c>
      <c r="J30" s="93">
        <v>872</v>
      </c>
      <c r="K30" s="93">
        <v>1133</v>
      </c>
      <c r="L30" s="93">
        <v>1336</v>
      </c>
      <c r="M30" s="93">
        <v>1263</v>
      </c>
      <c r="N30" s="93">
        <v>886</v>
      </c>
      <c r="O30" s="93">
        <f t="shared" si="0"/>
        <v>1140.5833333333333</v>
      </c>
      <c r="P30" s="93">
        <v>641</v>
      </c>
      <c r="Q30" s="93">
        <v>34</v>
      </c>
      <c r="R30" s="93">
        <v>146</v>
      </c>
      <c r="S30" s="93">
        <v>551</v>
      </c>
      <c r="T30" s="93">
        <v>812</v>
      </c>
      <c r="U30" s="93">
        <v>870</v>
      </c>
      <c r="V30" s="93">
        <v>1210</v>
      </c>
      <c r="W30" s="93">
        <v>1257</v>
      </c>
      <c r="X30" s="93">
        <v>1172</v>
      </c>
      <c r="Y30" s="93">
        <v>911</v>
      </c>
      <c r="Z30" s="93">
        <v>1047</v>
      </c>
      <c r="AA30" s="93">
        <v>1059</v>
      </c>
      <c r="AB30" s="93">
        <v>1280</v>
      </c>
      <c r="AC30" s="93">
        <v>805</v>
      </c>
      <c r="AD30" s="93">
        <v>607</v>
      </c>
      <c r="AE30" s="93">
        <v>1013</v>
      </c>
      <c r="AF30" s="93">
        <f t="shared" si="1"/>
        <v>838.4375</v>
      </c>
      <c r="AG30" s="536">
        <v>-0.44260869600000002</v>
      </c>
      <c r="AH30" s="536">
        <v>-0.97249190900000004</v>
      </c>
      <c r="AI30" s="536">
        <v>-0.891530461</v>
      </c>
      <c r="AJ30" s="536">
        <v>-0.49028677199999998</v>
      </c>
      <c r="AK30" s="536">
        <v>-0.16888433999999999</v>
      </c>
      <c r="AL30" s="536">
        <v>-2.2935780000000001E-3</v>
      </c>
      <c r="AM30" s="536">
        <v>6.7961165000000004E-2</v>
      </c>
      <c r="AN30" s="536">
        <v>-5.9131736999999997E-2</v>
      </c>
      <c r="AO30" s="536">
        <v>-7.2050672999999996E-2</v>
      </c>
      <c r="AP30" s="536">
        <v>2.8216703999999999E-2</v>
      </c>
      <c r="AQ30" s="536">
        <v>-0.18075117399999999</v>
      </c>
      <c r="AR30" s="536">
        <v>-6.2001770999999997E-2</v>
      </c>
      <c r="AS30" s="536">
        <v>0.113043478</v>
      </c>
      <c r="AT30" s="536">
        <v>-0.348705502</v>
      </c>
      <c r="AU30" s="536">
        <v>-0.54903417499999996</v>
      </c>
      <c r="AV30" s="541">
        <v>-6.2904717999999998E-2</v>
      </c>
    </row>
    <row r="31" spans="1:48" s="23" customFormat="1" ht="15" customHeight="1">
      <c r="A31" s="540" t="s">
        <v>199</v>
      </c>
      <c r="B31" s="368" t="s">
        <v>209</v>
      </c>
      <c r="C31" s="93">
        <v>956</v>
      </c>
      <c r="D31" s="93">
        <v>908</v>
      </c>
      <c r="E31" s="93">
        <v>925</v>
      </c>
      <c r="F31" s="93">
        <v>987</v>
      </c>
      <c r="G31" s="93">
        <v>1049</v>
      </c>
      <c r="H31" s="93">
        <v>865</v>
      </c>
      <c r="I31" s="93">
        <v>686</v>
      </c>
      <c r="J31" s="93">
        <v>682</v>
      </c>
      <c r="K31" s="93">
        <v>841</v>
      </c>
      <c r="L31" s="93">
        <v>895</v>
      </c>
      <c r="M31" s="93">
        <v>962</v>
      </c>
      <c r="N31" s="93">
        <v>710</v>
      </c>
      <c r="O31" s="93">
        <f t="shared" si="0"/>
        <v>872.16666666666663</v>
      </c>
      <c r="P31" s="93">
        <v>495</v>
      </c>
      <c r="Q31" s="93" t="s">
        <v>93</v>
      </c>
      <c r="R31" s="93">
        <v>26</v>
      </c>
      <c r="S31" s="93">
        <v>216</v>
      </c>
      <c r="T31" s="93">
        <v>348</v>
      </c>
      <c r="U31" s="93">
        <v>470</v>
      </c>
      <c r="V31" s="93">
        <v>615</v>
      </c>
      <c r="W31" s="93">
        <v>843</v>
      </c>
      <c r="X31" s="93">
        <v>731</v>
      </c>
      <c r="Y31" s="93">
        <v>549</v>
      </c>
      <c r="Z31" s="93">
        <v>565</v>
      </c>
      <c r="AA31" s="93">
        <v>512</v>
      </c>
      <c r="AB31" s="93">
        <v>628</v>
      </c>
      <c r="AC31" s="93">
        <v>494</v>
      </c>
      <c r="AD31" s="93">
        <v>308</v>
      </c>
      <c r="AE31" s="93">
        <v>433</v>
      </c>
      <c r="AF31" s="93">
        <f t="shared" si="1"/>
        <v>452.0625</v>
      </c>
      <c r="AG31" s="536">
        <v>-0.46486486500000002</v>
      </c>
      <c r="AH31" s="537" t="s">
        <v>93</v>
      </c>
      <c r="AI31" s="536">
        <v>-0.97521449000000004</v>
      </c>
      <c r="AJ31" s="536">
        <v>-0.75028901699999995</v>
      </c>
      <c r="AK31" s="536">
        <v>-0.49271136999999998</v>
      </c>
      <c r="AL31" s="536">
        <v>-0.31085044000000001</v>
      </c>
      <c r="AM31" s="536">
        <v>-0.26872770499999998</v>
      </c>
      <c r="AN31" s="536">
        <v>-5.8100559000000003E-2</v>
      </c>
      <c r="AO31" s="536">
        <v>-0.24012474</v>
      </c>
      <c r="AP31" s="536">
        <v>-0.226760563</v>
      </c>
      <c r="AQ31" s="536">
        <v>-0.40899581600000001</v>
      </c>
      <c r="AR31" s="536">
        <v>-0.43612334800000002</v>
      </c>
      <c r="AS31" s="536">
        <v>-0.32108108099999999</v>
      </c>
      <c r="AT31" s="536">
        <v>-0.49949341400000002</v>
      </c>
      <c r="AU31" s="536">
        <v>-0.706387035</v>
      </c>
      <c r="AV31" s="541">
        <v>-0.49942196500000002</v>
      </c>
    </row>
    <row r="32" spans="1:48" s="23" customFormat="1" ht="15" customHeight="1">
      <c r="A32" s="540" t="s">
        <v>199</v>
      </c>
      <c r="B32" s="368" t="s">
        <v>210</v>
      </c>
      <c r="C32" s="93">
        <v>849</v>
      </c>
      <c r="D32" s="93">
        <v>808</v>
      </c>
      <c r="E32" s="93">
        <v>756</v>
      </c>
      <c r="F32" s="93">
        <v>860</v>
      </c>
      <c r="G32" s="93">
        <v>921</v>
      </c>
      <c r="H32" s="93">
        <v>814</v>
      </c>
      <c r="I32" s="93">
        <v>698</v>
      </c>
      <c r="J32" s="93">
        <v>689</v>
      </c>
      <c r="K32" s="93">
        <v>765</v>
      </c>
      <c r="L32" s="93">
        <v>895</v>
      </c>
      <c r="M32" s="93">
        <v>809</v>
      </c>
      <c r="N32" s="93">
        <v>653</v>
      </c>
      <c r="O32" s="93">
        <f t="shared" si="0"/>
        <v>793.08333333333337</v>
      </c>
      <c r="P32" s="93">
        <v>457</v>
      </c>
      <c r="Q32" s="93">
        <v>11</v>
      </c>
      <c r="R32" s="93">
        <v>105</v>
      </c>
      <c r="S32" s="93">
        <v>373</v>
      </c>
      <c r="T32" s="93">
        <v>566</v>
      </c>
      <c r="U32" s="93">
        <v>579</v>
      </c>
      <c r="V32" s="93">
        <v>856</v>
      </c>
      <c r="W32" s="93">
        <v>820</v>
      </c>
      <c r="X32" s="93">
        <v>750</v>
      </c>
      <c r="Y32" s="93">
        <v>619</v>
      </c>
      <c r="Z32" s="93">
        <v>714</v>
      </c>
      <c r="AA32" s="93">
        <v>736</v>
      </c>
      <c r="AB32" s="93">
        <v>906</v>
      </c>
      <c r="AC32" s="93">
        <v>655</v>
      </c>
      <c r="AD32" s="93">
        <v>512</v>
      </c>
      <c r="AE32" s="93">
        <v>703</v>
      </c>
      <c r="AF32" s="93">
        <f t="shared" si="1"/>
        <v>585.125</v>
      </c>
      <c r="AG32" s="536">
        <v>-0.39550264600000001</v>
      </c>
      <c r="AH32" s="536">
        <v>-0.98720930200000001</v>
      </c>
      <c r="AI32" s="536">
        <v>-0.88599348499999997</v>
      </c>
      <c r="AJ32" s="536">
        <v>-0.54176904199999998</v>
      </c>
      <c r="AK32" s="536">
        <v>-0.189111748</v>
      </c>
      <c r="AL32" s="536">
        <v>-0.159651669</v>
      </c>
      <c r="AM32" s="536">
        <v>0.118954248</v>
      </c>
      <c r="AN32" s="536">
        <v>-8.3798883000000005E-2</v>
      </c>
      <c r="AO32" s="536">
        <v>-7.2929542999999999E-2</v>
      </c>
      <c r="AP32" s="536">
        <v>-5.2067381000000003E-2</v>
      </c>
      <c r="AQ32" s="536">
        <v>-0.159010601</v>
      </c>
      <c r="AR32" s="536">
        <v>-8.9108910999999999E-2</v>
      </c>
      <c r="AS32" s="536">
        <v>0.198412698</v>
      </c>
      <c r="AT32" s="536">
        <v>-0.23837209300000001</v>
      </c>
      <c r="AU32" s="536">
        <v>-0.44408251900000001</v>
      </c>
      <c r="AV32" s="541">
        <v>-0.13636363600000001</v>
      </c>
    </row>
    <row r="33" spans="1:48" s="23" customFormat="1" ht="15" customHeight="1">
      <c r="A33" s="540" t="s">
        <v>199</v>
      </c>
      <c r="B33" s="368" t="s">
        <v>211</v>
      </c>
      <c r="C33" s="93">
        <v>1490</v>
      </c>
      <c r="D33" s="93">
        <v>1291</v>
      </c>
      <c r="E33" s="93">
        <v>1259</v>
      </c>
      <c r="F33" s="93">
        <v>1420</v>
      </c>
      <c r="G33" s="93">
        <v>1461</v>
      </c>
      <c r="H33" s="93">
        <v>1262</v>
      </c>
      <c r="I33" s="93">
        <v>1061</v>
      </c>
      <c r="J33" s="93">
        <v>924</v>
      </c>
      <c r="K33" s="93">
        <v>1350</v>
      </c>
      <c r="L33" s="93">
        <v>1553</v>
      </c>
      <c r="M33" s="93">
        <v>1298</v>
      </c>
      <c r="N33" s="93">
        <v>942</v>
      </c>
      <c r="O33" s="93">
        <f t="shared" si="0"/>
        <v>1275.9166666666667</v>
      </c>
      <c r="P33" s="93">
        <v>729</v>
      </c>
      <c r="Q33" s="93">
        <v>21</v>
      </c>
      <c r="R33" s="93">
        <v>188</v>
      </c>
      <c r="S33" s="93">
        <v>751</v>
      </c>
      <c r="T33" s="93">
        <v>949</v>
      </c>
      <c r="U33" s="93">
        <v>941</v>
      </c>
      <c r="V33" s="93">
        <v>1274</v>
      </c>
      <c r="W33" s="93">
        <v>1309</v>
      </c>
      <c r="X33" s="93">
        <v>1264</v>
      </c>
      <c r="Y33" s="93">
        <v>854</v>
      </c>
      <c r="Z33" s="93">
        <v>969</v>
      </c>
      <c r="AA33" s="93">
        <v>934</v>
      </c>
      <c r="AB33" s="93">
        <v>1275</v>
      </c>
      <c r="AC33" s="93">
        <v>808</v>
      </c>
      <c r="AD33" s="93">
        <v>523</v>
      </c>
      <c r="AE33" s="93">
        <v>771</v>
      </c>
      <c r="AF33" s="93">
        <f t="shared" si="1"/>
        <v>847.5</v>
      </c>
      <c r="AG33" s="536">
        <v>-0.420969023</v>
      </c>
      <c r="AH33" s="536">
        <v>-0.98521126800000003</v>
      </c>
      <c r="AI33" s="536">
        <v>-0.87132101299999998</v>
      </c>
      <c r="AJ33" s="536">
        <v>-0.40491283700000003</v>
      </c>
      <c r="AK33" s="536">
        <v>-0.105560792</v>
      </c>
      <c r="AL33" s="536">
        <v>1.8398267999999999E-2</v>
      </c>
      <c r="AM33" s="536">
        <v>-5.6296296000000003E-2</v>
      </c>
      <c r="AN33" s="536">
        <v>-0.15711526100000001</v>
      </c>
      <c r="AO33" s="536">
        <v>-2.6194144999999999E-2</v>
      </c>
      <c r="AP33" s="536">
        <v>-9.3418259000000003E-2</v>
      </c>
      <c r="AQ33" s="536">
        <v>-0.34966443000000003</v>
      </c>
      <c r="AR33" s="536">
        <v>-0.27652982199999998</v>
      </c>
      <c r="AS33" s="536">
        <v>1.2708499E-2</v>
      </c>
      <c r="AT33" s="536">
        <v>-0.430985915</v>
      </c>
      <c r="AU33" s="536">
        <v>-0.64202601000000004</v>
      </c>
      <c r="AV33" s="541">
        <v>-0.38906497600000001</v>
      </c>
    </row>
    <row r="34" spans="1:48" s="23" customFormat="1" ht="15" customHeight="1">
      <c r="A34" s="540" t="s">
        <v>199</v>
      </c>
      <c r="B34" s="368" t="s">
        <v>212</v>
      </c>
      <c r="C34" s="93">
        <v>479</v>
      </c>
      <c r="D34" s="93">
        <v>451</v>
      </c>
      <c r="E34" s="93">
        <v>450</v>
      </c>
      <c r="F34" s="93">
        <v>485</v>
      </c>
      <c r="G34" s="93">
        <v>494</v>
      </c>
      <c r="H34" s="93">
        <v>415</v>
      </c>
      <c r="I34" s="93">
        <v>339</v>
      </c>
      <c r="J34" s="93">
        <v>335</v>
      </c>
      <c r="K34" s="93">
        <v>430</v>
      </c>
      <c r="L34" s="93">
        <v>540</v>
      </c>
      <c r="M34" s="93">
        <v>497</v>
      </c>
      <c r="N34" s="93">
        <v>378</v>
      </c>
      <c r="O34" s="93">
        <f t="shared" si="0"/>
        <v>441.08333333333331</v>
      </c>
      <c r="P34" s="93">
        <v>266</v>
      </c>
      <c r="Q34" s="93">
        <v>17</v>
      </c>
      <c r="R34" s="93">
        <v>45</v>
      </c>
      <c r="S34" s="93">
        <v>213</v>
      </c>
      <c r="T34" s="93">
        <v>256</v>
      </c>
      <c r="U34" s="93">
        <v>264</v>
      </c>
      <c r="V34" s="93">
        <v>332</v>
      </c>
      <c r="W34" s="93">
        <v>383</v>
      </c>
      <c r="X34" s="93">
        <v>443</v>
      </c>
      <c r="Y34" s="93">
        <v>280</v>
      </c>
      <c r="Z34" s="93">
        <v>306</v>
      </c>
      <c r="AA34" s="93">
        <v>328</v>
      </c>
      <c r="AB34" s="93">
        <v>449</v>
      </c>
      <c r="AC34" s="93">
        <v>291</v>
      </c>
      <c r="AD34" s="93">
        <v>218</v>
      </c>
      <c r="AE34" s="93">
        <v>233</v>
      </c>
      <c r="AF34" s="93">
        <f t="shared" si="1"/>
        <v>270.25</v>
      </c>
      <c r="AG34" s="536">
        <v>-0.40888888899999998</v>
      </c>
      <c r="AH34" s="536">
        <v>-0.96494845399999996</v>
      </c>
      <c r="AI34" s="536">
        <v>-0.908906883</v>
      </c>
      <c r="AJ34" s="536">
        <v>-0.48674698799999999</v>
      </c>
      <c r="AK34" s="536">
        <v>-0.24483775799999999</v>
      </c>
      <c r="AL34" s="536">
        <v>-0.211940299</v>
      </c>
      <c r="AM34" s="536">
        <v>-0.22790697700000001</v>
      </c>
      <c r="AN34" s="536">
        <v>-0.29074074100000002</v>
      </c>
      <c r="AO34" s="536">
        <v>-0.108651911</v>
      </c>
      <c r="AP34" s="536">
        <v>-0.25925925900000002</v>
      </c>
      <c r="AQ34" s="536">
        <v>-0.36116910200000002</v>
      </c>
      <c r="AR34" s="536">
        <v>-0.27272727299999999</v>
      </c>
      <c r="AS34" s="536">
        <v>-2.2222219999999998E-3</v>
      </c>
      <c r="AT34" s="536">
        <v>-0.4</v>
      </c>
      <c r="AU34" s="536">
        <v>-0.55870445300000005</v>
      </c>
      <c r="AV34" s="541">
        <v>-0.43855421700000002</v>
      </c>
    </row>
    <row r="35" spans="1:48" s="23" customFormat="1" ht="15" customHeight="1">
      <c r="A35" s="540" t="s">
        <v>199</v>
      </c>
      <c r="B35" s="368" t="s">
        <v>213</v>
      </c>
      <c r="C35" s="93">
        <v>1158</v>
      </c>
      <c r="D35" s="93">
        <v>1088</v>
      </c>
      <c r="E35" s="93">
        <v>1053</v>
      </c>
      <c r="F35" s="93">
        <v>1095</v>
      </c>
      <c r="G35" s="93">
        <v>1159</v>
      </c>
      <c r="H35" s="93">
        <v>1034</v>
      </c>
      <c r="I35" s="93">
        <v>1042</v>
      </c>
      <c r="J35" s="93">
        <v>928</v>
      </c>
      <c r="K35" s="93">
        <v>981</v>
      </c>
      <c r="L35" s="93">
        <v>1047</v>
      </c>
      <c r="M35" s="93">
        <v>930</v>
      </c>
      <c r="N35" s="93">
        <v>853</v>
      </c>
      <c r="O35" s="93">
        <f t="shared" si="0"/>
        <v>1030.6666666666667</v>
      </c>
      <c r="P35" s="93">
        <v>694</v>
      </c>
      <c r="Q35" s="93">
        <v>575</v>
      </c>
      <c r="R35" s="93">
        <v>612</v>
      </c>
      <c r="S35" s="93">
        <v>756</v>
      </c>
      <c r="T35" s="93">
        <v>828</v>
      </c>
      <c r="U35" s="93">
        <v>765</v>
      </c>
      <c r="V35" s="93">
        <v>839</v>
      </c>
      <c r="W35" s="93">
        <v>849</v>
      </c>
      <c r="X35" s="93">
        <v>791</v>
      </c>
      <c r="Y35" s="93">
        <v>747</v>
      </c>
      <c r="Z35" s="93">
        <v>744</v>
      </c>
      <c r="AA35" s="93">
        <v>721</v>
      </c>
      <c r="AB35" s="93">
        <v>902</v>
      </c>
      <c r="AC35" s="93">
        <v>753</v>
      </c>
      <c r="AD35" s="93">
        <v>659</v>
      </c>
      <c r="AE35" s="93">
        <v>699</v>
      </c>
      <c r="AF35" s="93">
        <f t="shared" si="1"/>
        <v>745.875</v>
      </c>
      <c r="AG35" s="536">
        <v>-0.34093067399999999</v>
      </c>
      <c r="AH35" s="536">
        <v>-0.47488584499999997</v>
      </c>
      <c r="AI35" s="536">
        <v>-0.47195858499999999</v>
      </c>
      <c r="AJ35" s="536">
        <v>-0.26885880099999998</v>
      </c>
      <c r="AK35" s="536">
        <v>-0.20537427999999999</v>
      </c>
      <c r="AL35" s="536">
        <v>-0.17564655200000001</v>
      </c>
      <c r="AM35" s="536">
        <v>-0.14475025499999999</v>
      </c>
      <c r="AN35" s="536">
        <v>-0.189111748</v>
      </c>
      <c r="AO35" s="536">
        <v>-0.14946236600000001</v>
      </c>
      <c r="AP35" s="536">
        <v>-0.124267292</v>
      </c>
      <c r="AQ35" s="536">
        <v>-0.35751295300000002</v>
      </c>
      <c r="AR35" s="536">
        <v>-0.33731617600000002</v>
      </c>
      <c r="AS35" s="536">
        <v>-0.14339980999999999</v>
      </c>
      <c r="AT35" s="536">
        <v>-0.31232876700000001</v>
      </c>
      <c r="AU35" s="536">
        <v>-0.431406385</v>
      </c>
      <c r="AV35" s="541">
        <v>-0.32398452599999999</v>
      </c>
    </row>
    <row r="36" spans="1:48" s="23" customFormat="1" ht="15" customHeight="1">
      <c r="A36" s="548" t="s">
        <v>199</v>
      </c>
      <c r="B36" s="549" t="s">
        <v>214</v>
      </c>
      <c r="C36" s="550">
        <v>4965</v>
      </c>
      <c r="D36" s="550">
        <v>4631</v>
      </c>
      <c r="E36" s="550">
        <v>4873</v>
      </c>
      <c r="F36" s="550">
        <v>5033</v>
      </c>
      <c r="G36" s="550">
        <v>5397</v>
      </c>
      <c r="H36" s="550">
        <v>4926</v>
      </c>
      <c r="I36" s="550">
        <v>4532</v>
      </c>
      <c r="J36" s="550">
        <v>4308</v>
      </c>
      <c r="K36" s="550">
        <v>4818</v>
      </c>
      <c r="L36" s="550">
        <v>5368</v>
      </c>
      <c r="M36" s="550">
        <v>4783</v>
      </c>
      <c r="N36" s="550">
        <v>4329</v>
      </c>
      <c r="O36" s="550">
        <f t="shared" si="0"/>
        <v>4830.25</v>
      </c>
      <c r="P36" s="550">
        <v>3430</v>
      </c>
      <c r="Q36" s="550">
        <v>1833</v>
      </c>
      <c r="R36" s="550">
        <v>3322</v>
      </c>
      <c r="S36" s="550">
        <v>4857</v>
      </c>
      <c r="T36" s="550">
        <v>5111</v>
      </c>
      <c r="U36" s="550">
        <v>4835</v>
      </c>
      <c r="V36" s="550">
        <v>5168</v>
      </c>
      <c r="W36" s="550">
        <v>5225</v>
      </c>
      <c r="X36" s="550">
        <v>4813</v>
      </c>
      <c r="Y36" s="550">
        <v>4426</v>
      </c>
      <c r="Z36" s="550">
        <v>4732</v>
      </c>
      <c r="AA36" s="550">
        <v>4625</v>
      </c>
      <c r="AB36" s="550">
        <v>5438</v>
      </c>
      <c r="AC36" s="550">
        <v>4454</v>
      </c>
      <c r="AD36" s="550">
        <v>3915</v>
      </c>
      <c r="AE36" s="550">
        <v>4376</v>
      </c>
      <c r="AF36" s="550">
        <f t="shared" si="1"/>
        <v>4410</v>
      </c>
      <c r="AG36" s="551">
        <v>-0.29612148599999999</v>
      </c>
      <c r="AH36" s="551">
        <v>-0.63580369599999997</v>
      </c>
      <c r="AI36" s="551">
        <v>-0.384472855</v>
      </c>
      <c r="AJ36" s="551">
        <v>-1.4007308E-2</v>
      </c>
      <c r="AK36" s="551">
        <v>0.12775816400000001</v>
      </c>
      <c r="AL36" s="551">
        <v>0.122330548</v>
      </c>
      <c r="AM36" s="551">
        <v>7.2644251000000007E-2</v>
      </c>
      <c r="AN36" s="551">
        <v>-2.6639343999999999E-2</v>
      </c>
      <c r="AO36" s="551">
        <v>6.2722139999999999E-3</v>
      </c>
      <c r="AP36" s="551">
        <v>2.2407021999999999E-2</v>
      </c>
      <c r="AQ36" s="551">
        <v>-4.6928498999999999E-2</v>
      </c>
      <c r="AR36" s="551">
        <v>-1.2956160000000001E-3</v>
      </c>
      <c r="AS36" s="551">
        <v>0.115945003</v>
      </c>
      <c r="AT36" s="551">
        <v>-0.11504073099999999</v>
      </c>
      <c r="AU36" s="551">
        <v>-0.27459699799999998</v>
      </c>
      <c r="AV36" s="552">
        <v>-0.111652456</v>
      </c>
    </row>
    <row r="37" spans="1:48" s="315" customFormat="1" ht="17.25" customHeight="1">
      <c r="A37" s="349" t="s">
        <v>94</v>
      </c>
      <c r="B37" s="556"/>
      <c r="C37" s="557"/>
      <c r="D37" s="558"/>
      <c r="E37" s="558"/>
      <c r="F37" s="558"/>
      <c r="G37" s="558"/>
      <c r="H37" s="558"/>
      <c r="I37" s="558"/>
      <c r="J37" s="558"/>
      <c r="K37" s="558"/>
      <c r="L37" s="558"/>
      <c r="M37" s="558"/>
      <c r="N37" s="558"/>
      <c r="O37" s="558"/>
      <c r="P37" s="153"/>
      <c r="Q37" s="153"/>
      <c r="R37" s="153"/>
      <c r="S37" s="153"/>
      <c r="T37" s="153"/>
      <c r="U37" s="153"/>
    </row>
    <row r="38" spans="1:48" s="327" customFormat="1" ht="12" customHeight="1">
      <c r="A38" s="777" t="s">
        <v>95</v>
      </c>
      <c r="B38" s="777"/>
      <c r="C38" s="777"/>
      <c r="D38" s="777"/>
      <c r="E38" s="777"/>
      <c r="F38" s="777"/>
      <c r="G38" s="777"/>
      <c r="H38" s="777"/>
      <c r="I38" s="777"/>
      <c r="J38" s="777"/>
      <c r="K38" s="777"/>
      <c r="L38" s="777"/>
      <c r="M38" s="777"/>
      <c r="N38" s="777"/>
      <c r="O38" s="777"/>
      <c r="P38" s="777"/>
      <c r="Q38" s="559"/>
      <c r="R38" s="560"/>
      <c r="S38" s="559"/>
      <c r="T38" s="559"/>
    </row>
    <row r="39" spans="1:48" s="559" customFormat="1" ht="12" customHeight="1">
      <c r="A39" s="561" t="s">
        <v>96</v>
      </c>
      <c r="B39" s="562"/>
      <c r="F39" s="563"/>
      <c r="G39" s="563"/>
      <c r="H39" s="563"/>
      <c r="I39" s="563"/>
      <c r="J39" s="563"/>
      <c r="K39" s="563"/>
      <c r="L39" s="563"/>
      <c r="Q39" s="563"/>
      <c r="R39" s="564"/>
      <c r="S39" s="563"/>
      <c r="T39" s="563"/>
      <c r="U39" s="563"/>
      <c r="V39" s="563"/>
      <c r="W39" s="563"/>
      <c r="AB39" s="563"/>
      <c r="AC39" s="563"/>
      <c r="AD39" s="563"/>
      <c r="AE39" s="563"/>
      <c r="AF39" s="563"/>
      <c r="AG39" s="563"/>
      <c r="AH39" s="563"/>
    </row>
    <row r="40" spans="1:48" s="327" customFormat="1" ht="12" customHeight="1">
      <c r="A40" s="561" t="s">
        <v>176</v>
      </c>
      <c r="B40" s="565"/>
    </row>
    <row r="41" spans="1:48" s="327" customFormat="1" ht="12" customHeight="1">
      <c r="A41" s="561" t="s">
        <v>215</v>
      </c>
      <c r="B41" s="565"/>
    </row>
    <row r="42" spans="1:48" s="327" customFormat="1" ht="12" customHeight="1">
      <c r="A42" s="561" t="s">
        <v>177</v>
      </c>
      <c r="B42" s="565"/>
    </row>
    <row r="43" spans="1:48" s="327" customFormat="1" ht="12" customHeight="1">
      <c r="A43" s="561" t="s">
        <v>178</v>
      </c>
      <c r="B43" s="565"/>
    </row>
    <row r="44" spans="1:48" s="327" customFormat="1" ht="12" customHeight="1">
      <c r="A44" s="566" t="s">
        <v>275</v>
      </c>
      <c r="B44" s="565"/>
    </row>
    <row r="45" spans="1:48" s="327" customFormat="1" ht="12" customHeight="1">
      <c r="A45" s="567" t="s">
        <v>426</v>
      </c>
      <c r="B45" s="565"/>
    </row>
    <row r="46" spans="1:48" s="327" customFormat="1" ht="12" customHeight="1">
      <c r="A46" s="358" t="s">
        <v>179</v>
      </c>
      <c r="B46" s="568"/>
    </row>
    <row r="47" spans="1:48" s="327" customFormat="1" ht="12" customHeight="1">
      <c r="A47" s="561" t="s">
        <v>518</v>
      </c>
      <c r="B47" s="565"/>
    </row>
    <row r="48" spans="1:48" s="329" customFormat="1">
      <c r="A48" s="569" t="s">
        <v>19</v>
      </c>
      <c r="B48" s="570"/>
      <c r="G48" s="328"/>
      <c r="H48" s="328"/>
      <c r="I48" s="328"/>
      <c r="J48" s="328"/>
      <c r="K48" s="328"/>
      <c r="L48" s="328"/>
      <c r="M48" s="328"/>
      <c r="R48" s="328"/>
      <c r="S48" s="328"/>
      <c r="T48" s="328"/>
      <c r="U48" s="328"/>
      <c r="V48" s="328"/>
      <c r="W48" s="328"/>
      <c r="X48" s="328"/>
      <c r="AC48" s="328"/>
      <c r="AD48" s="328"/>
      <c r="AE48" s="328"/>
      <c r="AF48" s="328"/>
      <c r="AG48" s="328"/>
      <c r="AH48" s="328"/>
      <c r="AI48" s="328"/>
    </row>
    <row r="49" spans="1:48" s="329" customFormat="1" hidden="1">
      <c r="B49" s="570"/>
      <c r="G49" s="328"/>
      <c r="H49" s="328"/>
      <c r="I49" s="328"/>
      <c r="J49" s="328"/>
      <c r="K49" s="328"/>
      <c r="L49" s="328"/>
      <c r="M49" s="328"/>
      <c r="R49" s="328"/>
      <c r="S49" s="328"/>
      <c r="T49" s="328"/>
      <c r="U49" s="328"/>
      <c r="V49" s="328"/>
      <c r="W49" s="328"/>
      <c r="X49" s="328"/>
      <c r="AC49" s="328"/>
      <c r="AD49" s="328"/>
      <c r="AE49" s="328"/>
      <c r="AF49" s="328"/>
      <c r="AG49" s="328"/>
      <c r="AH49" s="328"/>
      <c r="AI49" s="328"/>
    </row>
    <row r="50" spans="1:48" hidden="1">
      <c r="A50" s="553"/>
      <c r="B50" s="554"/>
      <c r="C50" s="553"/>
      <c r="D50" s="553"/>
      <c r="E50" s="553"/>
      <c r="F50" s="553"/>
      <c r="G50" s="555"/>
      <c r="H50" s="555"/>
      <c r="I50" s="555"/>
      <c r="J50" s="555"/>
      <c r="K50" s="555"/>
      <c r="L50" s="555"/>
      <c r="M50" s="555"/>
      <c r="N50" s="553"/>
      <c r="O50" s="553"/>
      <c r="P50" s="553"/>
      <c r="Q50" s="553"/>
      <c r="R50" s="555"/>
      <c r="S50" s="555"/>
      <c r="T50" s="555"/>
      <c r="U50" s="555"/>
      <c r="V50" s="555"/>
      <c r="W50" s="555"/>
      <c r="X50" s="555"/>
      <c r="Y50" s="553"/>
      <c r="Z50" s="553"/>
      <c r="AA50" s="553"/>
      <c r="AB50" s="553"/>
      <c r="AC50" s="555"/>
      <c r="AD50" s="555"/>
      <c r="AE50" s="555"/>
      <c r="AF50" s="555"/>
      <c r="AG50" s="555"/>
      <c r="AH50" s="555"/>
      <c r="AI50" s="555"/>
      <c r="AJ50" s="553"/>
      <c r="AK50" s="553"/>
      <c r="AL50" s="553"/>
      <c r="AM50" s="553"/>
      <c r="AN50" s="553"/>
      <c r="AO50" s="553"/>
      <c r="AP50" s="553"/>
      <c r="AQ50" s="553"/>
      <c r="AR50" s="553"/>
      <c r="AS50" s="553"/>
      <c r="AT50" s="553"/>
      <c r="AU50" s="553"/>
      <c r="AV50" s="553"/>
    </row>
  </sheetData>
  <mergeCells count="4">
    <mergeCell ref="A38:P38"/>
    <mergeCell ref="C4:O4"/>
    <mergeCell ref="P4:AF4"/>
    <mergeCell ref="AG4:AV4"/>
  </mergeCells>
  <conditionalFormatting sqref="C2:AF4 N1:AF1 C6:AF1048576 C5:AE5">
    <cfRule type="cellIs" dxfId="1861" priority="1" operator="between">
      <formula>1</formula>
      <formula>4</formula>
    </cfRule>
  </conditionalFormatting>
  <hyperlinks>
    <hyperlink ref="A2" location="'Table of contents'!A1" display="Back to Table of contents" xr:uid="{00000000-0004-0000-0B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B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6" man="1"/>
    <brk id="32" max="1048575" man="1"/>
  </colBreaks>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V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style="12"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295</v>
      </c>
      <c r="B1" s="301"/>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593</v>
      </c>
      <c r="B3" s="30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303" t="s">
        <v>181</v>
      </c>
      <c r="C6" s="297">
        <v>5748</v>
      </c>
      <c r="D6" s="297">
        <v>5302</v>
      </c>
      <c r="E6" s="297">
        <v>5560</v>
      </c>
      <c r="F6" s="297">
        <v>5228</v>
      </c>
      <c r="G6" s="297">
        <v>5504</v>
      </c>
      <c r="H6" s="297">
        <v>4992</v>
      </c>
      <c r="I6" s="297">
        <v>4534</v>
      </c>
      <c r="J6" s="297">
        <v>4695</v>
      </c>
      <c r="K6" s="297">
        <v>5255</v>
      </c>
      <c r="L6" s="297">
        <v>5899</v>
      </c>
      <c r="M6" s="297">
        <v>5348</v>
      </c>
      <c r="N6" s="297">
        <v>4350</v>
      </c>
      <c r="O6" s="297">
        <f t="shared" ref="O6" si="0">(SUM(C6:N6))/12</f>
        <v>5201.25</v>
      </c>
      <c r="P6" s="297">
        <v>3405</v>
      </c>
      <c r="Q6" s="297">
        <v>927</v>
      </c>
      <c r="R6" s="297">
        <v>1491</v>
      </c>
      <c r="S6" s="297">
        <v>2702</v>
      </c>
      <c r="T6" s="297">
        <v>4066</v>
      </c>
      <c r="U6" s="297">
        <v>4254</v>
      </c>
      <c r="V6" s="297">
        <v>5086</v>
      </c>
      <c r="W6" s="297">
        <v>5529</v>
      </c>
      <c r="X6" s="297">
        <v>5389</v>
      </c>
      <c r="Y6" s="297">
        <v>4794</v>
      </c>
      <c r="Z6" s="297">
        <v>5395</v>
      </c>
      <c r="AA6" s="297">
        <v>3617</v>
      </c>
      <c r="AB6" s="297">
        <v>4007</v>
      </c>
      <c r="AC6" s="297">
        <v>5058</v>
      </c>
      <c r="AD6" s="297">
        <v>4082</v>
      </c>
      <c r="AE6" s="297">
        <v>1539</v>
      </c>
      <c r="AF6" s="297">
        <f t="shared" ref="AF6" si="1">(SUM(P6:AE6))/16</f>
        <v>3833.8125</v>
      </c>
      <c r="AG6" s="577">
        <v>-0.38758992799999997</v>
      </c>
      <c r="AH6" s="577">
        <v>-0.82268553899999997</v>
      </c>
      <c r="AI6" s="577">
        <v>-0.72910610499999995</v>
      </c>
      <c r="AJ6" s="578">
        <v>-0.45873397399999999</v>
      </c>
      <c r="AK6" s="578">
        <v>-0.103220115</v>
      </c>
      <c r="AL6" s="578">
        <v>-9.3929711999999999E-2</v>
      </c>
      <c r="AM6" s="578">
        <v>-3.2159847999999998E-2</v>
      </c>
      <c r="AN6" s="578">
        <v>-6.2722495000000003E-2</v>
      </c>
      <c r="AO6" s="578">
        <v>7.666417E-3</v>
      </c>
      <c r="AP6" s="578">
        <v>0.102068966</v>
      </c>
      <c r="AQ6" s="578">
        <v>-6.1412664999999998E-2</v>
      </c>
      <c r="AR6" s="578">
        <v>-0.31780460199999999</v>
      </c>
      <c r="AS6" s="578">
        <v>-0.27931654700000003</v>
      </c>
      <c r="AT6" s="578">
        <v>-3.2517215000000002E-2</v>
      </c>
      <c r="AU6" s="578">
        <v>-0.25835755799999999</v>
      </c>
      <c r="AV6" s="580">
        <v>-0.69170673100000002</v>
      </c>
    </row>
    <row r="7" spans="1:48" s="323" customFormat="1" ht="15" customHeight="1">
      <c r="A7" s="29" t="s">
        <v>120</v>
      </c>
      <c r="B7" s="304" t="s">
        <v>182</v>
      </c>
      <c r="C7" s="93">
        <v>4199</v>
      </c>
      <c r="D7" s="93">
        <v>3973</v>
      </c>
      <c r="E7" s="93">
        <v>4148</v>
      </c>
      <c r="F7" s="93">
        <v>3898</v>
      </c>
      <c r="G7" s="93">
        <v>4061</v>
      </c>
      <c r="H7" s="93">
        <v>3725</v>
      </c>
      <c r="I7" s="93">
        <v>3279</v>
      </c>
      <c r="J7" s="93">
        <v>3451</v>
      </c>
      <c r="K7" s="93">
        <v>3854</v>
      </c>
      <c r="L7" s="93">
        <v>4375</v>
      </c>
      <c r="M7" s="93">
        <v>3973</v>
      </c>
      <c r="N7" s="93">
        <v>3176</v>
      </c>
      <c r="O7" s="93">
        <f t="shared" ref="O7:O36" si="2">(SUM(C7:N7))/12</f>
        <v>3842.6666666666665</v>
      </c>
      <c r="P7" s="93">
        <v>2338</v>
      </c>
      <c r="Q7" s="93">
        <v>395</v>
      </c>
      <c r="R7" s="93">
        <v>773</v>
      </c>
      <c r="S7" s="93">
        <v>1763</v>
      </c>
      <c r="T7" s="93">
        <v>2928</v>
      </c>
      <c r="U7" s="93">
        <v>3112</v>
      </c>
      <c r="V7" s="93">
        <v>3775</v>
      </c>
      <c r="W7" s="93">
        <v>4098</v>
      </c>
      <c r="X7" s="93">
        <v>4002</v>
      </c>
      <c r="Y7" s="93">
        <v>3556</v>
      </c>
      <c r="Z7" s="93">
        <v>4005</v>
      </c>
      <c r="AA7" s="93">
        <v>2587</v>
      </c>
      <c r="AB7" s="93">
        <v>2852</v>
      </c>
      <c r="AC7" s="93">
        <v>3875</v>
      </c>
      <c r="AD7" s="93">
        <v>3526</v>
      </c>
      <c r="AE7" s="93">
        <v>1287</v>
      </c>
      <c r="AF7" s="93">
        <f t="shared" ref="AF7:AF36" si="3">(SUM(P7:AE7))/16</f>
        <v>2804.5</v>
      </c>
      <c r="AG7" s="448">
        <v>-0.43635487000000001</v>
      </c>
      <c r="AH7" s="448">
        <v>-0.898665983</v>
      </c>
      <c r="AI7" s="448">
        <v>-0.80965279499999998</v>
      </c>
      <c r="AJ7" s="448">
        <v>-0.52671140900000002</v>
      </c>
      <c r="AK7" s="448">
        <v>-0.10704483099999999</v>
      </c>
      <c r="AL7" s="448">
        <v>-9.8232396E-2</v>
      </c>
      <c r="AM7" s="448">
        <v>-2.0498183999999999E-2</v>
      </c>
      <c r="AN7" s="448">
        <v>-6.3314285999999997E-2</v>
      </c>
      <c r="AO7" s="448">
        <v>7.2992700000000001E-3</v>
      </c>
      <c r="AP7" s="448">
        <v>0.119647355</v>
      </c>
      <c r="AQ7" s="448">
        <v>-4.6201476999999998E-2</v>
      </c>
      <c r="AR7" s="448">
        <v>-0.34885476999999998</v>
      </c>
      <c r="AS7" s="448">
        <v>-0.31243973000000003</v>
      </c>
      <c r="AT7" s="448">
        <v>-5.9004620000000004E-3</v>
      </c>
      <c r="AU7" s="448">
        <v>-0.131740951</v>
      </c>
      <c r="AV7" s="449">
        <v>-0.65449664399999996</v>
      </c>
    </row>
    <row r="8" spans="1:48" s="323" customFormat="1" ht="15" customHeight="1">
      <c r="A8" s="29" t="s">
        <v>120</v>
      </c>
      <c r="B8" s="304" t="s">
        <v>183</v>
      </c>
      <c r="C8" s="93">
        <v>906</v>
      </c>
      <c r="D8" s="93">
        <v>793</v>
      </c>
      <c r="E8" s="93">
        <v>826</v>
      </c>
      <c r="F8" s="93">
        <v>760</v>
      </c>
      <c r="G8" s="93">
        <v>823</v>
      </c>
      <c r="H8" s="93">
        <v>696</v>
      </c>
      <c r="I8" s="93">
        <v>644</v>
      </c>
      <c r="J8" s="93">
        <v>633</v>
      </c>
      <c r="K8" s="93">
        <v>835</v>
      </c>
      <c r="L8" s="93">
        <v>919</v>
      </c>
      <c r="M8" s="93">
        <v>814</v>
      </c>
      <c r="N8" s="93">
        <v>564</v>
      </c>
      <c r="O8" s="93">
        <f t="shared" si="2"/>
        <v>767.75</v>
      </c>
      <c r="P8" s="93">
        <v>532</v>
      </c>
      <c r="Q8" s="93">
        <v>182</v>
      </c>
      <c r="R8" s="93">
        <v>189</v>
      </c>
      <c r="S8" s="93">
        <v>326</v>
      </c>
      <c r="T8" s="93">
        <v>531</v>
      </c>
      <c r="U8" s="93">
        <v>545</v>
      </c>
      <c r="V8" s="93">
        <v>751</v>
      </c>
      <c r="W8" s="93">
        <v>832</v>
      </c>
      <c r="X8" s="93">
        <v>826</v>
      </c>
      <c r="Y8" s="93">
        <v>584</v>
      </c>
      <c r="Z8" s="93">
        <v>793</v>
      </c>
      <c r="AA8" s="93">
        <v>538</v>
      </c>
      <c r="AB8" s="93">
        <v>576</v>
      </c>
      <c r="AC8" s="93">
        <v>729</v>
      </c>
      <c r="AD8" s="93">
        <v>372</v>
      </c>
      <c r="AE8" s="93">
        <v>179</v>
      </c>
      <c r="AF8" s="93">
        <f t="shared" si="3"/>
        <v>530.3125</v>
      </c>
      <c r="AG8" s="448">
        <v>-0.355932203</v>
      </c>
      <c r="AH8" s="448">
        <v>-0.76052631599999998</v>
      </c>
      <c r="AI8" s="448">
        <v>-0.77035236900000004</v>
      </c>
      <c r="AJ8" s="448">
        <v>-0.53160919500000003</v>
      </c>
      <c r="AK8" s="448">
        <v>-0.17546583900000001</v>
      </c>
      <c r="AL8" s="448">
        <v>-0.139020537</v>
      </c>
      <c r="AM8" s="448">
        <v>-0.100598802</v>
      </c>
      <c r="AN8" s="448">
        <v>-9.4668117999999996E-2</v>
      </c>
      <c r="AO8" s="448">
        <v>1.4742015000000001E-2</v>
      </c>
      <c r="AP8" s="448">
        <v>3.5460993000000003E-2</v>
      </c>
      <c r="AQ8" s="448">
        <v>-0.124724062</v>
      </c>
      <c r="AR8" s="448">
        <v>-0.32156368200000002</v>
      </c>
      <c r="AS8" s="448">
        <v>-0.30266343800000001</v>
      </c>
      <c r="AT8" s="448">
        <v>-4.0789473999999999E-2</v>
      </c>
      <c r="AU8" s="448">
        <v>-0.54799514000000005</v>
      </c>
      <c r="AV8" s="449">
        <v>-0.74281609199999998</v>
      </c>
    </row>
    <row r="9" spans="1:48" s="323" customFormat="1" ht="15" customHeight="1">
      <c r="A9" s="30" t="s">
        <v>120</v>
      </c>
      <c r="B9" s="304" t="s">
        <v>184</v>
      </c>
      <c r="C9" s="93">
        <v>643</v>
      </c>
      <c r="D9" s="93">
        <v>536</v>
      </c>
      <c r="E9" s="93">
        <v>586</v>
      </c>
      <c r="F9" s="93">
        <v>570</v>
      </c>
      <c r="G9" s="93">
        <v>620</v>
      </c>
      <c r="H9" s="93">
        <v>571</v>
      </c>
      <c r="I9" s="93">
        <v>611</v>
      </c>
      <c r="J9" s="93">
        <v>611</v>
      </c>
      <c r="K9" s="93">
        <v>566</v>
      </c>
      <c r="L9" s="93">
        <v>605</v>
      </c>
      <c r="M9" s="93">
        <v>561</v>
      </c>
      <c r="N9" s="93">
        <v>610</v>
      </c>
      <c r="O9" s="93">
        <f t="shared" si="2"/>
        <v>590.83333333333337</v>
      </c>
      <c r="P9" s="93">
        <v>535</v>
      </c>
      <c r="Q9" s="93">
        <v>350</v>
      </c>
      <c r="R9" s="93">
        <v>529</v>
      </c>
      <c r="S9" s="93">
        <v>613</v>
      </c>
      <c r="T9" s="93">
        <v>607</v>
      </c>
      <c r="U9" s="93">
        <v>597</v>
      </c>
      <c r="V9" s="93">
        <v>560</v>
      </c>
      <c r="W9" s="93">
        <v>599</v>
      </c>
      <c r="X9" s="93">
        <v>561</v>
      </c>
      <c r="Y9" s="93">
        <v>654</v>
      </c>
      <c r="Z9" s="93">
        <v>597</v>
      </c>
      <c r="AA9" s="93">
        <v>492</v>
      </c>
      <c r="AB9" s="93">
        <v>579</v>
      </c>
      <c r="AC9" s="93">
        <v>454</v>
      </c>
      <c r="AD9" s="93">
        <v>184</v>
      </c>
      <c r="AE9" s="93">
        <v>73</v>
      </c>
      <c r="AF9" s="93">
        <f t="shared" si="3"/>
        <v>499</v>
      </c>
      <c r="AG9" s="448">
        <v>-8.7030716999999994E-2</v>
      </c>
      <c r="AH9" s="448">
        <v>-0.38596491199999999</v>
      </c>
      <c r="AI9" s="448">
        <v>-0.146774194</v>
      </c>
      <c r="AJ9" s="448">
        <v>7.3555166000000005E-2</v>
      </c>
      <c r="AK9" s="448">
        <v>-6.5466450000000002E-3</v>
      </c>
      <c r="AL9" s="448">
        <v>-2.2913256999999999E-2</v>
      </c>
      <c r="AM9" s="448">
        <v>-1.0600706999999999E-2</v>
      </c>
      <c r="AN9" s="448">
        <v>-9.9173549999999992E-3</v>
      </c>
      <c r="AO9" s="448">
        <v>0</v>
      </c>
      <c r="AP9" s="448">
        <v>7.2131148000000006E-2</v>
      </c>
      <c r="AQ9" s="448">
        <v>-7.1539658000000006E-2</v>
      </c>
      <c r="AR9" s="448">
        <v>-8.2089551999999996E-2</v>
      </c>
      <c r="AS9" s="448">
        <v>-1.1945392000000001E-2</v>
      </c>
      <c r="AT9" s="448">
        <v>-0.203508772</v>
      </c>
      <c r="AU9" s="448">
        <v>-0.70322580599999995</v>
      </c>
      <c r="AV9" s="449">
        <v>-0.87215411600000003</v>
      </c>
    </row>
    <row r="10" spans="1:48" s="587" customFormat="1" ht="15" customHeight="1">
      <c r="A10" s="28" t="s">
        <v>185</v>
      </c>
      <c r="B10" s="303" t="s">
        <v>186</v>
      </c>
      <c r="C10" s="297">
        <v>296</v>
      </c>
      <c r="D10" s="297">
        <v>276</v>
      </c>
      <c r="E10" s="297">
        <v>277</v>
      </c>
      <c r="F10" s="297">
        <v>257</v>
      </c>
      <c r="G10" s="297">
        <v>304</v>
      </c>
      <c r="H10" s="297">
        <v>255</v>
      </c>
      <c r="I10" s="297">
        <v>278</v>
      </c>
      <c r="J10" s="297">
        <v>274</v>
      </c>
      <c r="K10" s="297">
        <v>273</v>
      </c>
      <c r="L10" s="297">
        <v>289</v>
      </c>
      <c r="M10" s="297">
        <v>267</v>
      </c>
      <c r="N10" s="297">
        <v>283</v>
      </c>
      <c r="O10" s="297">
        <f t="shared" si="2"/>
        <v>277.41666666666669</v>
      </c>
      <c r="P10" s="297">
        <v>272</v>
      </c>
      <c r="Q10" s="297">
        <v>121</v>
      </c>
      <c r="R10" s="297">
        <v>171</v>
      </c>
      <c r="S10" s="297">
        <v>217</v>
      </c>
      <c r="T10" s="297">
        <v>241</v>
      </c>
      <c r="U10" s="297">
        <v>254</v>
      </c>
      <c r="V10" s="297">
        <v>274</v>
      </c>
      <c r="W10" s="297">
        <v>273</v>
      </c>
      <c r="X10" s="297">
        <v>273</v>
      </c>
      <c r="Y10" s="297">
        <v>312</v>
      </c>
      <c r="Z10" s="297">
        <v>262</v>
      </c>
      <c r="AA10" s="297">
        <v>237</v>
      </c>
      <c r="AB10" s="297">
        <v>267</v>
      </c>
      <c r="AC10" s="297">
        <v>243</v>
      </c>
      <c r="AD10" s="297">
        <v>116</v>
      </c>
      <c r="AE10" s="297">
        <v>12</v>
      </c>
      <c r="AF10" s="297">
        <f t="shared" si="3"/>
        <v>221.5625</v>
      </c>
      <c r="AG10" s="577">
        <v>-1.8050541999999999E-2</v>
      </c>
      <c r="AH10" s="577">
        <v>-0.52918287900000005</v>
      </c>
      <c r="AI10" s="577">
        <v>-0.4375</v>
      </c>
      <c r="AJ10" s="577">
        <v>-0.149019608</v>
      </c>
      <c r="AK10" s="577">
        <v>-0.13309352499999999</v>
      </c>
      <c r="AL10" s="577">
        <v>-7.2992700999999993E-2</v>
      </c>
      <c r="AM10" s="577">
        <v>3.6630040000000001E-3</v>
      </c>
      <c r="AN10" s="577">
        <v>-5.5363322E-2</v>
      </c>
      <c r="AO10" s="577">
        <v>2.2471910000000001E-2</v>
      </c>
      <c r="AP10" s="577">
        <v>0.102473498</v>
      </c>
      <c r="AQ10" s="577">
        <v>-0.114864865</v>
      </c>
      <c r="AR10" s="577">
        <v>-0.141304348</v>
      </c>
      <c r="AS10" s="577">
        <v>-3.6101082999999999E-2</v>
      </c>
      <c r="AT10" s="577">
        <v>-5.4474707999999997E-2</v>
      </c>
      <c r="AU10" s="577">
        <v>-0.61842105300000005</v>
      </c>
      <c r="AV10" s="581">
        <v>-0.95294117599999995</v>
      </c>
    </row>
    <row r="11" spans="1:48" s="323" customFormat="1" ht="15" customHeight="1">
      <c r="A11" s="29" t="s">
        <v>185</v>
      </c>
      <c r="B11" s="304" t="s">
        <v>187</v>
      </c>
      <c r="C11" s="93">
        <v>38</v>
      </c>
      <c r="D11" s="93">
        <v>37</v>
      </c>
      <c r="E11" s="93">
        <v>40</v>
      </c>
      <c r="F11" s="93">
        <v>36</v>
      </c>
      <c r="G11" s="93">
        <v>43</v>
      </c>
      <c r="H11" s="93">
        <v>30</v>
      </c>
      <c r="I11" s="93">
        <v>35</v>
      </c>
      <c r="J11" s="93">
        <v>39</v>
      </c>
      <c r="K11" s="93">
        <v>34</v>
      </c>
      <c r="L11" s="93">
        <v>38</v>
      </c>
      <c r="M11" s="93">
        <v>34</v>
      </c>
      <c r="N11" s="93">
        <v>31</v>
      </c>
      <c r="O11" s="93">
        <f t="shared" si="2"/>
        <v>36.25</v>
      </c>
      <c r="P11" s="93">
        <v>29</v>
      </c>
      <c r="Q11" s="93">
        <v>8</v>
      </c>
      <c r="R11" s="93">
        <v>20</v>
      </c>
      <c r="S11" s="93">
        <v>19</v>
      </c>
      <c r="T11" s="93">
        <v>32</v>
      </c>
      <c r="U11" s="93">
        <v>31</v>
      </c>
      <c r="V11" s="93">
        <v>25</v>
      </c>
      <c r="W11" s="93">
        <v>29</v>
      </c>
      <c r="X11" s="93">
        <v>29</v>
      </c>
      <c r="Y11" s="93">
        <v>33</v>
      </c>
      <c r="Z11" s="93">
        <v>32</v>
      </c>
      <c r="AA11" s="93">
        <v>32</v>
      </c>
      <c r="AB11" s="93">
        <v>44</v>
      </c>
      <c r="AC11" s="93">
        <v>27</v>
      </c>
      <c r="AD11" s="93">
        <v>0</v>
      </c>
      <c r="AE11" s="93">
        <v>0</v>
      </c>
      <c r="AF11" s="93">
        <f t="shared" si="3"/>
        <v>24.375</v>
      </c>
      <c r="AG11" s="448">
        <v>-0.27500000000000002</v>
      </c>
      <c r="AH11" s="448">
        <v>-0.77777777800000003</v>
      </c>
      <c r="AI11" s="448">
        <v>-0.53488372100000003</v>
      </c>
      <c r="AJ11" s="448">
        <v>-0.366666667</v>
      </c>
      <c r="AK11" s="448">
        <v>-8.5714286000000001E-2</v>
      </c>
      <c r="AL11" s="448">
        <v>-0.20512820500000001</v>
      </c>
      <c r="AM11" s="448">
        <v>-0.264705882</v>
      </c>
      <c r="AN11" s="448">
        <v>-0.236842105</v>
      </c>
      <c r="AO11" s="448">
        <v>-0.147058824</v>
      </c>
      <c r="AP11" s="448">
        <v>6.4516129000000005E-2</v>
      </c>
      <c r="AQ11" s="448">
        <v>-0.15789473700000001</v>
      </c>
      <c r="AR11" s="448">
        <v>-0.13513513499999999</v>
      </c>
      <c r="AS11" s="448">
        <v>0.1</v>
      </c>
      <c r="AT11" s="448">
        <v>-0.25</v>
      </c>
      <c r="AU11" s="448">
        <v>-1</v>
      </c>
      <c r="AV11" s="449">
        <v>-1</v>
      </c>
    </row>
    <row r="12" spans="1:48" s="323" customFormat="1" ht="15" customHeight="1">
      <c r="A12" s="29" t="s">
        <v>185</v>
      </c>
      <c r="B12" s="304" t="s">
        <v>188</v>
      </c>
      <c r="C12" s="93">
        <v>82</v>
      </c>
      <c r="D12" s="93">
        <v>57</v>
      </c>
      <c r="E12" s="93">
        <v>66</v>
      </c>
      <c r="F12" s="93">
        <v>60</v>
      </c>
      <c r="G12" s="93">
        <v>57</v>
      </c>
      <c r="H12" s="93">
        <v>54</v>
      </c>
      <c r="I12" s="93">
        <v>68</v>
      </c>
      <c r="J12" s="93">
        <v>51</v>
      </c>
      <c r="K12" s="93">
        <v>66</v>
      </c>
      <c r="L12" s="93">
        <v>61</v>
      </c>
      <c r="M12" s="93">
        <v>61</v>
      </c>
      <c r="N12" s="93">
        <v>81</v>
      </c>
      <c r="O12" s="93">
        <f t="shared" si="2"/>
        <v>63.666666666666664</v>
      </c>
      <c r="P12" s="93">
        <v>67</v>
      </c>
      <c r="Q12" s="93">
        <v>32</v>
      </c>
      <c r="R12" s="93">
        <v>29</v>
      </c>
      <c r="S12" s="93">
        <v>48</v>
      </c>
      <c r="T12" s="93">
        <v>58</v>
      </c>
      <c r="U12" s="93">
        <v>56</v>
      </c>
      <c r="V12" s="93">
        <v>63</v>
      </c>
      <c r="W12" s="93">
        <v>65</v>
      </c>
      <c r="X12" s="93">
        <v>72</v>
      </c>
      <c r="Y12" s="93">
        <v>81</v>
      </c>
      <c r="Z12" s="93">
        <v>71</v>
      </c>
      <c r="AA12" s="93">
        <v>65</v>
      </c>
      <c r="AB12" s="93">
        <v>63</v>
      </c>
      <c r="AC12" s="93">
        <v>67</v>
      </c>
      <c r="AD12" s="93">
        <v>34</v>
      </c>
      <c r="AE12" s="93">
        <v>11</v>
      </c>
      <c r="AF12" s="93">
        <f t="shared" si="3"/>
        <v>55.125</v>
      </c>
      <c r="AG12" s="448">
        <v>1.5151515000000001E-2</v>
      </c>
      <c r="AH12" s="448">
        <v>-0.46666666699999998</v>
      </c>
      <c r="AI12" s="448">
        <v>-0.49122807000000002</v>
      </c>
      <c r="AJ12" s="448">
        <v>-0.111111111</v>
      </c>
      <c r="AK12" s="448">
        <v>-0.147058824</v>
      </c>
      <c r="AL12" s="448">
        <v>9.8039215999999998E-2</v>
      </c>
      <c r="AM12" s="448">
        <v>-4.5454544999999999E-2</v>
      </c>
      <c r="AN12" s="448">
        <v>6.5573770000000003E-2</v>
      </c>
      <c r="AO12" s="448">
        <v>0.180327869</v>
      </c>
      <c r="AP12" s="448">
        <v>0</v>
      </c>
      <c r="AQ12" s="448">
        <v>-0.134146341</v>
      </c>
      <c r="AR12" s="448">
        <v>0.14035087700000001</v>
      </c>
      <c r="AS12" s="448">
        <v>-4.5454544999999999E-2</v>
      </c>
      <c r="AT12" s="448">
        <v>0.116666667</v>
      </c>
      <c r="AU12" s="448">
        <v>-0.40350877200000002</v>
      </c>
      <c r="AV12" s="449">
        <v>-0.79629629599999996</v>
      </c>
    </row>
    <row r="13" spans="1:48" s="323" customFormat="1" ht="15" customHeight="1">
      <c r="A13" s="29" t="s">
        <v>185</v>
      </c>
      <c r="B13" s="304" t="s">
        <v>189</v>
      </c>
      <c r="C13" s="93">
        <v>140</v>
      </c>
      <c r="D13" s="93">
        <v>133</v>
      </c>
      <c r="E13" s="93">
        <v>133</v>
      </c>
      <c r="F13" s="93">
        <v>116</v>
      </c>
      <c r="G13" s="93">
        <v>163</v>
      </c>
      <c r="H13" s="93">
        <v>127</v>
      </c>
      <c r="I13" s="93">
        <v>134</v>
      </c>
      <c r="J13" s="93">
        <v>148</v>
      </c>
      <c r="K13" s="93">
        <v>143</v>
      </c>
      <c r="L13" s="93">
        <v>146</v>
      </c>
      <c r="M13" s="93">
        <v>140</v>
      </c>
      <c r="N13" s="93">
        <v>135</v>
      </c>
      <c r="O13" s="93">
        <f t="shared" si="2"/>
        <v>138.16666666666666</v>
      </c>
      <c r="P13" s="93">
        <v>143</v>
      </c>
      <c r="Q13" s="93">
        <v>74</v>
      </c>
      <c r="R13" s="93">
        <v>113</v>
      </c>
      <c r="S13" s="93">
        <v>130</v>
      </c>
      <c r="T13" s="93">
        <v>124</v>
      </c>
      <c r="U13" s="93">
        <v>130</v>
      </c>
      <c r="V13" s="93">
        <v>151</v>
      </c>
      <c r="W13" s="93">
        <v>142</v>
      </c>
      <c r="X13" s="93">
        <v>131</v>
      </c>
      <c r="Y13" s="93">
        <v>159</v>
      </c>
      <c r="Z13" s="93">
        <v>125</v>
      </c>
      <c r="AA13" s="93">
        <v>114</v>
      </c>
      <c r="AB13" s="93">
        <v>124</v>
      </c>
      <c r="AC13" s="93">
        <v>109</v>
      </c>
      <c r="AD13" s="93">
        <v>57</v>
      </c>
      <c r="AE13" s="93">
        <v>0</v>
      </c>
      <c r="AF13" s="93">
        <f t="shared" si="3"/>
        <v>114.125</v>
      </c>
      <c r="AG13" s="448">
        <v>7.5187970000000007E-2</v>
      </c>
      <c r="AH13" s="448">
        <v>-0.36206896599999999</v>
      </c>
      <c r="AI13" s="448">
        <v>-0.306748466</v>
      </c>
      <c r="AJ13" s="448">
        <v>2.3622047E-2</v>
      </c>
      <c r="AK13" s="448">
        <v>-7.4626866E-2</v>
      </c>
      <c r="AL13" s="448">
        <v>-0.121621622</v>
      </c>
      <c r="AM13" s="448">
        <v>5.5944055999999999E-2</v>
      </c>
      <c r="AN13" s="448">
        <v>-2.739726E-2</v>
      </c>
      <c r="AO13" s="448">
        <v>-6.4285713999999994E-2</v>
      </c>
      <c r="AP13" s="448">
        <v>0.177777778</v>
      </c>
      <c r="AQ13" s="448">
        <v>-0.10714285699999999</v>
      </c>
      <c r="AR13" s="448">
        <v>-0.14285714299999999</v>
      </c>
      <c r="AS13" s="448">
        <v>-6.7669172999999999E-2</v>
      </c>
      <c r="AT13" s="448">
        <v>-6.0344828000000003E-2</v>
      </c>
      <c r="AU13" s="448">
        <v>-0.65030674799999999</v>
      </c>
      <c r="AV13" s="449">
        <v>-1</v>
      </c>
    </row>
    <row r="14" spans="1:48" s="323" customFormat="1" ht="15" customHeight="1">
      <c r="A14" s="30" t="s">
        <v>185</v>
      </c>
      <c r="B14" s="304" t="s">
        <v>190</v>
      </c>
      <c r="C14" s="93">
        <v>53</v>
      </c>
      <c r="D14" s="93">
        <v>56</v>
      </c>
      <c r="E14" s="93">
        <v>49</v>
      </c>
      <c r="F14" s="93">
        <v>52</v>
      </c>
      <c r="G14" s="93">
        <v>53</v>
      </c>
      <c r="H14" s="93">
        <v>53</v>
      </c>
      <c r="I14" s="93">
        <v>49</v>
      </c>
      <c r="J14" s="93">
        <v>45</v>
      </c>
      <c r="K14" s="93">
        <v>38</v>
      </c>
      <c r="L14" s="93">
        <v>52</v>
      </c>
      <c r="M14" s="93">
        <v>42</v>
      </c>
      <c r="N14" s="93">
        <v>46</v>
      </c>
      <c r="O14" s="93">
        <f t="shared" si="2"/>
        <v>49</v>
      </c>
      <c r="P14" s="93">
        <v>49</v>
      </c>
      <c r="Q14" s="93">
        <v>15</v>
      </c>
      <c r="R14" s="93">
        <v>13</v>
      </c>
      <c r="S14" s="93">
        <v>28</v>
      </c>
      <c r="T14" s="93">
        <v>37</v>
      </c>
      <c r="U14" s="93">
        <v>41</v>
      </c>
      <c r="V14" s="93">
        <v>48</v>
      </c>
      <c r="W14" s="93">
        <v>48</v>
      </c>
      <c r="X14" s="93">
        <v>47</v>
      </c>
      <c r="Y14" s="93">
        <v>52</v>
      </c>
      <c r="Z14" s="93">
        <v>49</v>
      </c>
      <c r="AA14" s="93">
        <v>33</v>
      </c>
      <c r="AB14" s="93">
        <v>50</v>
      </c>
      <c r="AC14" s="93">
        <v>49</v>
      </c>
      <c r="AD14" s="93">
        <v>28</v>
      </c>
      <c r="AE14" s="93" t="s">
        <v>93</v>
      </c>
      <c r="AF14" s="93">
        <f t="shared" si="3"/>
        <v>36.6875</v>
      </c>
      <c r="AG14" s="448">
        <v>0</v>
      </c>
      <c r="AH14" s="448">
        <v>-0.71153846200000004</v>
      </c>
      <c r="AI14" s="448">
        <v>-0.75471698099999995</v>
      </c>
      <c r="AJ14" s="448">
        <v>-0.47169811299999997</v>
      </c>
      <c r="AK14" s="448">
        <v>-0.244897959</v>
      </c>
      <c r="AL14" s="448">
        <v>-8.8888888999999999E-2</v>
      </c>
      <c r="AM14" s="448">
        <v>0.26315789499999998</v>
      </c>
      <c r="AN14" s="448">
        <v>-7.6923077000000006E-2</v>
      </c>
      <c r="AO14" s="448">
        <v>0.11904761899999999</v>
      </c>
      <c r="AP14" s="448">
        <v>0.130434783</v>
      </c>
      <c r="AQ14" s="448">
        <v>-7.5471698000000004E-2</v>
      </c>
      <c r="AR14" s="448">
        <v>-0.41071428599999998</v>
      </c>
      <c r="AS14" s="448">
        <v>2.0408163E-2</v>
      </c>
      <c r="AT14" s="448">
        <v>-5.7692307999999998E-2</v>
      </c>
      <c r="AU14" s="448">
        <v>-0.47169811299999997</v>
      </c>
      <c r="AV14" s="582" t="s">
        <v>93</v>
      </c>
    </row>
    <row r="15" spans="1:48" s="587" customFormat="1" ht="15" customHeight="1">
      <c r="A15" s="28" t="s">
        <v>191</v>
      </c>
      <c r="B15" s="303" t="s">
        <v>192</v>
      </c>
      <c r="C15" s="297">
        <v>490</v>
      </c>
      <c r="D15" s="297">
        <v>421</v>
      </c>
      <c r="E15" s="297">
        <v>407</v>
      </c>
      <c r="F15" s="297">
        <v>417</v>
      </c>
      <c r="G15" s="297">
        <v>462</v>
      </c>
      <c r="H15" s="297">
        <v>428</v>
      </c>
      <c r="I15" s="297">
        <v>401</v>
      </c>
      <c r="J15" s="297">
        <v>404</v>
      </c>
      <c r="K15" s="297">
        <v>457</v>
      </c>
      <c r="L15" s="297">
        <v>493</v>
      </c>
      <c r="M15" s="297">
        <v>402</v>
      </c>
      <c r="N15" s="297">
        <v>356</v>
      </c>
      <c r="O15" s="297">
        <f t="shared" si="2"/>
        <v>428.16666666666669</v>
      </c>
      <c r="P15" s="297">
        <v>343</v>
      </c>
      <c r="Q15" s="297">
        <v>223</v>
      </c>
      <c r="R15" s="297">
        <v>255</v>
      </c>
      <c r="S15" s="297">
        <v>386</v>
      </c>
      <c r="T15" s="297">
        <v>367</v>
      </c>
      <c r="U15" s="297">
        <v>402</v>
      </c>
      <c r="V15" s="297">
        <v>420</v>
      </c>
      <c r="W15" s="297">
        <v>496</v>
      </c>
      <c r="X15" s="297">
        <v>459</v>
      </c>
      <c r="Y15" s="297">
        <v>400</v>
      </c>
      <c r="Z15" s="297">
        <v>423</v>
      </c>
      <c r="AA15" s="297">
        <v>399</v>
      </c>
      <c r="AB15" s="297">
        <v>487</v>
      </c>
      <c r="AC15" s="297">
        <v>360</v>
      </c>
      <c r="AD15" s="297">
        <v>256</v>
      </c>
      <c r="AE15" s="297">
        <v>102</v>
      </c>
      <c r="AF15" s="297">
        <f t="shared" si="3"/>
        <v>361.125</v>
      </c>
      <c r="AG15" s="577">
        <v>-0.157248157</v>
      </c>
      <c r="AH15" s="577">
        <v>-0.46522781800000002</v>
      </c>
      <c r="AI15" s="577">
        <v>-0.44805194799999998</v>
      </c>
      <c r="AJ15" s="577">
        <v>-9.8130840999999996E-2</v>
      </c>
      <c r="AK15" s="577">
        <v>-8.478803E-2</v>
      </c>
      <c r="AL15" s="577">
        <v>-4.9504950000000001E-3</v>
      </c>
      <c r="AM15" s="577">
        <v>-8.0962801000000001E-2</v>
      </c>
      <c r="AN15" s="577">
        <v>6.085193E-3</v>
      </c>
      <c r="AO15" s="577">
        <v>0.141791045</v>
      </c>
      <c r="AP15" s="577">
        <v>0.12359550599999999</v>
      </c>
      <c r="AQ15" s="577">
        <v>-0.13673469399999999</v>
      </c>
      <c r="AR15" s="577">
        <v>-5.2256532000000001E-2</v>
      </c>
      <c r="AS15" s="577">
        <v>0.19656019699999999</v>
      </c>
      <c r="AT15" s="577">
        <v>-0.136690647</v>
      </c>
      <c r="AU15" s="577">
        <v>-0.44588744600000002</v>
      </c>
      <c r="AV15" s="581">
        <v>-0.76168224299999998</v>
      </c>
    </row>
    <row r="16" spans="1:48" s="323" customFormat="1" ht="15" customHeight="1">
      <c r="A16" s="29" t="s">
        <v>191</v>
      </c>
      <c r="B16" s="304" t="s">
        <v>193</v>
      </c>
      <c r="C16" s="93">
        <v>12</v>
      </c>
      <c r="D16" s="93">
        <v>11</v>
      </c>
      <c r="E16" s="93">
        <v>16</v>
      </c>
      <c r="F16" s="93">
        <v>9</v>
      </c>
      <c r="G16" s="93">
        <v>17</v>
      </c>
      <c r="H16" s="93">
        <v>12</v>
      </c>
      <c r="I16" s="93">
        <v>15</v>
      </c>
      <c r="J16" s="93">
        <v>13</v>
      </c>
      <c r="K16" s="93">
        <v>20</v>
      </c>
      <c r="L16" s="93">
        <v>12</v>
      </c>
      <c r="M16" s="93">
        <v>7</v>
      </c>
      <c r="N16" s="93">
        <v>15</v>
      </c>
      <c r="O16" s="93">
        <f t="shared" si="2"/>
        <v>13.25</v>
      </c>
      <c r="P16" s="93">
        <v>22</v>
      </c>
      <c r="Q16" s="93">
        <v>13</v>
      </c>
      <c r="R16" s="93">
        <v>7</v>
      </c>
      <c r="S16" s="93">
        <v>9</v>
      </c>
      <c r="T16" s="93">
        <v>10</v>
      </c>
      <c r="U16" s="93">
        <v>12</v>
      </c>
      <c r="V16" s="93">
        <v>13</v>
      </c>
      <c r="W16" s="93">
        <v>17</v>
      </c>
      <c r="X16" s="93">
        <v>12</v>
      </c>
      <c r="Y16" s="93">
        <v>17</v>
      </c>
      <c r="Z16" s="93">
        <v>12</v>
      </c>
      <c r="AA16" s="93">
        <v>8</v>
      </c>
      <c r="AB16" s="93">
        <v>13</v>
      </c>
      <c r="AC16" s="93">
        <v>12</v>
      </c>
      <c r="AD16" s="93" t="s">
        <v>93</v>
      </c>
      <c r="AE16" s="93" t="s">
        <v>93</v>
      </c>
      <c r="AF16" s="93">
        <v>12</v>
      </c>
      <c r="AG16" s="448">
        <v>0.375</v>
      </c>
      <c r="AH16" s="448">
        <v>0.44444444399999999</v>
      </c>
      <c r="AI16" s="448">
        <v>-0.58823529399999996</v>
      </c>
      <c r="AJ16" s="448">
        <v>-0.25</v>
      </c>
      <c r="AK16" s="448">
        <v>-0.33333333300000001</v>
      </c>
      <c r="AL16" s="448">
        <v>-7.6923077000000006E-2</v>
      </c>
      <c r="AM16" s="448">
        <v>-0.35</v>
      </c>
      <c r="AN16" s="448">
        <v>0.41666666699999999</v>
      </c>
      <c r="AO16" s="448">
        <v>0.71428571399999996</v>
      </c>
      <c r="AP16" s="448">
        <v>0.133333333</v>
      </c>
      <c r="AQ16" s="448">
        <v>0</v>
      </c>
      <c r="AR16" s="448">
        <v>-0.27272727299999999</v>
      </c>
      <c r="AS16" s="448">
        <v>-0.1875</v>
      </c>
      <c r="AT16" s="448">
        <v>0.33333333300000001</v>
      </c>
      <c r="AU16" s="93" t="s">
        <v>93</v>
      </c>
      <c r="AV16" s="583" t="s">
        <v>93</v>
      </c>
    </row>
    <row r="17" spans="1:48" s="323" customFormat="1" ht="15" customHeight="1">
      <c r="A17" s="29" t="s">
        <v>191</v>
      </c>
      <c r="B17" s="304" t="s">
        <v>194</v>
      </c>
      <c r="C17" s="93">
        <v>15</v>
      </c>
      <c r="D17" s="93">
        <v>20</v>
      </c>
      <c r="E17" s="93">
        <v>23</v>
      </c>
      <c r="F17" s="93">
        <v>14</v>
      </c>
      <c r="G17" s="93">
        <v>17</v>
      </c>
      <c r="H17" s="93">
        <v>10</v>
      </c>
      <c r="I17" s="93">
        <v>11</v>
      </c>
      <c r="J17" s="93">
        <v>16</v>
      </c>
      <c r="K17" s="93">
        <v>17</v>
      </c>
      <c r="L17" s="93">
        <v>11</v>
      </c>
      <c r="M17" s="93">
        <v>8</v>
      </c>
      <c r="N17" s="93">
        <v>7</v>
      </c>
      <c r="O17" s="93">
        <f t="shared" si="2"/>
        <v>14.083333333333334</v>
      </c>
      <c r="P17" s="93">
        <v>8</v>
      </c>
      <c r="Q17" s="93">
        <v>6</v>
      </c>
      <c r="R17" s="93">
        <v>6</v>
      </c>
      <c r="S17" s="93">
        <v>10</v>
      </c>
      <c r="T17" s="93">
        <v>9</v>
      </c>
      <c r="U17" s="93">
        <v>13</v>
      </c>
      <c r="V17" s="93">
        <v>19</v>
      </c>
      <c r="W17" s="93">
        <v>12</v>
      </c>
      <c r="X17" s="93">
        <v>11</v>
      </c>
      <c r="Y17" s="93">
        <v>13</v>
      </c>
      <c r="Z17" s="93">
        <v>19</v>
      </c>
      <c r="AA17" s="93">
        <v>12</v>
      </c>
      <c r="AB17" s="93">
        <v>9</v>
      </c>
      <c r="AC17" s="93">
        <v>10</v>
      </c>
      <c r="AD17" s="93">
        <v>8</v>
      </c>
      <c r="AE17" s="93" t="s">
        <v>93</v>
      </c>
      <c r="AF17" s="93">
        <f t="shared" si="3"/>
        <v>10.3125</v>
      </c>
      <c r="AG17" s="448">
        <v>-0.65217391300000005</v>
      </c>
      <c r="AH17" s="448">
        <v>-0.571428571</v>
      </c>
      <c r="AI17" s="448">
        <v>-0.64705882400000003</v>
      </c>
      <c r="AJ17" s="448">
        <v>0</v>
      </c>
      <c r="AK17" s="448">
        <v>-0.18181818199999999</v>
      </c>
      <c r="AL17" s="448">
        <v>-0.1875</v>
      </c>
      <c r="AM17" s="448">
        <v>0.117647059</v>
      </c>
      <c r="AN17" s="448">
        <v>9.0909090999999997E-2</v>
      </c>
      <c r="AO17" s="448">
        <v>0.375</v>
      </c>
      <c r="AP17" s="448">
        <v>0.85714285700000004</v>
      </c>
      <c r="AQ17" s="448">
        <v>0.26666666700000002</v>
      </c>
      <c r="AR17" s="448">
        <v>-0.4</v>
      </c>
      <c r="AS17" s="448">
        <v>-0.60869565199999998</v>
      </c>
      <c r="AT17" s="448">
        <v>-0.28571428599999998</v>
      </c>
      <c r="AU17" s="448">
        <v>-0.52941176499999998</v>
      </c>
      <c r="AV17" s="583" t="s">
        <v>93</v>
      </c>
    </row>
    <row r="18" spans="1:48" s="323" customFormat="1" ht="15" customHeight="1">
      <c r="A18" s="29" t="s">
        <v>191</v>
      </c>
      <c r="B18" s="146" t="s">
        <v>195</v>
      </c>
      <c r="C18" s="93">
        <v>32</v>
      </c>
      <c r="D18" s="93">
        <v>32</v>
      </c>
      <c r="E18" s="93">
        <v>21</v>
      </c>
      <c r="F18" s="93">
        <v>21</v>
      </c>
      <c r="G18" s="93">
        <v>21</v>
      </c>
      <c r="H18" s="93">
        <v>34</v>
      </c>
      <c r="I18" s="93">
        <v>35</v>
      </c>
      <c r="J18" s="93">
        <v>18</v>
      </c>
      <c r="K18" s="93">
        <v>29</v>
      </c>
      <c r="L18" s="93">
        <v>21</v>
      </c>
      <c r="M18" s="93">
        <v>22</v>
      </c>
      <c r="N18" s="93">
        <v>22</v>
      </c>
      <c r="O18" s="93">
        <f t="shared" si="2"/>
        <v>25.666666666666668</v>
      </c>
      <c r="P18" s="93">
        <v>20</v>
      </c>
      <c r="Q18" s="93">
        <v>23</v>
      </c>
      <c r="R18" s="93">
        <v>8</v>
      </c>
      <c r="S18" s="93">
        <v>12</v>
      </c>
      <c r="T18" s="93">
        <v>20</v>
      </c>
      <c r="U18" s="93">
        <v>16</v>
      </c>
      <c r="V18" s="93">
        <v>21</v>
      </c>
      <c r="W18" s="93">
        <v>31</v>
      </c>
      <c r="X18" s="93">
        <v>21</v>
      </c>
      <c r="Y18" s="93">
        <v>24</v>
      </c>
      <c r="Z18" s="93">
        <v>22</v>
      </c>
      <c r="AA18" s="93">
        <v>27</v>
      </c>
      <c r="AB18" s="93">
        <v>25</v>
      </c>
      <c r="AC18" s="93">
        <v>20</v>
      </c>
      <c r="AD18" s="93">
        <v>10</v>
      </c>
      <c r="AE18" s="93" t="s">
        <v>93</v>
      </c>
      <c r="AF18" s="93">
        <f t="shared" si="3"/>
        <v>18.75</v>
      </c>
      <c r="AG18" s="448">
        <v>-4.7619047999999997E-2</v>
      </c>
      <c r="AH18" s="448">
        <v>9.5238094999999995E-2</v>
      </c>
      <c r="AI18" s="448">
        <v>-0.61904761900000005</v>
      </c>
      <c r="AJ18" s="448">
        <v>-0.64705882400000003</v>
      </c>
      <c r="AK18" s="448">
        <v>-0.428571429</v>
      </c>
      <c r="AL18" s="448">
        <v>-0.111111111</v>
      </c>
      <c r="AM18" s="448">
        <v>-0.27586206899999999</v>
      </c>
      <c r="AN18" s="448">
        <v>0.47619047599999997</v>
      </c>
      <c r="AO18" s="448">
        <v>-4.5454544999999999E-2</v>
      </c>
      <c r="AP18" s="448">
        <v>9.0909090999999997E-2</v>
      </c>
      <c r="AQ18" s="448">
        <v>-0.3125</v>
      </c>
      <c r="AR18" s="448">
        <v>-0.15625</v>
      </c>
      <c r="AS18" s="448">
        <v>0.19047618999999999</v>
      </c>
      <c r="AT18" s="448">
        <v>-4.7619047999999997E-2</v>
      </c>
      <c r="AU18" s="448">
        <v>-0.52380952400000003</v>
      </c>
      <c r="AV18" s="583" t="s">
        <v>93</v>
      </c>
    </row>
    <row r="19" spans="1:48" s="323" customFormat="1" ht="15" customHeight="1">
      <c r="A19" s="29" t="s">
        <v>191</v>
      </c>
      <c r="B19" s="304" t="s">
        <v>196</v>
      </c>
      <c r="C19" s="93">
        <v>25</v>
      </c>
      <c r="D19" s="93">
        <v>21</v>
      </c>
      <c r="E19" s="93">
        <v>21</v>
      </c>
      <c r="F19" s="93">
        <v>25</v>
      </c>
      <c r="G19" s="93">
        <v>31</v>
      </c>
      <c r="H19" s="93">
        <v>17</v>
      </c>
      <c r="I19" s="93">
        <v>33</v>
      </c>
      <c r="J19" s="93">
        <v>19</v>
      </c>
      <c r="K19" s="93">
        <v>33</v>
      </c>
      <c r="L19" s="93">
        <v>31</v>
      </c>
      <c r="M19" s="93">
        <v>24</v>
      </c>
      <c r="N19" s="93">
        <v>29</v>
      </c>
      <c r="O19" s="93">
        <f t="shared" si="2"/>
        <v>25.75</v>
      </c>
      <c r="P19" s="93">
        <v>28</v>
      </c>
      <c r="Q19" s="93">
        <v>23</v>
      </c>
      <c r="R19" s="93">
        <v>13</v>
      </c>
      <c r="S19" s="93">
        <v>15</v>
      </c>
      <c r="T19" s="93">
        <v>18</v>
      </c>
      <c r="U19" s="93">
        <v>17</v>
      </c>
      <c r="V19" s="93">
        <v>28</v>
      </c>
      <c r="W19" s="93">
        <v>27</v>
      </c>
      <c r="X19" s="93">
        <v>30</v>
      </c>
      <c r="Y19" s="93">
        <v>19</v>
      </c>
      <c r="Z19" s="93">
        <v>33</v>
      </c>
      <c r="AA19" s="93">
        <v>24</v>
      </c>
      <c r="AB19" s="93">
        <v>42</v>
      </c>
      <c r="AC19" s="93">
        <v>21</v>
      </c>
      <c r="AD19" s="93">
        <v>24</v>
      </c>
      <c r="AE19" s="93">
        <v>7</v>
      </c>
      <c r="AF19" s="93">
        <f t="shared" si="3"/>
        <v>23.0625</v>
      </c>
      <c r="AG19" s="448">
        <v>0.33333333300000001</v>
      </c>
      <c r="AH19" s="448">
        <v>-0.08</v>
      </c>
      <c r="AI19" s="448">
        <v>-0.58064516099999997</v>
      </c>
      <c r="AJ19" s="448">
        <v>-0.117647059</v>
      </c>
      <c r="AK19" s="448">
        <v>-0.45454545499999999</v>
      </c>
      <c r="AL19" s="448">
        <v>-0.105263158</v>
      </c>
      <c r="AM19" s="448">
        <v>-0.15151515199999999</v>
      </c>
      <c r="AN19" s="448">
        <v>-0.12903225800000001</v>
      </c>
      <c r="AO19" s="448">
        <v>0.25</v>
      </c>
      <c r="AP19" s="448">
        <v>-0.34482758600000002</v>
      </c>
      <c r="AQ19" s="448">
        <v>0.32</v>
      </c>
      <c r="AR19" s="448">
        <v>0.14285714299999999</v>
      </c>
      <c r="AS19" s="448">
        <v>1</v>
      </c>
      <c r="AT19" s="448">
        <v>-0.16</v>
      </c>
      <c r="AU19" s="448">
        <v>-0.22580645199999999</v>
      </c>
      <c r="AV19" s="449">
        <v>-0.58823529399999996</v>
      </c>
    </row>
    <row r="20" spans="1:48" s="323" customFormat="1" ht="15" customHeight="1">
      <c r="A20" s="29" t="s">
        <v>191</v>
      </c>
      <c r="B20" s="146" t="s">
        <v>197</v>
      </c>
      <c r="C20" s="93">
        <v>18</v>
      </c>
      <c r="D20" s="93">
        <v>20</v>
      </c>
      <c r="E20" s="93">
        <v>14</v>
      </c>
      <c r="F20" s="93">
        <v>18</v>
      </c>
      <c r="G20" s="93">
        <v>17</v>
      </c>
      <c r="H20" s="93">
        <v>18</v>
      </c>
      <c r="I20" s="93">
        <v>11</v>
      </c>
      <c r="J20" s="93">
        <v>14</v>
      </c>
      <c r="K20" s="93">
        <v>15</v>
      </c>
      <c r="L20" s="93">
        <v>18</v>
      </c>
      <c r="M20" s="93">
        <v>18</v>
      </c>
      <c r="N20" s="93">
        <v>16</v>
      </c>
      <c r="O20" s="93">
        <f t="shared" si="2"/>
        <v>16.416666666666668</v>
      </c>
      <c r="P20" s="93">
        <v>15</v>
      </c>
      <c r="Q20" s="93">
        <v>12</v>
      </c>
      <c r="R20" s="93">
        <v>10</v>
      </c>
      <c r="S20" s="93">
        <v>18</v>
      </c>
      <c r="T20" s="93" t="s">
        <v>93</v>
      </c>
      <c r="U20" s="93">
        <v>12</v>
      </c>
      <c r="V20" s="93">
        <v>18</v>
      </c>
      <c r="W20" s="93">
        <v>22</v>
      </c>
      <c r="X20" s="93">
        <v>22</v>
      </c>
      <c r="Y20" s="93">
        <v>18</v>
      </c>
      <c r="Z20" s="93">
        <v>15</v>
      </c>
      <c r="AA20" s="93">
        <v>17</v>
      </c>
      <c r="AB20" s="93">
        <v>25</v>
      </c>
      <c r="AC20" s="93">
        <v>17</v>
      </c>
      <c r="AD20" s="93">
        <v>18</v>
      </c>
      <c r="AE20" s="93" t="s">
        <v>93</v>
      </c>
      <c r="AF20" s="93">
        <f t="shared" si="3"/>
        <v>14.9375</v>
      </c>
      <c r="AG20" s="448">
        <v>7.1428570999999996E-2</v>
      </c>
      <c r="AH20" s="448">
        <v>-0.33333333300000001</v>
      </c>
      <c r="AI20" s="448">
        <v>-0.41176470599999998</v>
      </c>
      <c r="AJ20" s="448">
        <v>0</v>
      </c>
      <c r="AK20" s="93" t="s">
        <v>93</v>
      </c>
      <c r="AL20" s="448">
        <v>-0.14285714299999999</v>
      </c>
      <c r="AM20" s="448">
        <v>0.2</v>
      </c>
      <c r="AN20" s="448">
        <v>0.222222222</v>
      </c>
      <c r="AO20" s="448">
        <v>0.222222222</v>
      </c>
      <c r="AP20" s="448">
        <v>0.125</v>
      </c>
      <c r="AQ20" s="448">
        <v>-0.16666666699999999</v>
      </c>
      <c r="AR20" s="448">
        <v>-0.15</v>
      </c>
      <c r="AS20" s="448">
        <v>0.78571428600000004</v>
      </c>
      <c r="AT20" s="448">
        <v>-5.5555555999999999E-2</v>
      </c>
      <c r="AU20" s="448">
        <v>5.8823528999999999E-2</v>
      </c>
      <c r="AV20" s="583" t="s">
        <v>93</v>
      </c>
    </row>
    <row r="21" spans="1:48" s="323" customFormat="1" ht="15" customHeight="1">
      <c r="A21" s="30" t="s">
        <v>191</v>
      </c>
      <c r="B21" s="304" t="s">
        <v>198</v>
      </c>
      <c r="C21" s="93">
        <v>390</v>
      </c>
      <c r="D21" s="93">
        <v>317</v>
      </c>
      <c r="E21" s="93">
        <v>312</v>
      </c>
      <c r="F21" s="93">
        <v>331</v>
      </c>
      <c r="G21" s="93">
        <v>359</v>
      </c>
      <c r="H21" s="93">
        <v>337</v>
      </c>
      <c r="I21" s="93">
        <v>296</v>
      </c>
      <c r="J21" s="93">
        <v>324</v>
      </c>
      <c r="K21" s="93">
        <v>343</v>
      </c>
      <c r="L21" s="93">
        <v>402</v>
      </c>
      <c r="M21" s="93">
        <v>323</v>
      </c>
      <c r="N21" s="93">
        <v>267</v>
      </c>
      <c r="O21" s="93">
        <f t="shared" si="2"/>
        <v>333.41666666666669</v>
      </c>
      <c r="P21" s="93">
        <v>251</v>
      </c>
      <c r="Q21" s="93">
        <v>146</v>
      </c>
      <c r="R21" s="93">
        <v>211</v>
      </c>
      <c r="S21" s="93">
        <v>323</v>
      </c>
      <c r="T21" s="93">
        <v>307</v>
      </c>
      <c r="U21" s="93">
        <v>332</v>
      </c>
      <c r="V21" s="93">
        <v>321</v>
      </c>
      <c r="W21" s="93">
        <v>388</v>
      </c>
      <c r="X21" s="93">
        <v>364</v>
      </c>
      <c r="Y21" s="93">
        <v>310</v>
      </c>
      <c r="Z21" s="93">
        <v>322</v>
      </c>
      <c r="AA21" s="93">
        <v>312</v>
      </c>
      <c r="AB21" s="93">
        <v>373</v>
      </c>
      <c r="AC21" s="93">
        <v>280</v>
      </c>
      <c r="AD21" s="93">
        <v>192</v>
      </c>
      <c r="AE21" s="93">
        <v>86</v>
      </c>
      <c r="AF21" s="93">
        <f t="shared" si="3"/>
        <v>282.375</v>
      </c>
      <c r="AG21" s="448">
        <v>-0.195512821</v>
      </c>
      <c r="AH21" s="448">
        <v>-0.55891238700000001</v>
      </c>
      <c r="AI21" s="448">
        <v>-0.41225626700000001</v>
      </c>
      <c r="AJ21" s="448">
        <v>-4.1543027000000003E-2</v>
      </c>
      <c r="AK21" s="448">
        <v>3.7162161999999999E-2</v>
      </c>
      <c r="AL21" s="448">
        <v>2.4691358E-2</v>
      </c>
      <c r="AM21" s="448">
        <v>-6.4139942000000005E-2</v>
      </c>
      <c r="AN21" s="448">
        <v>-3.4825871000000001E-2</v>
      </c>
      <c r="AO21" s="448">
        <v>0.126934985</v>
      </c>
      <c r="AP21" s="448">
        <v>0.16104868899999999</v>
      </c>
      <c r="AQ21" s="448">
        <v>-0.174358974</v>
      </c>
      <c r="AR21" s="448">
        <v>-1.5772871000000001E-2</v>
      </c>
      <c r="AS21" s="448">
        <v>0.195512821</v>
      </c>
      <c r="AT21" s="448">
        <v>-0.15407855000000001</v>
      </c>
      <c r="AU21" s="448">
        <v>-0.46518105799999998</v>
      </c>
      <c r="AV21" s="449">
        <v>-0.74480712199999999</v>
      </c>
    </row>
    <row r="22" spans="1:48" s="587" customFormat="1" ht="15" customHeight="1">
      <c r="A22" s="28" t="s">
        <v>199</v>
      </c>
      <c r="B22" s="303" t="s">
        <v>200</v>
      </c>
      <c r="C22" s="297">
        <v>1432</v>
      </c>
      <c r="D22" s="297">
        <v>1365</v>
      </c>
      <c r="E22" s="297">
        <v>1509</v>
      </c>
      <c r="F22" s="297">
        <v>1311</v>
      </c>
      <c r="G22" s="297">
        <v>1360</v>
      </c>
      <c r="H22" s="297">
        <v>1176</v>
      </c>
      <c r="I22" s="297">
        <v>1128</v>
      </c>
      <c r="J22" s="297">
        <v>1101</v>
      </c>
      <c r="K22" s="297">
        <v>1357</v>
      </c>
      <c r="L22" s="297">
        <v>1611</v>
      </c>
      <c r="M22" s="297">
        <v>1477</v>
      </c>
      <c r="N22" s="297">
        <v>1017</v>
      </c>
      <c r="O22" s="297">
        <f t="shared" si="2"/>
        <v>1320.3333333333333</v>
      </c>
      <c r="P22" s="297">
        <v>849</v>
      </c>
      <c r="Q22" s="297">
        <v>127</v>
      </c>
      <c r="R22" s="297">
        <v>219</v>
      </c>
      <c r="S22" s="297">
        <v>411</v>
      </c>
      <c r="T22" s="297">
        <v>931</v>
      </c>
      <c r="U22" s="297">
        <v>1021</v>
      </c>
      <c r="V22" s="297">
        <v>1319</v>
      </c>
      <c r="W22" s="297">
        <v>1404</v>
      </c>
      <c r="X22" s="297">
        <v>1414</v>
      </c>
      <c r="Y22" s="297">
        <v>1167</v>
      </c>
      <c r="Z22" s="297">
        <v>1377</v>
      </c>
      <c r="AA22" s="297">
        <v>737</v>
      </c>
      <c r="AB22" s="297">
        <v>597</v>
      </c>
      <c r="AC22" s="297">
        <v>1254</v>
      </c>
      <c r="AD22" s="297">
        <v>879</v>
      </c>
      <c r="AE22" s="297">
        <v>425</v>
      </c>
      <c r="AF22" s="297">
        <f t="shared" si="3"/>
        <v>883.1875</v>
      </c>
      <c r="AG22" s="577">
        <v>-0.43737574600000001</v>
      </c>
      <c r="AH22" s="577">
        <v>-0.90312738400000003</v>
      </c>
      <c r="AI22" s="577">
        <v>-0.83897058800000002</v>
      </c>
      <c r="AJ22" s="577">
        <v>-0.65051020400000004</v>
      </c>
      <c r="AK22" s="577">
        <v>-0.17464539000000001</v>
      </c>
      <c r="AL22" s="577">
        <v>-7.2661217E-2</v>
      </c>
      <c r="AM22" s="577">
        <v>-2.8002948E-2</v>
      </c>
      <c r="AN22" s="577">
        <v>-0.12849162</v>
      </c>
      <c r="AO22" s="577">
        <v>-4.2654027999999997E-2</v>
      </c>
      <c r="AP22" s="577">
        <v>0.14749262499999999</v>
      </c>
      <c r="AQ22" s="577">
        <v>-3.8407821000000002E-2</v>
      </c>
      <c r="AR22" s="577">
        <v>-0.46007325999999998</v>
      </c>
      <c r="AS22" s="577">
        <v>-0.60437375699999996</v>
      </c>
      <c r="AT22" s="577">
        <v>-4.3478260999999997E-2</v>
      </c>
      <c r="AU22" s="577">
        <v>-0.35367647099999999</v>
      </c>
      <c r="AV22" s="581">
        <v>-0.63860544200000002</v>
      </c>
    </row>
    <row r="23" spans="1:48" s="323" customFormat="1" ht="15" customHeight="1">
      <c r="A23" s="29" t="s">
        <v>199</v>
      </c>
      <c r="B23" s="304" t="s">
        <v>201</v>
      </c>
      <c r="C23" s="93">
        <v>254</v>
      </c>
      <c r="D23" s="93">
        <v>214</v>
      </c>
      <c r="E23" s="93">
        <v>208</v>
      </c>
      <c r="F23" s="93">
        <v>194</v>
      </c>
      <c r="G23" s="93">
        <v>211</v>
      </c>
      <c r="H23" s="93">
        <v>173</v>
      </c>
      <c r="I23" s="93">
        <v>145</v>
      </c>
      <c r="J23" s="93">
        <v>160</v>
      </c>
      <c r="K23" s="93">
        <v>197</v>
      </c>
      <c r="L23" s="93">
        <v>245</v>
      </c>
      <c r="M23" s="93">
        <v>187</v>
      </c>
      <c r="N23" s="93">
        <v>149</v>
      </c>
      <c r="O23" s="93">
        <f t="shared" si="2"/>
        <v>194.75</v>
      </c>
      <c r="P23" s="93">
        <v>116</v>
      </c>
      <c r="Q23" s="93">
        <v>19</v>
      </c>
      <c r="R23" s="93">
        <v>29</v>
      </c>
      <c r="S23" s="93">
        <v>59</v>
      </c>
      <c r="T23" s="93">
        <v>154</v>
      </c>
      <c r="U23" s="93">
        <v>158</v>
      </c>
      <c r="V23" s="93">
        <v>199</v>
      </c>
      <c r="W23" s="93">
        <v>211</v>
      </c>
      <c r="X23" s="93">
        <v>206</v>
      </c>
      <c r="Y23" s="93">
        <v>158</v>
      </c>
      <c r="Z23" s="93">
        <v>199</v>
      </c>
      <c r="AA23" s="93">
        <v>130</v>
      </c>
      <c r="AB23" s="93">
        <v>120</v>
      </c>
      <c r="AC23" s="93">
        <v>215</v>
      </c>
      <c r="AD23" s="93">
        <v>141</v>
      </c>
      <c r="AE23" s="93">
        <v>86</v>
      </c>
      <c r="AF23" s="93">
        <f t="shared" si="3"/>
        <v>137.5</v>
      </c>
      <c r="AG23" s="448">
        <v>-0.44230769199999997</v>
      </c>
      <c r="AH23" s="448">
        <v>-0.902061856</v>
      </c>
      <c r="AI23" s="448">
        <v>-0.862559242</v>
      </c>
      <c r="AJ23" s="448">
        <v>-0.65895953799999996</v>
      </c>
      <c r="AK23" s="448">
        <v>6.2068966000000003E-2</v>
      </c>
      <c r="AL23" s="448">
        <v>-1.2500000000000001E-2</v>
      </c>
      <c r="AM23" s="448">
        <v>1.0152283999999999E-2</v>
      </c>
      <c r="AN23" s="448">
        <v>-0.13877550999999999</v>
      </c>
      <c r="AO23" s="448">
        <v>0.10160427800000001</v>
      </c>
      <c r="AP23" s="448">
        <v>6.0402684999999998E-2</v>
      </c>
      <c r="AQ23" s="448">
        <v>-0.216535433</v>
      </c>
      <c r="AR23" s="448">
        <v>-0.39252336399999999</v>
      </c>
      <c r="AS23" s="448">
        <v>-0.42307692299999999</v>
      </c>
      <c r="AT23" s="448">
        <v>0.108247423</v>
      </c>
      <c r="AU23" s="448">
        <v>-0.33175355499999998</v>
      </c>
      <c r="AV23" s="449">
        <v>-0.50289017300000005</v>
      </c>
    </row>
    <row r="24" spans="1:48" s="323" customFormat="1" ht="15" customHeight="1">
      <c r="A24" s="29" t="s">
        <v>199</v>
      </c>
      <c r="B24" s="304" t="s">
        <v>202</v>
      </c>
      <c r="C24" s="93">
        <v>527</v>
      </c>
      <c r="D24" s="93">
        <v>593</v>
      </c>
      <c r="E24" s="93">
        <v>689</v>
      </c>
      <c r="F24" s="93">
        <v>564</v>
      </c>
      <c r="G24" s="93">
        <v>533</v>
      </c>
      <c r="H24" s="93">
        <v>485</v>
      </c>
      <c r="I24" s="93">
        <v>517</v>
      </c>
      <c r="J24" s="93">
        <v>478</v>
      </c>
      <c r="K24" s="93">
        <v>627</v>
      </c>
      <c r="L24" s="93">
        <v>745</v>
      </c>
      <c r="M24" s="93">
        <v>694</v>
      </c>
      <c r="N24" s="93">
        <v>441</v>
      </c>
      <c r="O24" s="93">
        <f t="shared" si="2"/>
        <v>574.41666666666663</v>
      </c>
      <c r="P24" s="93">
        <v>341</v>
      </c>
      <c r="Q24" s="93">
        <v>10</v>
      </c>
      <c r="R24" s="93">
        <v>10</v>
      </c>
      <c r="S24" s="93">
        <v>60</v>
      </c>
      <c r="T24" s="93">
        <v>331</v>
      </c>
      <c r="U24" s="93">
        <v>392</v>
      </c>
      <c r="V24" s="93">
        <v>580</v>
      </c>
      <c r="W24" s="93">
        <v>590</v>
      </c>
      <c r="X24" s="93">
        <v>612</v>
      </c>
      <c r="Y24" s="93">
        <v>545</v>
      </c>
      <c r="Z24" s="93">
        <v>640</v>
      </c>
      <c r="AA24" s="93">
        <v>295</v>
      </c>
      <c r="AB24" s="93">
        <v>130</v>
      </c>
      <c r="AC24" s="93">
        <v>496</v>
      </c>
      <c r="AD24" s="93">
        <v>380</v>
      </c>
      <c r="AE24" s="93">
        <v>177</v>
      </c>
      <c r="AF24" s="93">
        <f t="shared" si="3"/>
        <v>349.3125</v>
      </c>
      <c r="AG24" s="448">
        <v>-0.50507982600000001</v>
      </c>
      <c r="AH24" s="448">
        <v>-0.98226950400000002</v>
      </c>
      <c r="AI24" s="448">
        <v>-0.98123827399999997</v>
      </c>
      <c r="AJ24" s="448">
        <v>-0.87628866000000005</v>
      </c>
      <c r="AK24" s="448">
        <v>-0.35976789199999998</v>
      </c>
      <c r="AL24" s="448">
        <v>-0.17991631799999999</v>
      </c>
      <c r="AM24" s="448">
        <v>-7.4960128000000001E-2</v>
      </c>
      <c r="AN24" s="448">
        <v>-0.20805369100000001</v>
      </c>
      <c r="AO24" s="448">
        <v>-0.11815562</v>
      </c>
      <c r="AP24" s="448">
        <v>0.23582766399999999</v>
      </c>
      <c r="AQ24" s="448">
        <v>0.21442125200000001</v>
      </c>
      <c r="AR24" s="448">
        <v>-0.50252951099999998</v>
      </c>
      <c r="AS24" s="448">
        <v>-0.811320755</v>
      </c>
      <c r="AT24" s="448">
        <v>-0.120567376</v>
      </c>
      <c r="AU24" s="448">
        <v>-0.28705440900000001</v>
      </c>
      <c r="AV24" s="449">
        <v>-0.63505154600000002</v>
      </c>
    </row>
    <row r="25" spans="1:48" s="323" customFormat="1" ht="15" customHeight="1">
      <c r="A25" s="29" t="s">
        <v>199</v>
      </c>
      <c r="B25" s="304" t="s">
        <v>203</v>
      </c>
      <c r="C25" s="93">
        <v>46</v>
      </c>
      <c r="D25" s="93">
        <v>41</v>
      </c>
      <c r="E25" s="93">
        <v>37</v>
      </c>
      <c r="F25" s="93">
        <v>49</v>
      </c>
      <c r="G25" s="93">
        <v>36</v>
      </c>
      <c r="H25" s="93">
        <v>30</v>
      </c>
      <c r="I25" s="93">
        <v>30</v>
      </c>
      <c r="J25" s="93">
        <v>34</v>
      </c>
      <c r="K25" s="93">
        <v>36</v>
      </c>
      <c r="L25" s="93">
        <v>38</v>
      </c>
      <c r="M25" s="93">
        <v>31</v>
      </c>
      <c r="N25" s="93">
        <v>26</v>
      </c>
      <c r="O25" s="93">
        <f t="shared" si="2"/>
        <v>36.166666666666664</v>
      </c>
      <c r="P25" s="93">
        <v>30</v>
      </c>
      <c r="Q25" s="93" t="s">
        <v>93</v>
      </c>
      <c r="R25" s="93">
        <v>6</v>
      </c>
      <c r="S25" s="93">
        <v>15</v>
      </c>
      <c r="T25" s="93">
        <v>22</v>
      </c>
      <c r="U25" s="93">
        <v>29</v>
      </c>
      <c r="V25" s="93">
        <v>41</v>
      </c>
      <c r="W25" s="93">
        <v>41</v>
      </c>
      <c r="X25" s="93">
        <v>49</v>
      </c>
      <c r="Y25" s="93">
        <v>27</v>
      </c>
      <c r="Z25" s="93">
        <v>37</v>
      </c>
      <c r="AA25" s="93">
        <v>27</v>
      </c>
      <c r="AB25" s="93">
        <v>28</v>
      </c>
      <c r="AC25" s="93">
        <v>30</v>
      </c>
      <c r="AD25" s="93" t="s">
        <v>93</v>
      </c>
      <c r="AE25" s="93">
        <v>0</v>
      </c>
      <c r="AF25" s="93">
        <f t="shared" si="3"/>
        <v>23.875</v>
      </c>
      <c r="AG25" s="448">
        <v>-0.18918918900000001</v>
      </c>
      <c r="AH25" s="93" t="s">
        <v>93</v>
      </c>
      <c r="AI25" s="448">
        <v>-0.83333333300000001</v>
      </c>
      <c r="AJ25" s="448">
        <v>-0.5</v>
      </c>
      <c r="AK25" s="448">
        <v>-0.26666666700000002</v>
      </c>
      <c r="AL25" s="448">
        <v>-0.147058824</v>
      </c>
      <c r="AM25" s="448">
        <v>0.13888888899999999</v>
      </c>
      <c r="AN25" s="448">
        <v>7.8947368000000004E-2</v>
      </c>
      <c r="AO25" s="448">
        <v>0.58064516099999997</v>
      </c>
      <c r="AP25" s="448">
        <v>3.8461538000000003E-2</v>
      </c>
      <c r="AQ25" s="448">
        <v>-0.19565217400000001</v>
      </c>
      <c r="AR25" s="448">
        <v>-0.34146341499999999</v>
      </c>
      <c r="AS25" s="448">
        <v>-0.243243243</v>
      </c>
      <c r="AT25" s="448">
        <v>-0.38775510200000002</v>
      </c>
      <c r="AU25" s="93" t="s">
        <v>93</v>
      </c>
      <c r="AV25" s="449">
        <v>-1</v>
      </c>
    </row>
    <row r="26" spans="1:48" s="323" customFormat="1" ht="15" customHeight="1">
      <c r="A26" s="29" t="s">
        <v>199</v>
      </c>
      <c r="B26" s="304" t="s">
        <v>204</v>
      </c>
      <c r="C26" s="93">
        <v>21</v>
      </c>
      <c r="D26" s="93">
        <v>20</v>
      </c>
      <c r="E26" s="93">
        <v>31</v>
      </c>
      <c r="F26" s="93">
        <v>11</v>
      </c>
      <c r="G26" s="93">
        <v>24</v>
      </c>
      <c r="H26" s="93">
        <v>18</v>
      </c>
      <c r="I26" s="93">
        <v>31</v>
      </c>
      <c r="J26" s="93">
        <v>20</v>
      </c>
      <c r="K26" s="93">
        <v>25</v>
      </c>
      <c r="L26" s="93">
        <v>35</v>
      </c>
      <c r="M26" s="93">
        <v>30</v>
      </c>
      <c r="N26" s="93">
        <v>25</v>
      </c>
      <c r="O26" s="93">
        <f t="shared" si="2"/>
        <v>24.25</v>
      </c>
      <c r="P26" s="93">
        <v>20</v>
      </c>
      <c r="Q26" s="93">
        <v>16</v>
      </c>
      <c r="R26" s="93">
        <v>19</v>
      </c>
      <c r="S26" s="93">
        <v>45</v>
      </c>
      <c r="T26" s="93">
        <v>33</v>
      </c>
      <c r="U26" s="93">
        <v>21</v>
      </c>
      <c r="V26" s="93">
        <v>30</v>
      </c>
      <c r="W26" s="93">
        <v>29</v>
      </c>
      <c r="X26" s="93">
        <v>42</v>
      </c>
      <c r="Y26" s="93">
        <v>30</v>
      </c>
      <c r="Z26" s="93">
        <v>32</v>
      </c>
      <c r="AA26" s="93">
        <v>32</v>
      </c>
      <c r="AB26" s="93">
        <v>30</v>
      </c>
      <c r="AC26" s="93">
        <v>51</v>
      </c>
      <c r="AD26" s="93">
        <v>19</v>
      </c>
      <c r="AE26" s="93">
        <v>18</v>
      </c>
      <c r="AF26" s="93">
        <f t="shared" si="3"/>
        <v>29.1875</v>
      </c>
      <c r="AG26" s="448">
        <v>-0.35483871</v>
      </c>
      <c r="AH26" s="448">
        <v>0.45454545499999999</v>
      </c>
      <c r="AI26" s="448">
        <v>-0.20833333300000001</v>
      </c>
      <c r="AJ26" s="448">
        <v>1.5</v>
      </c>
      <c r="AK26" s="448">
        <v>6.4516129000000005E-2</v>
      </c>
      <c r="AL26" s="448">
        <v>0.05</v>
      </c>
      <c r="AM26" s="448">
        <v>0.2</v>
      </c>
      <c r="AN26" s="448">
        <v>-0.171428571</v>
      </c>
      <c r="AO26" s="448">
        <v>0.4</v>
      </c>
      <c r="AP26" s="448">
        <v>0.2</v>
      </c>
      <c r="AQ26" s="448">
        <v>0.52380952400000003</v>
      </c>
      <c r="AR26" s="448">
        <v>0.6</v>
      </c>
      <c r="AS26" s="448">
        <v>-3.2258065000000002E-2</v>
      </c>
      <c r="AT26" s="448">
        <v>3.636363636</v>
      </c>
      <c r="AU26" s="448">
        <v>-0.20833333300000001</v>
      </c>
      <c r="AV26" s="449">
        <v>0</v>
      </c>
    </row>
    <row r="27" spans="1:48" s="323" customFormat="1" ht="15" customHeight="1">
      <c r="A27" s="29" t="s">
        <v>199</v>
      </c>
      <c r="B27" s="304" t="s">
        <v>205</v>
      </c>
      <c r="C27" s="93">
        <v>101</v>
      </c>
      <c r="D27" s="93">
        <v>80</v>
      </c>
      <c r="E27" s="93">
        <v>85</v>
      </c>
      <c r="F27" s="93">
        <v>87</v>
      </c>
      <c r="G27" s="93">
        <v>80</v>
      </c>
      <c r="H27" s="93">
        <v>68</v>
      </c>
      <c r="I27" s="93">
        <v>53</v>
      </c>
      <c r="J27" s="93">
        <v>61</v>
      </c>
      <c r="K27" s="93">
        <v>77</v>
      </c>
      <c r="L27" s="93">
        <v>90</v>
      </c>
      <c r="M27" s="93">
        <v>97</v>
      </c>
      <c r="N27" s="93">
        <v>67</v>
      </c>
      <c r="O27" s="93">
        <f t="shared" si="2"/>
        <v>78.833333333333329</v>
      </c>
      <c r="P27" s="93">
        <v>54</v>
      </c>
      <c r="Q27" s="93">
        <v>5</v>
      </c>
      <c r="R27" s="93">
        <v>11</v>
      </c>
      <c r="S27" s="93">
        <v>44</v>
      </c>
      <c r="T27" s="93">
        <v>81</v>
      </c>
      <c r="U27" s="93">
        <v>82</v>
      </c>
      <c r="V27" s="93">
        <v>90</v>
      </c>
      <c r="W27" s="93">
        <v>101</v>
      </c>
      <c r="X27" s="93">
        <v>100</v>
      </c>
      <c r="Y27" s="93">
        <v>79</v>
      </c>
      <c r="Z27" s="93">
        <v>75</v>
      </c>
      <c r="AA27" s="93">
        <v>55</v>
      </c>
      <c r="AB27" s="93">
        <v>53</v>
      </c>
      <c r="AC27" s="93">
        <v>108</v>
      </c>
      <c r="AD27" s="93">
        <v>79</v>
      </c>
      <c r="AE27" s="93">
        <v>33</v>
      </c>
      <c r="AF27" s="93">
        <f t="shared" si="3"/>
        <v>65.625</v>
      </c>
      <c r="AG27" s="448">
        <v>-0.36470588199999998</v>
      </c>
      <c r="AH27" s="448">
        <v>-0.94252873599999998</v>
      </c>
      <c r="AI27" s="448">
        <v>-0.86250000000000004</v>
      </c>
      <c r="AJ27" s="448">
        <v>-0.35294117600000002</v>
      </c>
      <c r="AK27" s="448">
        <v>0.52830188700000003</v>
      </c>
      <c r="AL27" s="448">
        <v>0.344262295</v>
      </c>
      <c r="AM27" s="448">
        <v>0.168831169</v>
      </c>
      <c r="AN27" s="448">
        <v>0.12222222200000001</v>
      </c>
      <c r="AO27" s="448">
        <v>3.0927835000000001E-2</v>
      </c>
      <c r="AP27" s="448">
        <v>0.17910447800000001</v>
      </c>
      <c r="AQ27" s="448">
        <v>-0.25742574299999998</v>
      </c>
      <c r="AR27" s="448">
        <v>-0.3125</v>
      </c>
      <c r="AS27" s="448">
        <v>-0.37647058799999999</v>
      </c>
      <c r="AT27" s="448">
        <v>0.24137931000000001</v>
      </c>
      <c r="AU27" s="448">
        <v>-1.2500000000000001E-2</v>
      </c>
      <c r="AV27" s="449">
        <v>-0.514705882</v>
      </c>
    </row>
    <row r="28" spans="1:48" s="323" customFormat="1" ht="15" customHeight="1">
      <c r="A28" s="29" t="s">
        <v>199</v>
      </c>
      <c r="B28" s="304" t="s">
        <v>206</v>
      </c>
      <c r="C28" s="93">
        <v>54</v>
      </c>
      <c r="D28" s="93">
        <v>39</v>
      </c>
      <c r="E28" s="93">
        <v>55</v>
      </c>
      <c r="F28" s="93">
        <v>26</v>
      </c>
      <c r="G28" s="93">
        <v>46</v>
      </c>
      <c r="H28" s="93">
        <v>31</v>
      </c>
      <c r="I28" s="93">
        <v>40</v>
      </c>
      <c r="J28" s="93">
        <v>33</v>
      </c>
      <c r="K28" s="93">
        <v>38</v>
      </c>
      <c r="L28" s="93">
        <v>47</v>
      </c>
      <c r="M28" s="93">
        <v>70</v>
      </c>
      <c r="N28" s="93">
        <v>15</v>
      </c>
      <c r="O28" s="93">
        <f t="shared" si="2"/>
        <v>41.166666666666664</v>
      </c>
      <c r="P28" s="93">
        <v>18</v>
      </c>
      <c r="Q28" s="93">
        <v>0</v>
      </c>
      <c r="R28" s="93" t="s">
        <v>93</v>
      </c>
      <c r="S28" s="93" t="s">
        <v>93</v>
      </c>
      <c r="T28" s="93">
        <v>13</v>
      </c>
      <c r="U28" s="93">
        <v>17</v>
      </c>
      <c r="V28" s="93">
        <v>41</v>
      </c>
      <c r="W28" s="93">
        <v>38</v>
      </c>
      <c r="X28" s="93">
        <v>45</v>
      </c>
      <c r="Y28" s="93">
        <v>10</v>
      </c>
      <c r="Z28" s="93">
        <v>48</v>
      </c>
      <c r="AA28" s="93">
        <v>11</v>
      </c>
      <c r="AB28" s="93" t="s">
        <v>93</v>
      </c>
      <c r="AC28" s="93">
        <v>26</v>
      </c>
      <c r="AD28" s="93">
        <v>9</v>
      </c>
      <c r="AE28" s="93">
        <v>6</v>
      </c>
      <c r="AF28" s="93">
        <f t="shared" si="3"/>
        <v>17.625</v>
      </c>
      <c r="AG28" s="448">
        <v>-0.67272727300000001</v>
      </c>
      <c r="AH28" s="448">
        <v>-1</v>
      </c>
      <c r="AI28" s="93" t="s">
        <v>93</v>
      </c>
      <c r="AJ28" s="93" t="s">
        <v>93</v>
      </c>
      <c r="AK28" s="448">
        <v>-0.67500000000000004</v>
      </c>
      <c r="AL28" s="448">
        <v>-0.484848485</v>
      </c>
      <c r="AM28" s="448">
        <v>7.8947368000000004E-2</v>
      </c>
      <c r="AN28" s="448">
        <v>-0.191489362</v>
      </c>
      <c r="AO28" s="448">
        <v>-0.35714285699999998</v>
      </c>
      <c r="AP28" s="448">
        <v>-0.33333333300000001</v>
      </c>
      <c r="AQ28" s="448">
        <v>-0.111111111</v>
      </c>
      <c r="AR28" s="448">
        <v>-0.71794871800000004</v>
      </c>
      <c r="AS28" s="93" t="s">
        <v>93</v>
      </c>
      <c r="AT28" s="448">
        <v>0</v>
      </c>
      <c r="AU28" s="448">
        <v>-0.80434782599999999</v>
      </c>
      <c r="AV28" s="449">
        <v>-0.80645161300000001</v>
      </c>
    </row>
    <row r="29" spans="1:48" s="323" customFormat="1" ht="15" customHeight="1">
      <c r="A29" s="29" t="s">
        <v>199</v>
      </c>
      <c r="B29" s="304" t="s">
        <v>207</v>
      </c>
      <c r="C29" s="93">
        <v>99</v>
      </c>
      <c r="D29" s="93">
        <v>79</v>
      </c>
      <c r="E29" s="93">
        <v>112</v>
      </c>
      <c r="F29" s="93">
        <v>87</v>
      </c>
      <c r="G29" s="93">
        <v>90</v>
      </c>
      <c r="H29" s="93">
        <v>94</v>
      </c>
      <c r="I29" s="93">
        <v>118</v>
      </c>
      <c r="J29" s="93">
        <v>89</v>
      </c>
      <c r="K29" s="93">
        <v>100</v>
      </c>
      <c r="L29" s="93">
        <v>87</v>
      </c>
      <c r="M29" s="93">
        <v>85</v>
      </c>
      <c r="N29" s="93">
        <v>90</v>
      </c>
      <c r="O29" s="93">
        <f t="shared" si="2"/>
        <v>94.166666666666671</v>
      </c>
      <c r="P29" s="93">
        <v>81</v>
      </c>
      <c r="Q29" s="93">
        <v>48</v>
      </c>
      <c r="R29" s="93">
        <v>95</v>
      </c>
      <c r="S29" s="93">
        <v>87</v>
      </c>
      <c r="T29" s="93">
        <v>107</v>
      </c>
      <c r="U29" s="93">
        <v>103</v>
      </c>
      <c r="V29" s="93">
        <v>94</v>
      </c>
      <c r="W29" s="93">
        <v>110</v>
      </c>
      <c r="X29" s="93">
        <v>89</v>
      </c>
      <c r="Y29" s="93">
        <v>108</v>
      </c>
      <c r="Z29" s="93">
        <v>76</v>
      </c>
      <c r="AA29" s="93">
        <v>70</v>
      </c>
      <c r="AB29" s="93">
        <v>66</v>
      </c>
      <c r="AC29" s="93">
        <v>79</v>
      </c>
      <c r="AD29" s="93">
        <v>44</v>
      </c>
      <c r="AE29" s="93">
        <v>15</v>
      </c>
      <c r="AF29" s="93">
        <f t="shared" si="3"/>
        <v>79.5</v>
      </c>
      <c r="AG29" s="448">
        <v>-0.27678571400000002</v>
      </c>
      <c r="AH29" s="448">
        <v>-0.44827586200000002</v>
      </c>
      <c r="AI29" s="448">
        <v>5.5555555999999999E-2</v>
      </c>
      <c r="AJ29" s="448">
        <v>-7.4468085000000003E-2</v>
      </c>
      <c r="AK29" s="448">
        <v>-9.3220338999999999E-2</v>
      </c>
      <c r="AL29" s="448">
        <v>0.157303371</v>
      </c>
      <c r="AM29" s="448">
        <v>-0.06</v>
      </c>
      <c r="AN29" s="448">
        <v>0.26436781599999998</v>
      </c>
      <c r="AO29" s="448">
        <v>4.7058823999999999E-2</v>
      </c>
      <c r="AP29" s="448">
        <v>0.2</v>
      </c>
      <c r="AQ29" s="448">
        <v>-0.23232323199999999</v>
      </c>
      <c r="AR29" s="448">
        <v>-0.113924051</v>
      </c>
      <c r="AS29" s="448">
        <v>-0.41071428599999998</v>
      </c>
      <c r="AT29" s="448">
        <v>-9.1954022999999996E-2</v>
      </c>
      <c r="AU29" s="448">
        <v>-0.51111111099999995</v>
      </c>
      <c r="AV29" s="449">
        <v>-0.84042553200000003</v>
      </c>
    </row>
    <row r="30" spans="1:48" s="323" customFormat="1" ht="15" customHeight="1">
      <c r="A30" s="29" t="s">
        <v>199</v>
      </c>
      <c r="B30" s="304" t="s">
        <v>208</v>
      </c>
      <c r="C30" s="93" t="s">
        <v>93</v>
      </c>
      <c r="D30" s="93" t="s">
        <v>93</v>
      </c>
      <c r="E30" s="93">
        <v>5</v>
      </c>
      <c r="F30" s="93" t="s">
        <v>93</v>
      </c>
      <c r="G30" s="93" t="s">
        <v>93</v>
      </c>
      <c r="H30" s="93">
        <v>5</v>
      </c>
      <c r="I30" s="93">
        <v>7</v>
      </c>
      <c r="J30" s="93" t="s">
        <v>93</v>
      </c>
      <c r="K30" s="93">
        <v>6</v>
      </c>
      <c r="L30" s="93">
        <v>11</v>
      </c>
      <c r="M30" s="93">
        <v>9</v>
      </c>
      <c r="N30" s="93" t="s">
        <v>93</v>
      </c>
      <c r="O30" s="93">
        <v>5</v>
      </c>
      <c r="P30" s="93">
        <v>6</v>
      </c>
      <c r="Q30" s="93">
        <v>0</v>
      </c>
      <c r="R30" s="93">
        <v>0</v>
      </c>
      <c r="S30" s="93">
        <v>0</v>
      </c>
      <c r="T30" s="93" t="s">
        <v>93</v>
      </c>
      <c r="U30" s="93" t="s">
        <v>93</v>
      </c>
      <c r="V30" s="93" t="s">
        <v>93</v>
      </c>
      <c r="W30" s="93" t="s">
        <v>93</v>
      </c>
      <c r="X30" s="93">
        <v>7</v>
      </c>
      <c r="Y30" s="93" t="s">
        <v>93</v>
      </c>
      <c r="Z30" s="93" t="s">
        <v>93</v>
      </c>
      <c r="AA30" s="93" t="s">
        <v>93</v>
      </c>
      <c r="AB30" s="93" t="s">
        <v>93</v>
      </c>
      <c r="AC30" s="93" t="s">
        <v>93</v>
      </c>
      <c r="AD30" s="93" t="s">
        <v>93</v>
      </c>
      <c r="AE30" s="93" t="s">
        <v>93</v>
      </c>
      <c r="AF30" s="93" t="s">
        <v>93</v>
      </c>
      <c r="AG30" s="448">
        <v>0.2</v>
      </c>
      <c r="AH30" s="93" t="s">
        <v>93</v>
      </c>
      <c r="AI30" s="93" t="s">
        <v>93</v>
      </c>
      <c r="AJ30" s="448">
        <v>-1</v>
      </c>
      <c r="AK30" s="93" t="s">
        <v>93</v>
      </c>
      <c r="AL30" s="93" t="s">
        <v>93</v>
      </c>
      <c r="AM30" s="93" t="s">
        <v>93</v>
      </c>
      <c r="AN30" s="93" t="s">
        <v>93</v>
      </c>
      <c r="AO30" s="448">
        <v>-0.222222222</v>
      </c>
      <c r="AP30" s="93" t="s">
        <v>93</v>
      </c>
      <c r="AQ30" s="93" t="s">
        <v>93</v>
      </c>
      <c r="AR30" s="93" t="s">
        <v>93</v>
      </c>
      <c r="AS30" s="93" t="s">
        <v>93</v>
      </c>
      <c r="AT30" s="93" t="s">
        <v>93</v>
      </c>
      <c r="AU30" s="93" t="s">
        <v>93</v>
      </c>
      <c r="AV30" s="583" t="s">
        <v>93</v>
      </c>
    </row>
    <row r="31" spans="1:48" s="323" customFormat="1" ht="15" customHeight="1">
      <c r="A31" s="29" t="s">
        <v>199</v>
      </c>
      <c r="B31" s="304" t="s">
        <v>209</v>
      </c>
      <c r="C31" s="93">
        <v>79</v>
      </c>
      <c r="D31" s="93">
        <v>73</v>
      </c>
      <c r="E31" s="93">
        <v>70</v>
      </c>
      <c r="F31" s="93">
        <v>96</v>
      </c>
      <c r="G31" s="93">
        <v>95</v>
      </c>
      <c r="H31" s="93">
        <v>59</v>
      </c>
      <c r="I31" s="93">
        <v>43</v>
      </c>
      <c r="J31" s="93">
        <v>45</v>
      </c>
      <c r="K31" s="93">
        <v>47</v>
      </c>
      <c r="L31" s="93">
        <v>66</v>
      </c>
      <c r="M31" s="93">
        <v>67</v>
      </c>
      <c r="N31" s="93">
        <v>43</v>
      </c>
      <c r="O31" s="93">
        <f t="shared" si="2"/>
        <v>65.25</v>
      </c>
      <c r="P31" s="93">
        <v>34</v>
      </c>
      <c r="Q31" s="93">
        <v>0</v>
      </c>
      <c r="R31" s="93" t="s">
        <v>93</v>
      </c>
      <c r="S31" s="93" t="s">
        <v>93</v>
      </c>
      <c r="T31" s="93">
        <v>27</v>
      </c>
      <c r="U31" s="93">
        <v>56</v>
      </c>
      <c r="V31" s="93">
        <v>38</v>
      </c>
      <c r="W31" s="93">
        <v>53</v>
      </c>
      <c r="X31" s="93">
        <v>39</v>
      </c>
      <c r="Y31" s="93">
        <v>24</v>
      </c>
      <c r="Z31" s="93">
        <v>38</v>
      </c>
      <c r="AA31" s="93">
        <v>19</v>
      </c>
      <c r="AB31" s="93">
        <v>19</v>
      </c>
      <c r="AC31" s="93">
        <v>43</v>
      </c>
      <c r="AD31" s="93">
        <v>46</v>
      </c>
      <c r="AE31" s="93">
        <v>6</v>
      </c>
      <c r="AF31" s="93">
        <f t="shared" si="3"/>
        <v>27.625</v>
      </c>
      <c r="AG31" s="448">
        <v>-0.514285714</v>
      </c>
      <c r="AH31" s="448">
        <v>-1</v>
      </c>
      <c r="AI31" s="93" t="s">
        <v>93</v>
      </c>
      <c r="AJ31" s="93" t="s">
        <v>93</v>
      </c>
      <c r="AK31" s="448">
        <v>-0.37209302300000002</v>
      </c>
      <c r="AL31" s="448">
        <v>0.24444444400000001</v>
      </c>
      <c r="AM31" s="448">
        <v>-0.191489362</v>
      </c>
      <c r="AN31" s="448">
        <v>-0.196969697</v>
      </c>
      <c r="AO31" s="448">
        <v>-0.41791044799999999</v>
      </c>
      <c r="AP31" s="448">
        <v>-0.44186046499999998</v>
      </c>
      <c r="AQ31" s="448">
        <v>-0.51898734199999996</v>
      </c>
      <c r="AR31" s="448">
        <v>-0.73972602700000001</v>
      </c>
      <c r="AS31" s="448">
        <v>-0.72857142900000005</v>
      </c>
      <c r="AT31" s="448">
        <v>-0.55208333300000001</v>
      </c>
      <c r="AU31" s="448">
        <v>-0.51578947399999997</v>
      </c>
      <c r="AV31" s="449">
        <v>-0.89830508499999995</v>
      </c>
    </row>
    <row r="32" spans="1:48" s="323" customFormat="1" ht="15" customHeight="1">
      <c r="A32" s="29" t="s">
        <v>199</v>
      </c>
      <c r="B32" s="146" t="s">
        <v>210</v>
      </c>
      <c r="C32" s="93">
        <v>19</v>
      </c>
      <c r="D32" s="93">
        <v>18</v>
      </c>
      <c r="E32" s="93">
        <v>20</v>
      </c>
      <c r="F32" s="93">
        <v>11</v>
      </c>
      <c r="G32" s="93">
        <v>17</v>
      </c>
      <c r="H32" s="93">
        <v>19</v>
      </c>
      <c r="I32" s="93">
        <v>12</v>
      </c>
      <c r="J32" s="93">
        <v>15</v>
      </c>
      <c r="K32" s="93">
        <v>14</v>
      </c>
      <c r="L32" s="93">
        <v>24</v>
      </c>
      <c r="M32" s="93">
        <v>23</v>
      </c>
      <c r="N32" s="93">
        <v>9</v>
      </c>
      <c r="O32" s="93">
        <f t="shared" si="2"/>
        <v>16.75</v>
      </c>
      <c r="P32" s="93">
        <v>7</v>
      </c>
      <c r="Q32" s="93" t="s">
        <v>93</v>
      </c>
      <c r="R32" s="93" t="s">
        <v>93</v>
      </c>
      <c r="S32" s="93" t="s">
        <v>93</v>
      </c>
      <c r="T32" s="93">
        <v>8</v>
      </c>
      <c r="U32" s="93">
        <v>13</v>
      </c>
      <c r="V32" s="93">
        <v>11</v>
      </c>
      <c r="W32" s="93">
        <v>25</v>
      </c>
      <c r="X32" s="93">
        <v>21</v>
      </c>
      <c r="Y32" s="93">
        <v>17</v>
      </c>
      <c r="Z32" s="93">
        <v>22</v>
      </c>
      <c r="AA32" s="93">
        <v>9</v>
      </c>
      <c r="AB32" s="93" t="s">
        <v>93</v>
      </c>
      <c r="AC32" s="93">
        <v>20</v>
      </c>
      <c r="AD32" s="93">
        <v>15</v>
      </c>
      <c r="AE32" s="93" t="s">
        <v>93</v>
      </c>
      <c r="AF32" s="93">
        <f t="shared" si="3"/>
        <v>10.5</v>
      </c>
      <c r="AG32" s="448">
        <v>-0.65</v>
      </c>
      <c r="AH32" s="93" t="s">
        <v>93</v>
      </c>
      <c r="AI32" s="93" t="s">
        <v>93</v>
      </c>
      <c r="AJ32" s="93" t="s">
        <v>93</v>
      </c>
      <c r="AK32" s="448">
        <v>-0.33333333300000001</v>
      </c>
      <c r="AL32" s="448">
        <v>-0.133333333</v>
      </c>
      <c r="AM32" s="448">
        <v>-0.21428571399999999</v>
      </c>
      <c r="AN32" s="448">
        <v>4.1666666999999998E-2</v>
      </c>
      <c r="AO32" s="448">
        <v>-8.6956521999999994E-2</v>
      </c>
      <c r="AP32" s="448">
        <v>0.88888888899999996</v>
      </c>
      <c r="AQ32" s="448">
        <v>0.15789473700000001</v>
      </c>
      <c r="AR32" s="448">
        <v>-0.5</v>
      </c>
      <c r="AS32" s="93" t="s">
        <v>93</v>
      </c>
      <c r="AT32" s="448">
        <v>0.81818181800000001</v>
      </c>
      <c r="AU32" s="448">
        <v>-0.117647059</v>
      </c>
      <c r="AV32" s="583" t="s">
        <v>93</v>
      </c>
    </row>
    <row r="33" spans="1:48" s="323" customFormat="1" ht="15" customHeight="1">
      <c r="A33" s="29" t="s">
        <v>199</v>
      </c>
      <c r="B33" s="304" t="s">
        <v>211</v>
      </c>
      <c r="C33" s="93">
        <v>58</v>
      </c>
      <c r="D33" s="93">
        <v>61</v>
      </c>
      <c r="E33" s="93">
        <v>47</v>
      </c>
      <c r="F33" s="93">
        <v>41</v>
      </c>
      <c r="G33" s="93">
        <v>52</v>
      </c>
      <c r="H33" s="93">
        <v>52</v>
      </c>
      <c r="I33" s="93">
        <v>31</v>
      </c>
      <c r="J33" s="93">
        <v>22</v>
      </c>
      <c r="K33" s="93">
        <v>55</v>
      </c>
      <c r="L33" s="93">
        <v>62</v>
      </c>
      <c r="M33" s="93">
        <v>46</v>
      </c>
      <c r="N33" s="93">
        <v>36</v>
      </c>
      <c r="O33" s="93">
        <f t="shared" si="2"/>
        <v>46.916666666666664</v>
      </c>
      <c r="P33" s="93">
        <v>42</v>
      </c>
      <c r="Q33" s="93">
        <v>0</v>
      </c>
      <c r="R33" s="93">
        <v>0</v>
      </c>
      <c r="S33" s="93">
        <v>12</v>
      </c>
      <c r="T33" s="93">
        <v>29</v>
      </c>
      <c r="U33" s="93">
        <v>32</v>
      </c>
      <c r="V33" s="93">
        <v>54</v>
      </c>
      <c r="W33" s="93">
        <v>48</v>
      </c>
      <c r="X33" s="93">
        <v>59</v>
      </c>
      <c r="Y33" s="93">
        <v>31</v>
      </c>
      <c r="Z33" s="93">
        <v>62</v>
      </c>
      <c r="AA33" s="93">
        <v>20</v>
      </c>
      <c r="AB33" s="93">
        <v>25</v>
      </c>
      <c r="AC33" s="93">
        <v>43</v>
      </c>
      <c r="AD33" s="93">
        <v>35</v>
      </c>
      <c r="AE33" s="93">
        <v>30</v>
      </c>
      <c r="AF33" s="93">
        <f t="shared" si="3"/>
        <v>32.625</v>
      </c>
      <c r="AG33" s="448">
        <v>-0.106382979</v>
      </c>
      <c r="AH33" s="448">
        <v>-1</v>
      </c>
      <c r="AI33" s="448">
        <v>-1</v>
      </c>
      <c r="AJ33" s="448">
        <v>-0.76923076899999998</v>
      </c>
      <c r="AK33" s="448">
        <v>-6.4516129000000005E-2</v>
      </c>
      <c r="AL33" s="448">
        <v>0.45454545499999999</v>
      </c>
      <c r="AM33" s="448">
        <v>-1.8181817999999999E-2</v>
      </c>
      <c r="AN33" s="448">
        <v>-0.22580645199999999</v>
      </c>
      <c r="AO33" s="448">
        <v>0.28260869599999999</v>
      </c>
      <c r="AP33" s="448">
        <v>-0.13888888899999999</v>
      </c>
      <c r="AQ33" s="448">
        <v>6.8965517000000004E-2</v>
      </c>
      <c r="AR33" s="448">
        <v>-0.67213114799999996</v>
      </c>
      <c r="AS33" s="579">
        <v>-0.46808510599999997</v>
      </c>
      <c r="AT33" s="448">
        <v>4.8780487999999997E-2</v>
      </c>
      <c r="AU33" s="448">
        <v>-0.32692307700000001</v>
      </c>
      <c r="AV33" s="449">
        <v>-0.42307692299999999</v>
      </c>
    </row>
    <row r="34" spans="1:48" s="323" customFormat="1" ht="15" customHeight="1">
      <c r="A34" s="29" t="s">
        <v>199</v>
      </c>
      <c r="B34" s="146" t="s">
        <v>212</v>
      </c>
      <c r="C34" s="93">
        <v>8</v>
      </c>
      <c r="D34" s="93">
        <v>11</v>
      </c>
      <c r="E34" s="93">
        <v>8</v>
      </c>
      <c r="F34" s="93">
        <v>7</v>
      </c>
      <c r="G34" s="93" t="s">
        <v>93</v>
      </c>
      <c r="H34" s="93" t="s">
        <v>93</v>
      </c>
      <c r="I34" s="93" t="s">
        <v>93</v>
      </c>
      <c r="J34" s="93">
        <v>6</v>
      </c>
      <c r="K34" s="93">
        <v>6</v>
      </c>
      <c r="L34" s="93">
        <v>12</v>
      </c>
      <c r="M34" s="93">
        <v>9</v>
      </c>
      <c r="N34" s="93">
        <v>7</v>
      </c>
      <c r="O34" s="93">
        <v>7</v>
      </c>
      <c r="P34" s="93" t="s">
        <v>93</v>
      </c>
      <c r="Q34" s="93">
        <v>0</v>
      </c>
      <c r="R34" s="93">
        <v>0</v>
      </c>
      <c r="S34" s="93" t="s">
        <v>93</v>
      </c>
      <c r="T34" s="93" t="s">
        <v>93</v>
      </c>
      <c r="U34" s="93">
        <v>0</v>
      </c>
      <c r="V34" s="93">
        <v>6</v>
      </c>
      <c r="W34" s="93">
        <v>7</v>
      </c>
      <c r="X34" s="93">
        <v>5</v>
      </c>
      <c r="Y34" s="93" t="s">
        <v>93</v>
      </c>
      <c r="Z34" s="93">
        <v>8</v>
      </c>
      <c r="AA34" s="93" t="s">
        <v>93</v>
      </c>
      <c r="AB34" s="93">
        <v>5</v>
      </c>
      <c r="AC34" s="93" t="s">
        <v>93</v>
      </c>
      <c r="AD34" s="93">
        <v>9</v>
      </c>
      <c r="AE34" s="93" t="s">
        <v>93</v>
      </c>
      <c r="AF34" s="93" t="s">
        <v>93</v>
      </c>
      <c r="AG34" s="93" t="s">
        <v>93</v>
      </c>
      <c r="AH34" s="448">
        <v>-1</v>
      </c>
      <c r="AI34" s="93" t="s">
        <v>93</v>
      </c>
      <c r="AJ34" s="93" t="s">
        <v>93</v>
      </c>
      <c r="AK34" s="93" t="s">
        <v>93</v>
      </c>
      <c r="AL34" s="448">
        <v>-1</v>
      </c>
      <c r="AM34" s="448">
        <v>0</v>
      </c>
      <c r="AN34" s="448">
        <v>-0.41666666699999999</v>
      </c>
      <c r="AO34" s="448">
        <v>-0.44444444399999999</v>
      </c>
      <c r="AP34" s="93" t="s">
        <v>93</v>
      </c>
      <c r="AQ34" s="448">
        <v>0</v>
      </c>
      <c r="AR34" s="93" t="s">
        <v>93</v>
      </c>
      <c r="AS34" s="448">
        <v>-0.375</v>
      </c>
      <c r="AT34" s="93" t="s">
        <v>93</v>
      </c>
      <c r="AU34" s="448">
        <v>1.25</v>
      </c>
      <c r="AV34" s="583" t="s">
        <v>93</v>
      </c>
    </row>
    <row r="35" spans="1:48" s="323" customFormat="1" ht="15" customHeight="1">
      <c r="A35" s="29" t="s">
        <v>199</v>
      </c>
      <c r="B35" s="304" t="s">
        <v>213</v>
      </c>
      <c r="C35" s="93">
        <v>38</v>
      </c>
      <c r="D35" s="93">
        <v>41</v>
      </c>
      <c r="E35" s="93">
        <v>37</v>
      </c>
      <c r="F35" s="93">
        <v>36</v>
      </c>
      <c r="G35" s="93">
        <v>49</v>
      </c>
      <c r="H35" s="93">
        <v>39</v>
      </c>
      <c r="I35" s="93">
        <v>29</v>
      </c>
      <c r="J35" s="93">
        <v>34</v>
      </c>
      <c r="K35" s="93">
        <v>28</v>
      </c>
      <c r="L35" s="93">
        <v>25</v>
      </c>
      <c r="M35" s="93">
        <v>27</v>
      </c>
      <c r="N35" s="93">
        <v>33</v>
      </c>
      <c r="O35" s="93">
        <f t="shared" si="2"/>
        <v>34.666666666666664</v>
      </c>
      <c r="P35" s="93">
        <v>30</v>
      </c>
      <c r="Q35" s="93">
        <v>19</v>
      </c>
      <c r="R35" s="93">
        <v>11</v>
      </c>
      <c r="S35" s="93">
        <v>18</v>
      </c>
      <c r="T35" s="93">
        <v>23</v>
      </c>
      <c r="U35" s="93">
        <v>30</v>
      </c>
      <c r="V35" s="93">
        <v>31</v>
      </c>
      <c r="W35" s="93">
        <v>37</v>
      </c>
      <c r="X35" s="93">
        <v>36</v>
      </c>
      <c r="Y35" s="93">
        <v>26</v>
      </c>
      <c r="Z35" s="93">
        <v>29</v>
      </c>
      <c r="AA35" s="93">
        <v>15</v>
      </c>
      <c r="AB35" s="93">
        <v>36</v>
      </c>
      <c r="AC35" s="93">
        <v>34</v>
      </c>
      <c r="AD35" s="93">
        <v>17</v>
      </c>
      <c r="AE35" s="93">
        <v>17</v>
      </c>
      <c r="AF35" s="93">
        <f t="shared" si="3"/>
        <v>25.5625</v>
      </c>
      <c r="AG35" s="448">
        <v>-0.18918918900000001</v>
      </c>
      <c r="AH35" s="448">
        <v>-0.47222222200000002</v>
      </c>
      <c r="AI35" s="448">
        <v>-0.77551020400000004</v>
      </c>
      <c r="AJ35" s="579">
        <v>-0.53846153799999996</v>
      </c>
      <c r="AK35" s="579">
        <v>-0.20689655200000001</v>
      </c>
      <c r="AL35" s="448">
        <v>-0.117647059</v>
      </c>
      <c r="AM35" s="448">
        <v>0.10714285699999999</v>
      </c>
      <c r="AN35" s="448">
        <v>0.48</v>
      </c>
      <c r="AO35" s="448">
        <v>0.33333333300000001</v>
      </c>
      <c r="AP35" s="448">
        <v>-0.212121212</v>
      </c>
      <c r="AQ35" s="448">
        <v>-0.236842105</v>
      </c>
      <c r="AR35" s="448">
        <v>-0.634146341</v>
      </c>
      <c r="AS35" s="448">
        <v>-2.7027026999999999E-2</v>
      </c>
      <c r="AT35" s="448">
        <v>-5.5555555999999999E-2</v>
      </c>
      <c r="AU35" s="448">
        <v>-0.653061224</v>
      </c>
      <c r="AV35" s="449">
        <v>-0.56410256400000003</v>
      </c>
    </row>
    <row r="36" spans="1:48" s="323" customFormat="1" ht="15" customHeight="1">
      <c r="A36" s="29" t="s">
        <v>199</v>
      </c>
      <c r="B36" s="305" t="s">
        <v>214</v>
      </c>
      <c r="C36" s="611">
        <v>138</v>
      </c>
      <c r="D36" s="611">
        <v>104</v>
      </c>
      <c r="E36" s="611">
        <v>118</v>
      </c>
      <c r="F36" s="611">
        <v>106</v>
      </c>
      <c r="G36" s="611">
        <v>127</v>
      </c>
      <c r="H36" s="611">
        <v>108</v>
      </c>
      <c r="I36" s="611">
        <v>75</v>
      </c>
      <c r="J36" s="611">
        <v>106</v>
      </c>
      <c r="K36" s="611">
        <v>109</v>
      </c>
      <c r="L36" s="611">
        <v>140</v>
      </c>
      <c r="M36" s="611">
        <v>112</v>
      </c>
      <c r="N36" s="611">
        <v>80</v>
      </c>
      <c r="O36" s="611">
        <f t="shared" si="2"/>
        <v>110.25</v>
      </c>
      <c r="P36" s="611">
        <v>74</v>
      </c>
      <c r="Q36" s="611">
        <v>14</v>
      </c>
      <c r="R36" s="611">
        <v>41</v>
      </c>
      <c r="S36" s="611">
        <v>71</v>
      </c>
      <c r="T36" s="611">
        <v>105</v>
      </c>
      <c r="U36" s="611">
        <v>95</v>
      </c>
      <c r="V36" s="611">
        <v>117</v>
      </c>
      <c r="W36" s="611">
        <v>127</v>
      </c>
      <c r="X36" s="611">
        <v>123</v>
      </c>
      <c r="Y36" s="612">
        <v>122</v>
      </c>
      <c r="Z36" s="612">
        <v>125</v>
      </c>
      <c r="AA36" s="612">
        <v>65</v>
      </c>
      <c r="AB36" s="612">
        <v>92</v>
      </c>
      <c r="AC36" s="612">
        <v>124</v>
      </c>
      <c r="AD36" s="612">
        <v>84</v>
      </c>
      <c r="AE36" s="612">
        <v>39</v>
      </c>
      <c r="AF36" s="612">
        <f t="shared" si="3"/>
        <v>88.625</v>
      </c>
      <c r="AG36" s="453">
        <v>-0.372881356</v>
      </c>
      <c r="AH36" s="453">
        <v>-0.86792452799999997</v>
      </c>
      <c r="AI36" s="453">
        <v>-0.677165354</v>
      </c>
      <c r="AJ36" s="453">
        <v>-0.342592593</v>
      </c>
      <c r="AK36" s="453">
        <v>0.4</v>
      </c>
      <c r="AL36" s="453">
        <v>-0.103773585</v>
      </c>
      <c r="AM36" s="453">
        <v>7.3394495000000004E-2</v>
      </c>
      <c r="AN36" s="453">
        <v>-9.2857143000000003E-2</v>
      </c>
      <c r="AO36" s="453">
        <v>9.8214285999999998E-2</v>
      </c>
      <c r="AP36" s="453">
        <v>0.52500000000000002</v>
      </c>
      <c r="AQ36" s="453">
        <v>-9.4202899000000007E-2</v>
      </c>
      <c r="AR36" s="453">
        <v>-0.375</v>
      </c>
      <c r="AS36" s="453">
        <v>-0.22033898299999999</v>
      </c>
      <c r="AT36" s="453">
        <v>0.16981132099999999</v>
      </c>
      <c r="AU36" s="453">
        <v>-0.338582677</v>
      </c>
      <c r="AV36" s="454">
        <v>-0.63888888899999996</v>
      </c>
    </row>
    <row r="37" spans="1:48" s="315" customFormat="1" ht="17.25" customHeight="1">
      <c r="A37" s="10" t="s">
        <v>94</v>
      </c>
      <c r="B37" s="308"/>
      <c r="C37" s="223"/>
      <c r="D37" s="224"/>
      <c r="E37" s="224"/>
      <c r="F37" s="224"/>
      <c r="G37" s="225"/>
      <c r="H37" s="225"/>
      <c r="I37" s="225"/>
      <c r="J37" s="225"/>
      <c r="K37" s="225"/>
      <c r="L37" s="225"/>
      <c r="M37" s="225"/>
      <c r="N37" s="224"/>
      <c r="O37" s="224"/>
      <c r="P37" s="153"/>
      <c r="Q37" s="153"/>
      <c r="R37" s="154"/>
      <c r="S37" s="154"/>
      <c r="T37" s="154"/>
      <c r="U37" s="154"/>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308"/>
      <c r="C39" s="173"/>
      <c r="D39" s="174"/>
      <c r="E39" s="174"/>
      <c r="F39" s="174"/>
      <c r="G39" s="231"/>
      <c r="H39" s="231"/>
      <c r="I39" s="231"/>
      <c r="J39" s="231"/>
      <c r="K39" s="231"/>
      <c r="L39" s="231"/>
      <c r="M39" s="231"/>
      <c r="N39" s="174"/>
      <c r="O39" s="174"/>
      <c r="P39" s="26"/>
      <c r="Q39" s="26"/>
      <c r="R39" s="85"/>
      <c r="S39" s="85"/>
      <c r="T39" s="85"/>
      <c r="U39" s="85"/>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438" t="s">
        <v>176</v>
      </c>
      <c r="B40" s="307"/>
      <c r="C40" s="24"/>
      <c r="D40" s="24"/>
      <c r="E40" s="24"/>
      <c r="F40" s="24"/>
      <c r="G40" s="77"/>
      <c r="H40" s="77"/>
      <c r="I40" s="77"/>
      <c r="J40" s="77"/>
      <c r="K40" s="77"/>
      <c r="L40" s="77"/>
      <c r="M40" s="77"/>
      <c r="N40" s="24"/>
      <c r="O40" s="24"/>
      <c r="P40" s="24"/>
      <c r="Q40" s="24"/>
      <c r="R40" s="77"/>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438" t="s">
        <v>215</v>
      </c>
      <c r="B41" s="307"/>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438" t="s">
        <v>177</v>
      </c>
      <c r="B42" s="307"/>
      <c r="C42" s="24"/>
      <c r="D42" s="24"/>
      <c r="E42" s="24"/>
      <c r="F42" s="24"/>
      <c r="G42" s="77"/>
      <c r="H42" s="77"/>
      <c r="I42" s="77"/>
      <c r="J42" s="77"/>
      <c r="K42" s="77"/>
      <c r="L42" s="77"/>
      <c r="M42" s="77"/>
      <c r="N42" s="24"/>
      <c r="O42" s="24"/>
      <c r="P42" s="24"/>
      <c r="Q42" s="24"/>
      <c r="R42" s="77"/>
      <c r="S42" s="77"/>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309"/>
      <c r="C43" s="24"/>
      <c r="D43" s="24"/>
      <c r="E43" s="24"/>
      <c r="F43" s="24"/>
      <c r="G43" s="77"/>
      <c r="H43" s="77"/>
      <c r="I43" s="77"/>
      <c r="J43" s="77"/>
      <c r="K43" s="77"/>
      <c r="L43" s="77"/>
      <c r="M43" s="77"/>
      <c r="N43" s="24"/>
      <c r="O43" s="24"/>
      <c r="P43" s="24"/>
      <c r="Q43" s="24"/>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307"/>
      <c r="C44" s="24"/>
      <c r="D44" s="24"/>
      <c r="E44" s="24"/>
      <c r="F44" s="24"/>
      <c r="G44" s="77"/>
      <c r="H44" s="77"/>
      <c r="I44" s="77"/>
      <c r="J44" s="77"/>
      <c r="K44" s="77"/>
      <c r="L44" s="77"/>
      <c r="M44" s="77"/>
      <c r="N44" s="24"/>
      <c r="O44" s="24"/>
      <c r="P44" s="24"/>
      <c r="Q44" s="24"/>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307"/>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307"/>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P37:U37 P39:U39">
    <cfRule type="cellIs" dxfId="1809" priority="82" operator="between">
      <formula>1</formula>
      <formula>4</formula>
    </cfRule>
  </conditionalFormatting>
  <conditionalFormatting sqref="C6:N6 P6:AE6 C7:AF36">
    <cfRule type="cellIs" dxfId="1808" priority="28" operator="between">
      <formula>1</formula>
      <formula>4</formula>
    </cfRule>
  </conditionalFormatting>
  <conditionalFormatting sqref="O6">
    <cfRule type="cellIs" dxfId="1807" priority="25" operator="between">
      <formula>1</formula>
      <formula>4</formula>
    </cfRule>
  </conditionalFormatting>
  <conditionalFormatting sqref="AF6">
    <cfRule type="cellIs" dxfId="1806" priority="24" operator="between">
      <formula>1</formula>
      <formula>4</formula>
    </cfRule>
  </conditionalFormatting>
  <conditionalFormatting sqref="AU16:AV16">
    <cfRule type="cellIs" dxfId="1805" priority="23" operator="between">
      <formula>1</formula>
      <formula>4</formula>
    </cfRule>
  </conditionalFormatting>
  <conditionalFormatting sqref="AV17">
    <cfRule type="cellIs" dxfId="1804" priority="22" operator="between">
      <formula>1</formula>
      <formula>4</formula>
    </cfRule>
  </conditionalFormatting>
  <conditionalFormatting sqref="AV18">
    <cfRule type="cellIs" dxfId="1803" priority="21" operator="between">
      <formula>1</formula>
      <formula>4</formula>
    </cfRule>
  </conditionalFormatting>
  <conditionalFormatting sqref="AV20">
    <cfRule type="cellIs" dxfId="1802" priority="20" operator="between">
      <formula>1</formula>
      <formula>4</formula>
    </cfRule>
  </conditionalFormatting>
  <conditionalFormatting sqref="AK20">
    <cfRule type="cellIs" dxfId="1801" priority="19" operator="between">
      <formula>1</formula>
      <formula>4</formula>
    </cfRule>
  </conditionalFormatting>
  <conditionalFormatting sqref="AU25">
    <cfRule type="cellIs" dxfId="1800" priority="18" operator="between">
      <formula>1</formula>
      <formula>4</formula>
    </cfRule>
  </conditionalFormatting>
  <conditionalFormatting sqref="AH25">
    <cfRule type="cellIs" dxfId="1799" priority="17" operator="between">
      <formula>1</formula>
      <formula>4</formula>
    </cfRule>
  </conditionalFormatting>
  <conditionalFormatting sqref="AS28">
    <cfRule type="cellIs" dxfId="1798" priority="16" operator="between">
      <formula>1</formula>
      <formula>4</formula>
    </cfRule>
  </conditionalFormatting>
  <conditionalFormatting sqref="AI28:AJ28">
    <cfRule type="cellIs" dxfId="1797" priority="15" operator="between">
      <formula>1</formula>
      <formula>4</formula>
    </cfRule>
  </conditionalFormatting>
  <conditionalFormatting sqref="AH30:AI30">
    <cfRule type="cellIs" dxfId="1796" priority="14" operator="between">
      <formula>1</formula>
      <formula>4</formula>
    </cfRule>
  </conditionalFormatting>
  <conditionalFormatting sqref="AK30:AN30">
    <cfRule type="cellIs" dxfId="1795" priority="13" operator="between">
      <formula>1</formula>
      <formula>4</formula>
    </cfRule>
  </conditionalFormatting>
  <conditionalFormatting sqref="AP30:AV30">
    <cfRule type="cellIs" dxfId="1794" priority="12" operator="between">
      <formula>1</formula>
      <formula>4</formula>
    </cfRule>
  </conditionalFormatting>
  <conditionalFormatting sqref="AI31:AJ31">
    <cfRule type="cellIs" dxfId="1793" priority="11" operator="between">
      <formula>1</formula>
      <formula>4</formula>
    </cfRule>
  </conditionalFormatting>
  <conditionalFormatting sqref="AH32:AJ32">
    <cfRule type="cellIs" dxfId="1792" priority="10" operator="between">
      <formula>1</formula>
      <formula>4</formula>
    </cfRule>
  </conditionalFormatting>
  <conditionalFormatting sqref="AS32">
    <cfRule type="cellIs" dxfId="1791" priority="9" operator="between">
      <formula>1</formula>
      <formula>4</formula>
    </cfRule>
  </conditionalFormatting>
  <conditionalFormatting sqref="AV32">
    <cfRule type="cellIs" dxfId="1790" priority="8" operator="between">
      <formula>1</formula>
      <formula>4</formula>
    </cfRule>
  </conditionalFormatting>
  <conditionalFormatting sqref="AG34">
    <cfRule type="cellIs" dxfId="1789" priority="7" operator="between">
      <formula>1</formula>
      <formula>4</formula>
    </cfRule>
  </conditionalFormatting>
  <conditionalFormatting sqref="AI34:AK34">
    <cfRule type="cellIs" dxfId="1788" priority="6" operator="between">
      <formula>1</formula>
      <formula>4</formula>
    </cfRule>
  </conditionalFormatting>
  <conditionalFormatting sqref="AP34">
    <cfRule type="cellIs" dxfId="1787" priority="5" operator="between">
      <formula>1</formula>
      <formula>4</formula>
    </cfRule>
  </conditionalFormatting>
  <conditionalFormatting sqref="AR34">
    <cfRule type="cellIs" dxfId="1786" priority="4" operator="between">
      <formula>1</formula>
      <formula>4</formula>
    </cfRule>
  </conditionalFormatting>
  <conditionalFormatting sqref="AT34">
    <cfRule type="cellIs" dxfId="1785" priority="3" operator="between">
      <formula>1</formula>
      <formula>4</formula>
    </cfRule>
  </conditionalFormatting>
  <conditionalFormatting sqref="AV34">
    <cfRule type="cellIs" dxfId="1784" priority="2" operator="between">
      <formula>1</formula>
      <formula>4</formula>
    </cfRule>
  </conditionalFormatting>
  <conditionalFormatting sqref="O5">
    <cfRule type="cellIs" dxfId="1783" priority="1" operator="between">
      <formula>1</formula>
      <formula>4</formula>
    </cfRule>
  </conditionalFormatting>
  <hyperlinks>
    <hyperlink ref="A2" location="'Table of contents'!A1" display="Back to Table of contents" xr:uid="{00000000-0004-0000-0C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C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rowBreaks count="1" manualBreakCount="1">
    <brk id="36" max="47" man="1"/>
  </rowBreaks>
  <colBreaks count="2" manualBreakCount="2">
    <brk id="15" min="2" max="46" man="1"/>
    <brk id="32" min="2" max="46" man="1"/>
  </colBreaks>
  <ignoredErrors>
    <ignoredError sqref="O34 O30 AF16" calculatedColumn="1"/>
  </ignoredError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V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style="12"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296</v>
      </c>
      <c r="B1" s="301"/>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592</v>
      </c>
      <c r="B3" s="30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323" customFormat="1" ht="15" customHeight="1">
      <c r="A6" s="28" t="s">
        <v>120</v>
      </c>
      <c r="B6" s="303" t="s">
        <v>181</v>
      </c>
      <c r="C6" s="34">
        <v>1005</v>
      </c>
      <c r="D6" s="34">
        <v>858</v>
      </c>
      <c r="E6" s="34">
        <v>904</v>
      </c>
      <c r="F6" s="34">
        <v>875</v>
      </c>
      <c r="G6" s="34">
        <v>1073</v>
      </c>
      <c r="H6" s="34">
        <v>968</v>
      </c>
      <c r="I6" s="34">
        <v>872</v>
      </c>
      <c r="J6" s="34">
        <v>850</v>
      </c>
      <c r="K6" s="34">
        <v>948</v>
      </c>
      <c r="L6" s="34">
        <v>1059</v>
      </c>
      <c r="M6" s="34">
        <v>942</v>
      </c>
      <c r="N6" s="34">
        <v>849</v>
      </c>
      <c r="O6" s="297">
        <f t="shared" ref="O6:O36" si="0">(SUM(C6:N6))/12</f>
        <v>933.58333333333337</v>
      </c>
      <c r="P6" s="34">
        <v>657</v>
      </c>
      <c r="Q6" s="34">
        <v>249</v>
      </c>
      <c r="R6" s="34">
        <v>678</v>
      </c>
      <c r="S6" s="34">
        <v>1111</v>
      </c>
      <c r="T6" s="34">
        <v>986</v>
      </c>
      <c r="U6" s="34">
        <v>844</v>
      </c>
      <c r="V6" s="34">
        <v>1018</v>
      </c>
      <c r="W6" s="34">
        <v>1110</v>
      </c>
      <c r="X6" s="34">
        <v>1024</v>
      </c>
      <c r="Y6" s="590">
        <v>952</v>
      </c>
      <c r="Z6" s="590">
        <v>1033</v>
      </c>
      <c r="AA6" s="590">
        <v>916</v>
      </c>
      <c r="AB6" s="590">
        <v>1073</v>
      </c>
      <c r="AC6" s="590">
        <v>985</v>
      </c>
      <c r="AD6" s="590">
        <v>739</v>
      </c>
      <c r="AE6" s="590">
        <v>138</v>
      </c>
      <c r="AF6" s="297">
        <f t="shared" ref="AF6:AF36" si="1">(SUM(P6:AE6))/16</f>
        <v>844.5625</v>
      </c>
      <c r="AG6" s="521">
        <v>-0.27323008799999998</v>
      </c>
      <c r="AH6" s="521">
        <v>-0.71542857100000001</v>
      </c>
      <c r="AI6" s="521">
        <v>-0.36812674699999998</v>
      </c>
      <c r="AJ6" s="521">
        <v>0.14772727299999999</v>
      </c>
      <c r="AK6" s="521">
        <v>0.13073394499999999</v>
      </c>
      <c r="AL6" s="588">
        <v>-7.058824E-3</v>
      </c>
      <c r="AM6" s="588">
        <v>7.3839662E-2</v>
      </c>
      <c r="AN6" s="588">
        <v>4.8158640000000003E-2</v>
      </c>
      <c r="AO6" s="588">
        <v>8.7048832000000007E-2</v>
      </c>
      <c r="AP6" s="588">
        <v>0.121319199</v>
      </c>
      <c r="AQ6" s="588">
        <v>2.7860697E-2</v>
      </c>
      <c r="AR6" s="588">
        <v>6.7599067999999998E-2</v>
      </c>
      <c r="AS6" s="588">
        <v>0.186946903</v>
      </c>
      <c r="AT6" s="588">
        <v>0.12571428600000001</v>
      </c>
      <c r="AU6" s="588">
        <v>-0.31127679400000002</v>
      </c>
      <c r="AV6" s="591">
        <v>-0.857438017</v>
      </c>
    </row>
    <row r="7" spans="1:48" s="323" customFormat="1" ht="15" customHeight="1">
      <c r="A7" s="29" t="s">
        <v>120</v>
      </c>
      <c r="B7" s="304" t="s">
        <v>182</v>
      </c>
      <c r="C7" s="33">
        <v>738</v>
      </c>
      <c r="D7" s="33">
        <v>577</v>
      </c>
      <c r="E7" s="33">
        <v>641</v>
      </c>
      <c r="F7" s="33">
        <v>612</v>
      </c>
      <c r="G7" s="33">
        <v>787</v>
      </c>
      <c r="H7" s="33">
        <v>713</v>
      </c>
      <c r="I7" s="33">
        <v>600</v>
      </c>
      <c r="J7" s="33">
        <v>619</v>
      </c>
      <c r="K7" s="33">
        <v>675</v>
      </c>
      <c r="L7" s="33">
        <v>793</v>
      </c>
      <c r="M7" s="33">
        <v>681</v>
      </c>
      <c r="N7" s="33">
        <v>637</v>
      </c>
      <c r="O7" s="33">
        <f t="shared" si="0"/>
        <v>672.75</v>
      </c>
      <c r="P7" s="33">
        <v>426</v>
      </c>
      <c r="Q7" s="33">
        <v>118</v>
      </c>
      <c r="R7" s="33">
        <v>466</v>
      </c>
      <c r="S7" s="33">
        <v>765</v>
      </c>
      <c r="T7" s="33">
        <v>699</v>
      </c>
      <c r="U7" s="33">
        <v>596</v>
      </c>
      <c r="V7" s="33">
        <v>724</v>
      </c>
      <c r="W7" s="33">
        <v>795</v>
      </c>
      <c r="X7" s="33">
        <v>745</v>
      </c>
      <c r="Y7" s="49">
        <v>684</v>
      </c>
      <c r="Z7" s="49">
        <v>727</v>
      </c>
      <c r="AA7" s="49">
        <v>641</v>
      </c>
      <c r="AB7" s="49">
        <v>776</v>
      </c>
      <c r="AC7" s="49">
        <v>727</v>
      </c>
      <c r="AD7" s="49">
        <v>739</v>
      </c>
      <c r="AE7" s="49">
        <v>138</v>
      </c>
      <c r="AF7" s="49">
        <f t="shared" si="1"/>
        <v>610.375</v>
      </c>
      <c r="AG7" s="589">
        <v>-0.33541341699999999</v>
      </c>
      <c r="AH7" s="589">
        <v>-0.80718954200000004</v>
      </c>
      <c r="AI7" s="589">
        <v>-0.40787801800000001</v>
      </c>
      <c r="AJ7" s="589">
        <v>7.2931276000000003E-2</v>
      </c>
      <c r="AK7" s="589">
        <v>0.16500000000000001</v>
      </c>
      <c r="AL7" s="589">
        <v>-3.7156703999999999E-2</v>
      </c>
      <c r="AM7" s="589">
        <v>7.2592592999999997E-2</v>
      </c>
      <c r="AN7" s="589">
        <v>2.5220680000000001E-3</v>
      </c>
      <c r="AO7" s="589">
        <v>9.3979441999999996E-2</v>
      </c>
      <c r="AP7" s="589">
        <v>7.3783359000000007E-2</v>
      </c>
      <c r="AQ7" s="589">
        <v>-1.4905148999999999E-2</v>
      </c>
      <c r="AR7" s="589">
        <v>0.11091854399999999</v>
      </c>
      <c r="AS7" s="589">
        <v>0.21060842399999999</v>
      </c>
      <c r="AT7" s="589">
        <v>0.18790849700000001</v>
      </c>
      <c r="AU7" s="589">
        <v>-6.0991104999999997E-2</v>
      </c>
      <c r="AV7" s="592">
        <v>-0.80645161300000001</v>
      </c>
    </row>
    <row r="8" spans="1:48" s="323" customFormat="1" ht="15" customHeight="1">
      <c r="A8" s="29" t="s">
        <v>120</v>
      </c>
      <c r="B8" s="304" t="s">
        <v>183</v>
      </c>
      <c r="C8" s="33">
        <v>157</v>
      </c>
      <c r="D8" s="33">
        <v>153</v>
      </c>
      <c r="E8" s="33">
        <v>129</v>
      </c>
      <c r="F8" s="33">
        <v>154</v>
      </c>
      <c r="G8" s="33">
        <v>173</v>
      </c>
      <c r="H8" s="33">
        <v>150</v>
      </c>
      <c r="I8" s="33">
        <v>140</v>
      </c>
      <c r="J8" s="33">
        <v>98</v>
      </c>
      <c r="K8" s="33">
        <v>152</v>
      </c>
      <c r="L8" s="33">
        <v>162</v>
      </c>
      <c r="M8" s="33">
        <v>149</v>
      </c>
      <c r="N8" s="33">
        <v>108</v>
      </c>
      <c r="O8" s="33">
        <f t="shared" si="0"/>
        <v>143.75</v>
      </c>
      <c r="P8" s="33">
        <v>119</v>
      </c>
      <c r="Q8" s="33">
        <v>41</v>
      </c>
      <c r="R8" s="33">
        <v>96</v>
      </c>
      <c r="S8" s="33">
        <v>196</v>
      </c>
      <c r="T8" s="33">
        <v>171</v>
      </c>
      <c r="U8" s="33">
        <v>134</v>
      </c>
      <c r="V8" s="33">
        <v>187</v>
      </c>
      <c r="W8" s="33">
        <v>193</v>
      </c>
      <c r="X8" s="33">
        <v>181</v>
      </c>
      <c r="Y8" s="49">
        <v>146</v>
      </c>
      <c r="Z8" s="49">
        <v>182</v>
      </c>
      <c r="AA8" s="49">
        <v>170</v>
      </c>
      <c r="AB8" s="49">
        <v>192</v>
      </c>
      <c r="AC8" s="49">
        <v>154</v>
      </c>
      <c r="AD8" s="49">
        <v>0</v>
      </c>
      <c r="AE8" s="49">
        <v>0</v>
      </c>
      <c r="AF8" s="49">
        <f t="shared" si="1"/>
        <v>135.125</v>
      </c>
      <c r="AG8" s="589">
        <v>-7.7519379999999999E-2</v>
      </c>
      <c r="AH8" s="589">
        <v>-0.73376623399999996</v>
      </c>
      <c r="AI8" s="589">
        <v>-0.44508670500000003</v>
      </c>
      <c r="AJ8" s="589">
        <v>0.306666667</v>
      </c>
      <c r="AK8" s="589">
        <v>0.22142857099999999</v>
      </c>
      <c r="AL8" s="589">
        <v>0.36734693899999998</v>
      </c>
      <c r="AM8" s="589">
        <v>0.230263158</v>
      </c>
      <c r="AN8" s="589">
        <v>0.19135802499999999</v>
      </c>
      <c r="AO8" s="589">
        <v>0.21476510100000001</v>
      </c>
      <c r="AP8" s="589">
        <v>0.35185185200000002</v>
      </c>
      <c r="AQ8" s="589">
        <v>0.159235669</v>
      </c>
      <c r="AR8" s="589">
        <v>0.111111111</v>
      </c>
      <c r="AS8" s="589">
        <v>0.48837209300000001</v>
      </c>
      <c r="AT8" s="589">
        <v>0</v>
      </c>
      <c r="AU8" s="589">
        <v>-1</v>
      </c>
      <c r="AV8" s="592">
        <v>-1</v>
      </c>
    </row>
    <row r="9" spans="1:48" s="323" customFormat="1" ht="15" customHeight="1">
      <c r="A9" s="30" t="s">
        <v>120</v>
      </c>
      <c r="B9" s="304" t="s">
        <v>184</v>
      </c>
      <c r="C9" s="33">
        <v>110</v>
      </c>
      <c r="D9" s="33">
        <v>128</v>
      </c>
      <c r="E9" s="33">
        <v>134</v>
      </c>
      <c r="F9" s="33">
        <v>109</v>
      </c>
      <c r="G9" s="33">
        <v>113</v>
      </c>
      <c r="H9" s="33">
        <v>105</v>
      </c>
      <c r="I9" s="33">
        <v>132</v>
      </c>
      <c r="J9" s="33">
        <v>133</v>
      </c>
      <c r="K9" s="33">
        <v>121</v>
      </c>
      <c r="L9" s="33">
        <v>104</v>
      </c>
      <c r="M9" s="33">
        <v>112</v>
      </c>
      <c r="N9" s="33">
        <v>104</v>
      </c>
      <c r="O9" s="33">
        <f t="shared" si="0"/>
        <v>117.08333333333333</v>
      </c>
      <c r="P9" s="33">
        <v>112</v>
      </c>
      <c r="Q9" s="33">
        <v>90</v>
      </c>
      <c r="R9" s="33">
        <v>116</v>
      </c>
      <c r="S9" s="33">
        <v>150</v>
      </c>
      <c r="T9" s="33">
        <v>116</v>
      </c>
      <c r="U9" s="33">
        <v>114</v>
      </c>
      <c r="V9" s="33">
        <v>107</v>
      </c>
      <c r="W9" s="33">
        <v>122</v>
      </c>
      <c r="X9" s="33">
        <v>98</v>
      </c>
      <c r="Y9" s="49">
        <v>122</v>
      </c>
      <c r="Z9" s="49">
        <v>124</v>
      </c>
      <c r="AA9" s="49">
        <v>105</v>
      </c>
      <c r="AB9" s="49">
        <v>105</v>
      </c>
      <c r="AC9" s="49">
        <v>104</v>
      </c>
      <c r="AD9" s="49">
        <v>0</v>
      </c>
      <c r="AE9" s="49">
        <v>0</v>
      </c>
      <c r="AF9" s="49">
        <f t="shared" si="1"/>
        <v>99.0625</v>
      </c>
      <c r="AG9" s="589">
        <v>-0.16417910399999999</v>
      </c>
      <c r="AH9" s="589">
        <v>-0.17431192700000001</v>
      </c>
      <c r="AI9" s="589">
        <v>2.6548672999999998E-2</v>
      </c>
      <c r="AJ9" s="589">
        <v>0.428571429</v>
      </c>
      <c r="AK9" s="589">
        <v>-0.12121212100000001</v>
      </c>
      <c r="AL9" s="589">
        <v>-0.14285714299999999</v>
      </c>
      <c r="AM9" s="589">
        <v>-0.115702479</v>
      </c>
      <c r="AN9" s="589">
        <v>0.17307692299999999</v>
      </c>
      <c r="AO9" s="589">
        <v>-0.125</v>
      </c>
      <c r="AP9" s="589">
        <v>0.17307692299999999</v>
      </c>
      <c r="AQ9" s="589">
        <v>0.127272727</v>
      </c>
      <c r="AR9" s="589">
        <v>-0.1796875</v>
      </c>
      <c r="AS9" s="589">
        <v>-0.21641790999999999</v>
      </c>
      <c r="AT9" s="589">
        <v>-4.5871559999999999E-2</v>
      </c>
      <c r="AU9" s="589">
        <v>-1</v>
      </c>
      <c r="AV9" s="592">
        <v>-1</v>
      </c>
    </row>
    <row r="10" spans="1:48" s="323" customFormat="1" ht="15" customHeight="1">
      <c r="A10" s="28" t="s">
        <v>185</v>
      </c>
      <c r="B10" s="303" t="s">
        <v>186</v>
      </c>
      <c r="C10" s="34">
        <v>7</v>
      </c>
      <c r="D10" s="34">
        <v>11</v>
      </c>
      <c r="E10" s="34">
        <v>14</v>
      </c>
      <c r="F10" s="34">
        <v>11</v>
      </c>
      <c r="G10" s="34">
        <v>9</v>
      </c>
      <c r="H10" s="34">
        <v>8</v>
      </c>
      <c r="I10" s="34">
        <v>10</v>
      </c>
      <c r="J10" s="34">
        <v>9</v>
      </c>
      <c r="K10" s="34">
        <v>8</v>
      </c>
      <c r="L10" s="34">
        <v>14</v>
      </c>
      <c r="M10" s="34" t="s">
        <v>93</v>
      </c>
      <c r="N10" s="34">
        <v>14</v>
      </c>
      <c r="O10" s="34">
        <f t="shared" si="0"/>
        <v>9.5833333333333339</v>
      </c>
      <c r="P10" s="34">
        <v>10</v>
      </c>
      <c r="Q10" s="34">
        <v>13</v>
      </c>
      <c r="R10" s="34">
        <v>6</v>
      </c>
      <c r="S10" s="34">
        <v>12</v>
      </c>
      <c r="T10" s="34">
        <v>9</v>
      </c>
      <c r="U10" s="34">
        <v>18</v>
      </c>
      <c r="V10" s="34">
        <v>15</v>
      </c>
      <c r="W10" s="34">
        <v>12</v>
      </c>
      <c r="X10" s="34">
        <v>11</v>
      </c>
      <c r="Y10" s="590">
        <v>24</v>
      </c>
      <c r="Z10" s="590">
        <v>13</v>
      </c>
      <c r="AA10" s="590">
        <v>7</v>
      </c>
      <c r="AB10" s="590">
        <v>12</v>
      </c>
      <c r="AC10" s="590">
        <v>11</v>
      </c>
      <c r="AD10" s="590">
        <v>6</v>
      </c>
      <c r="AE10" s="34">
        <v>0</v>
      </c>
      <c r="AF10" s="590">
        <f t="shared" si="1"/>
        <v>11.1875</v>
      </c>
      <c r="AG10" s="521">
        <v>-0.28571428599999998</v>
      </c>
      <c r="AH10" s="521">
        <v>0.18181818199999999</v>
      </c>
      <c r="AI10" s="521">
        <v>-0.33333333300000001</v>
      </c>
      <c r="AJ10" s="521">
        <v>0.5</v>
      </c>
      <c r="AK10" s="521">
        <v>-0.1</v>
      </c>
      <c r="AL10" s="521">
        <v>1</v>
      </c>
      <c r="AM10" s="521">
        <v>0.875</v>
      </c>
      <c r="AN10" s="521">
        <v>-0.14285714299999999</v>
      </c>
      <c r="AO10" s="371" t="s">
        <v>93</v>
      </c>
      <c r="AP10" s="521">
        <v>0.71428571399999996</v>
      </c>
      <c r="AQ10" s="521">
        <v>0.85714285700000004</v>
      </c>
      <c r="AR10" s="521">
        <v>-0.36363636399999999</v>
      </c>
      <c r="AS10" s="521">
        <v>-0.14285714299999999</v>
      </c>
      <c r="AT10" s="521">
        <v>0</v>
      </c>
      <c r="AU10" s="521">
        <v>-0.33333333300000001</v>
      </c>
      <c r="AV10" s="593">
        <v>-1</v>
      </c>
    </row>
    <row r="11" spans="1:48" s="323" customFormat="1" ht="15" customHeight="1">
      <c r="A11" s="29" t="s">
        <v>185</v>
      </c>
      <c r="B11" s="304" t="s">
        <v>187</v>
      </c>
      <c r="C11" s="33">
        <v>0</v>
      </c>
      <c r="D11" s="33">
        <v>0</v>
      </c>
      <c r="E11" s="33">
        <v>0</v>
      </c>
      <c r="F11" s="33">
        <v>0</v>
      </c>
      <c r="G11" s="33">
        <v>0</v>
      </c>
      <c r="H11" s="33">
        <v>0</v>
      </c>
      <c r="I11" s="33">
        <v>0</v>
      </c>
      <c r="J11" s="33">
        <v>0</v>
      </c>
      <c r="K11" s="33">
        <v>0</v>
      </c>
      <c r="L11" s="33">
        <v>0</v>
      </c>
      <c r="M11" s="33">
        <v>0</v>
      </c>
      <c r="N11" s="33">
        <v>0</v>
      </c>
      <c r="O11" s="33">
        <f t="shared" si="0"/>
        <v>0</v>
      </c>
      <c r="P11" s="33">
        <v>0</v>
      </c>
      <c r="Q11" s="33">
        <v>0</v>
      </c>
      <c r="R11" s="33">
        <v>0</v>
      </c>
      <c r="S11" s="33">
        <v>0</v>
      </c>
      <c r="T11" s="33">
        <v>0</v>
      </c>
      <c r="U11" s="33">
        <v>0</v>
      </c>
      <c r="V11" s="33">
        <v>0</v>
      </c>
      <c r="W11" s="33">
        <v>0</v>
      </c>
      <c r="X11" s="33">
        <v>0</v>
      </c>
      <c r="Y11" s="33">
        <v>0</v>
      </c>
      <c r="Z11" s="33">
        <v>0</v>
      </c>
      <c r="AA11" s="33">
        <v>0</v>
      </c>
      <c r="AB11" s="33">
        <v>0</v>
      </c>
      <c r="AC11" s="33">
        <v>0</v>
      </c>
      <c r="AD11" s="33">
        <v>0</v>
      </c>
      <c r="AE11" s="33">
        <v>0</v>
      </c>
      <c r="AF11" s="33">
        <f t="shared" si="1"/>
        <v>0</v>
      </c>
      <c r="AG11" s="372" t="s">
        <v>93</v>
      </c>
      <c r="AH11" s="372" t="s">
        <v>93</v>
      </c>
      <c r="AI11" s="372" t="s">
        <v>93</v>
      </c>
      <c r="AJ11" s="372" t="s">
        <v>93</v>
      </c>
      <c r="AK11" s="372" t="s">
        <v>93</v>
      </c>
      <c r="AL11" s="372" t="s">
        <v>93</v>
      </c>
      <c r="AM11" s="372" t="s">
        <v>93</v>
      </c>
      <c r="AN11" s="372" t="s">
        <v>93</v>
      </c>
      <c r="AO11" s="372" t="s">
        <v>93</v>
      </c>
      <c r="AP11" s="372" t="s">
        <v>93</v>
      </c>
      <c r="AQ11" s="372" t="s">
        <v>93</v>
      </c>
      <c r="AR11" s="372" t="s">
        <v>93</v>
      </c>
      <c r="AS11" s="372" t="s">
        <v>93</v>
      </c>
      <c r="AT11" s="372" t="s">
        <v>93</v>
      </c>
      <c r="AU11" s="372" t="s">
        <v>93</v>
      </c>
      <c r="AV11" s="377" t="s">
        <v>93</v>
      </c>
    </row>
    <row r="12" spans="1:48" s="323" customFormat="1" ht="15" customHeight="1">
      <c r="A12" s="29" t="s">
        <v>185</v>
      </c>
      <c r="B12" s="304" t="s">
        <v>188</v>
      </c>
      <c r="C12" s="33">
        <v>7</v>
      </c>
      <c r="D12" s="33">
        <v>11</v>
      </c>
      <c r="E12" s="33">
        <v>13</v>
      </c>
      <c r="F12" s="33">
        <v>11</v>
      </c>
      <c r="G12" s="33">
        <v>9</v>
      </c>
      <c r="H12" s="33">
        <v>8</v>
      </c>
      <c r="I12" s="33">
        <v>10</v>
      </c>
      <c r="J12" s="33">
        <v>9</v>
      </c>
      <c r="K12" s="33">
        <v>8</v>
      </c>
      <c r="L12" s="33">
        <v>14</v>
      </c>
      <c r="M12" s="33" t="s">
        <v>93</v>
      </c>
      <c r="N12" s="33">
        <v>14</v>
      </c>
      <c r="O12" s="33">
        <f t="shared" si="0"/>
        <v>9.5</v>
      </c>
      <c r="P12" s="33">
        <v>10</v>
      </c>
      <c r="Q12" s="33">
        <v>13</v>
      </c>
      <c r="R12" s="33">
        <v>6</v>
      </c>
      <c r="S12" s="33">
        <v>12</v>
      </c>
      <c r="T12" s="33">
        <v>9</v>
      </c>
      <c r="U12" s="33">
        <v>17</v>
      </c>
      <c r="V12" s="33">
        <v>15</v>
      </c>
      <c r="W12" s="33">
        <v>12</v>
      </c>
      <c r="X12" s="33">
        <v>11</v>
      </c>
      <c r="Y12" s="49">
        <v>23</v>
      </c>
      <c r="Z12" s="49">
        <v>13</v>
      </c>
      <c r="AA12" s="49">
        <v>7</v>
      </c>
      <c r="AB12" s="49">
        <v>12</v>
      </c>
      <c r="AC12" s="49">
        <v>11</v>
      </c>
      <c r="AD12" s="49">
        <v>6</v>
      </c>
      <c r="AE12" s="49">
        <v>0</v>
      </c>
      <c r="AF12" s="49">
        <f t="shared" si="1"/>
        <v>11.0625</v>
      </c>
      <c r="AG12" s="589">
        <v>-0.23076923099999999</v>
      </c>
      <c r="AH12" s="589">
        <v>0.18181818199999999</v>
      </c>
      <c r="AI12" s="589">
        <v>-0.33333333300000001</v>
      </c>
      <c r="AJ12" s="589">
        <v>0.5</v>
      </c>
      <c r="AK12" s="589">
        <v>-0.1</v>
      </c>
      <c r="AL12" s="589">
        <v>0.88888888899999996</v>
      </c>
      <c r="AM12" s="589">
        <v>0.875</v>
      </c>
      <c r="AN12" s="589">
        <v>-0.14285714299999999</v>
      </c>
      <c r="AO12" s="372" t="s">
        <v>93</v>
      </c>
      <c r="AP12" s="589">
        <v>0.64285714299999996</v>
      </c>
      <c r="AQ12" s="589">
        <v>0.85714285700000004</v>
      </c>
      <c r="AR12" s="589">
        <v>-0.36363636399999999</v>
      </c>
      <c r="AS12" s="589">
        <v>-7.6923077000000006E-2</v>
      </c>
      <c r="AT12" s="589">
        <v>0</v>
      </c>
      <c r="AU12" s="589">
        <v>-0.33333333300000001</v>
      </c>
      <c r="AV12" s="592">
        <v>-1</v>
      </c>
    </row>
    <row r="13" spans="1:48" s="323" customFormat="1" ht="15" customHeight="1">
      <c r="A13" s="29" t="s">
        <v>185</v>
      </c>
      <c r="B13" s="304" t="s">
        <v>189</v>
      </c>
      <c r="C13" s="33">
        <v>0</v>
      </c>
      <c r="D13" s="33">
        <v>0</v>
      </c>
      <c r="E13" s="33">
        <v>0</v>
      </c>
      <c r="F13" s="33">
        <v>0</v>
      </c>
      <c r="G13" s="33">
        <v>0</v>
      </c>
      <c r="H13" s="33">
        <v>0</v>
      </c>
      <c r="I13" s="33">
        <v>0</v>
      </c>
      <c r="J13" s="33">
        <v>0</v>
      </c>
      <c r="K13" s="33">
        <v>0</v>
      </c>
      <c r="L13" s="33">
        <v>0</v>
      </c>
      <c r="M13" s="33">
        <v>0</v>
      </c>
      <c r="N13" s="33">
        <v>0</v>
      </c>
      <c r="O13" s="33">
        <f t="shared" si="0"/>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f t="shared" si="1"/>
        <v>0</v>
      </c>
      <c r="AG13" s="372" t="s">
        <v>93</v>
      </c>
      <c r="AH13" s="372" t="s">
        <v>93</v>
      </c>
      <c r="AI13" s="372" t="s">
        <v>93</v>
      </c>
      <c r="AJ13" s="372" t="s">
        <v>93</v>
      </c>
      <c r="AK13" s="372" t="s">
        <v>93</v>
      </c>
      <c r="AL13" s="372" t="s">
        <v>93</v>
      </c>
      <c r="AM13" s="372" t="s">
        <v>93</v>
      </c>
      <c r="AN13" s="372" t="s">
        <v>93</v>
      </c>
      <c r="AO13" s="372" t="s">
        <v>93</v>
      </c>
      <c r="AP13" s="372" t="s">
        <v>93</v>
      </c>
      <c r="AQ13" s="372" t="s">
        <v>93</v>
      </c>
      <c r="AR13" s="372" t="s">
        <v>93</v>
      </c>
      <c r="AS13" s="372" t="s">
        <v>93</v>
      </c>
      <c r="AT13" s="372" t="s">
        <v>93</v>
      </c>
      <c r="AU13" s="372" t="s">
        <v>93</v>
      </c>
      <c r="AV13" s="377" t="s">
        <v>93</v>
      </c>
    </row>
    <row r="14" spans="1:48" s="323" customFormat="1" ht="15" customHeight="1">
      <c r="A14" s="30" t="s">
        <v>185</v>
      </c>
      <c r="B14" s="304" t="s">
        <v>190</v>
      </c>
      <c r="C14" s="33">
        <v>0</v>
      </c>
      <c r="D14" s="33">
        <v>0</v>
      </c>
      <c r="E14" s="33" t="s">
        <v>93</v>
      </c>
      <c r="F14" s="33">
        <v>0</v>
      </c>
      <c r="G14" s="33">
        <v>0</v>
      </c>
      <c r="H14" s="33">
        <v>0</v>
      </c>
      <c r="I14" s="33">
        <v>0</v>
      </c>
      <c r="J14" s="33">
        <v>0</v>
      </c>
      <c r="K14" s="33">
        <v>0</v>
      </c>
      <c r="L14" s="33">
        <v>0</v>
      </c>
      <c r="M14" s="33">
        <v>0</v>
      </c>
      <c r="N14" s="33">
        <v>0</v>
      </c>
      <c r="O14" s="33">
        <f t="shared" si="0"/>
        <v>0</v>
      </c>
      <c r="P14" s="33">
        <v>0</v>
      </c>
      <c r="Q14" s="33">
        <v>0</v>
      </c>
      <c r="R14" s="33">
        <v>0</v>
      </c>
      <c r="S14" s="33">
        <v>0</v>
      </c>
      <c r="T14" s="33">
        <v>0</v>
      </c>
      <c r="U14" s="33" t="s">
        <v>93</v>
      </c>
      <c r="V14" s="33">
        <v>0</v>
      </c>
      <c r="W14" s="33">
        <v>0</v>
      </c>
      <c r="X14" s="33">
        <v>0</v>
      </c>
      <c r="Y14" s="33" t="s">
        <v>93</v>
      </c>
      <c r="Z14" s="33">
        <v>0</v>
      </c>
      <c r="AA14" s="33">
        <v>0</v>
      </c>
      <c r="AB14" s="33">
        <v>0</v>
      </c>
      <c r="AC14" s="33">
        <v>0</v>
      </c>
      <c r="AD14" s="33">
        <v>0</v>
      </c>
      <c r="AE14" s="33">
        <v>0</v>
      </c>
      <c r="AF14" s="33">
        <f t="shared" si="1"/>
        <v>0</v>
      </c>
      <c r="AG14" s="372" t="s">
        <v>93</v>
      </c>
      <c r="AH14" s="372" t="s">
        <v>93</v>
      </c>
      <c r="AI14" s="372" t="s">
        <v>93</v>
      </c>
      <c r="AJ14" s="372" t="s">
        <v>93</v>
      </c>
      <c r="AK14" s="372" t="s">
        <v>93</v>
      </c>
      <c r="AL14" s="372" t="s">
        <v>93</v>
      </c>
      <c r="AM14" s="372" t="s">
        <v>93</v>
      </c>
      <c r="AN14" s="372" t="s">
        <v>93</v>
      </c>
      <c r="AO14" s="372" t="s">
        <v>93</v>
      </c>
      <c r="AP14" s="372" t="s">
        <v>93</v>
      </c>
      <c r="AQ14" s="372" t="s">
        <v>93</v>
      </c>
      <c r="AR14" s="372" t="s">
        <v>93</v>
      </c>
      <c r="AS14" s="372" t="s">
        <v>93</v>
      </c>
      <c r="AT14" s="372" t="s">
        <v>93</v>
      </c>
      <c r="AU14" s="372" t="s">
        <v>93</v>
      </c>
      <c r="AV14" s="377" t="s">
        <v>93</v>
      </c>
    </row>
    <row r="15" spans="1:48" s="323" customFormat="1" ht="15" customHeight="1">
      <c r="A15" s="28" t="s">
        <v>191</v>
      </c>
      <c r="B15" s="303" t="s">
        <v>192</v>
      </c>
      <c r="C15" s="34">
        <v>62</v>
      </c>
      <c r="D15" s="34">
        <v>55</v>
      </c>
      <c r="E15" s="34">
        <v>53</v>
      </c>
      <c r="F15" s="34">
        <v>60</v>
      </c>
      <c r="G15" s="34">
        <v>62</v>
      </c>
      <c r="H15" s="34">
        <v>52</v>
      </c>
      <c r="I15" s="34">
        <v>63</v>
      </c>
      <c r="J15" s="34">
        <v>60</v>
      </c>
      <c r="K15" s="34">
        <v>53</v>
      </c>
      <c r="L15" s="34">
        <v>64</v>
      </c>
      <c r="M15" s="34">
        <v>63</v>
      </c>
      <c r="N15" s="34">
        <v>44</v>
      </c>
      <c r="O15" s="34">
        <f t="shared" si="0"/>
        <v>57.583333333333336</v>
      </c>
      <c r="P15" s="34">
        <v>48</v>
      </c>
      <c r="Q15" s="34">
        <v>46</v>
      </c>
      <c r="R15" s="34">
        <v>49</v>
      </c>
      <c r="S15" s="34">
        <v>33</v>
      </c>
      <c r="T15" s="34">
        <v>46</v>
      </c>
      <c r="U15" s="34">
        <v>36</v>
      </c>
      <c r="V15" s="34">
        <v>62</v>
      </c>
      <c r="W15" s="34">
        <v>58</v>
      </c>
      <c r="X15" s="34">
        <v>64</v>
      </c>
      <c r="Y15" s="590">
        <v>46</v>
      </c>
      <c r="Z15" s="590">
        <v>55</v>
      </c>
      <c r="AA15" s="590">
        <v>64</v>
      </c>
      <c r="AB15" s="590">
        <v>53</v>
      </c>
      <c r="AC15" s="590">
        <v>50</v>
      </c>
      <c r="AD15" s="590">
        <v>28</v>
      </c>
      <c r="AE15" s="590">
        <v>5</v>
      </c>
      <c r="AF15" s="590">
        <f t="shared" si="1"/>
        <v>46.4375</v>
      </c>
      <c r="AG15" s="521">
        <v>-9.4339622999999997E-2</v>
      </c>
      <c r="AH15" s="521">
        <v>-0.233333333</v>
      </c>
      <c r="AI15" s="521">
        <v>-0.209677419</v>
      </c>
      <c r="AJ15" s="521">
        <v>-0.36538461500000002</v>
      </c>
      <c r="AK15" s="521">
        <v>-0.26984127000000002</v>
      </c>
      <c r="AL15" s="521">
        <v>-0.4</v>
      </c>
      <c r="AM15" s="521">
        <v>0.16981132099999999</v>
      </c>
      <c r="AN15" s="521">
        <v>-9.375E-2</v>
      </c>
      <c r="AO15" s="521">
        <v>1.5873016E-2</v>
      </c>
      <c r="AP15" s="521">
        <v>4.5454544999999999E-2</v>
      </c>
      <c r="AQ15" s="521">
        <v>-0.112903226</v>
      </c>
      <c r="AR15" s="521">
        <v>0.16363636400000001</v>
      </c>
      <c r="AS15" s="521">
        <v>0</v>
      </c>
      <c r="AT15" s="521">
        <v>-0.16666666699999999</v>
      </c>
      <c r="AU15" s="521">
        <v>-0.54838709699999999</v>
      </c>
      <c r="AV15" s="593">
        <v>-0.90384615400000001</v>
      </c>
    </row>
    <row r="16" spans="1:48" s="323" customFormat="1" ht="15" customHeight="1">
      <c r="A16" s="29" t="s">
        <v>191</v>
      </c>
      <c r="B16" s="304" t="s">
        <v>193</v>
      </c>
      <c r="C16" s="33" t="s">
        <v>93</v>
      </c>
      <c r="D16" s="33" t="s">
        <v>93</v>
      </c>
      <c r="E16" s="33">
        <v>5</v>
      </c>
      <c r="F16" s="33" t="s">
        <v>93</v>
      </c>
      <c r="G16" s="33" t="s">
        <v>93</v>
      </c>
      <c r="H16" s="33" t="s">
        <v>93</v>
      </c>
      <c r="I16" s="33" t="s">
        <v>93</v>
      </c>
      <c r="J16" s="33" t="s">
        <v>93</v>
      </c>
      <c r="K16" s="33" t="s">
        <v>93</v>
      </c>
      <c r="L16" s="33" t="s">
        <v>93</v>
      </c>
      <c r="M16" s="33" t="s">
        <v>93</v>
      </c>
      <c r="N16" s="33" t="s">
        <v>93</v>
      </c>
      <c r="O16" s="33" t="s">
        <v>93</v>
      </c>
      <c r="P16" s="33" t="s">
        <v>93</v>
      </c>
      <c r="Q16" s="33" t="s">
        <v>93</v>
      </c>
      <c r="R16" s="33" t="s">
        <v>93</v>
      </c>
      <c r="S16" s="33" t="s">
        <v>93</v>
      </c>
      <c r="T16" s="33" t="s">
        <v>93</v>
      </c>
      <c r="U16" s="33" t="s">
        <v>93</v>
      </c>
      <c r="V16" s="33" t="s">
        <v>93</v>
      </c>
      <c r="W16" s="33" t="s">
        <v>93</v>
      </c>
      <c r="X16" s="33" t="s">
        <v>93</v>
      </c>
      <c r="Y16" s="33" t="s">
        <v>93</v>
      </c>
      <c r="Z16" s="33" t="s">
        <v>93</v>
      </c>
      <c r="AA16" s="33" t="s">
        <v>93</v>
      </c>
      <c r="AB16" s="33" t="s">
        <v>93</v>
      </c>
      <c r="AC16" s="33" t="s">
        <v>93</v>
      </c>
      <c r="AD16" s="33">
        <v>0</v>
      </c>
      <c r="AE16" s="33">
        <v>0</v>
      </c>
      <c r="AF16" s="33" t="s">
        <v>93</v>
      </c>
      <c r="AG16" s="372" t="s">
        <v>93</v>
      </c>
      <c r="AH16" s="372" t="s">
        <v>93</v>
      </c>
      <c r="AI16" s="372" t="s">
        <v>93</v>
      </c>
      <c r="AJ16" s="372" t="s">
        <v>93</v>
      </c>
      <c r="AK16" s="372" t="s">
        <v>93</v>
      </c>
      <c r="AL16" s="372" t="s">
        <v>93</v>
      </c>
      <c r="AM16" s="372" t="s">
        <v>93</v>
      </c>
      <c r="AN16" s="372" t="s">
        <v>93</v>
      </c>
      <c r="AO16" s="372" t="s">
        <v>93</v>
      </c>
      <c r="AP16" s="372" t="s">
        <v>93</v>
      </c>
      <c r="AQ16" s="372" t="s">
        <v>93</v>
      </c>
      <c r="AR16" s="372" t="s">
        <v>93</v>
      </c>
      <c r="AS16" s="372" t="s">
        <v>93</v>
      </c>
      <c r="AT16" s="372" t="s">
        <v>93</v>
      </c>
      <c r="AU16" s="372" t="s">
        <v>93</v>
      </c>
      <c r="AV16" s="377" t="s">
        <v>93</v>
      </c>
    </row>
    <row r="17" spans="1:48" s="323" customFormat="1" ht="15" customHeight="1">
      <c r="A17" s="29" t="s">
        <v>191</v>
      </c>
      <c r="B17" s="304" t="s">
        <v>194</v>
      </c>
      <c r="C17" s="33" t="s">
        <v>93</v>
      </c>
      <c r="D17" s="33" t="s">
        <v>93</v>
      </c>
      <c r="E17" s="33">
        <v>0</v>
      </c>
      <c r="F17" s="33">
        <v>8</v>
      </c>
      <c r="G17" s="33" t="s">
        <v>93</v>
      </c>
      <c r="H17" s="33" t="s">
        <v>93</v>
      </c>
      <c r="I17" s="33" t="s">
        <v>93</v>
      </c>
      <c r="J17" s="33" t="s">
        <v>93</v>
      </c>
      <c r="K17" s="33">
        <v>7</v>
      </c>
      <c r="L17" s="33" t="s">
        <v>93</v>
      </c>
      <c r="M17" s="33" t="s">
        <v>93</v>
      </c>
      <c r="N17" s="33" t="s">
        <v>93</v>
      </c>
      <c r="O17" s="33" t="s">
        <v>93</v>
      </c>
      <c r="P17" s="33" t="s">
        <v>93</v>
      </c>
      <c r="Q17" s="33" t="s">
        <v>93</v>
      </c>
      <c r="R17" s="33" t="s">
        <v>93</v>
      </c>
      <c r="S17" s="33" t="s">
        <v>93</v>
      </c>
      <c r="T17" s="33" t="s">
        <v>93</v>
      </c>
      <c r="U17" s="33" t="s">
        <v>93</v>
      </c>
      <c r="V17" s="33" t="s">
        <v>93</v>
      </c>
      <c r="W17" s="33" t="s">
        <v>93</v>
      </c>
      <c r="X17" s="33">
        <v>6</v>
      </c>
      <c r="Y17" s="33" t="s">
        <v>93</v>
      </c>
      <c r="Z17" s="33" t="s">
        <v>93</v>
      </c>
      <c r="AA17" s="33">
        <v>5</v>
      </c>
      <c r="AB17" s="33" t="s">
        <v>93</v>
      </c>
      <c r="AC17" s="33" t="s">
        <v>93</v>
      </c>
      <c r="AD17" s="33" t="s">
        <v>93</v>
      </c>
      <c r="AE17" s="33">
        <v>0</v>
      </c>
      <c r="AF17" s="33" t="s">
        <v>93</v>
      </c>
      <c r="AG17" s="372" t="s">
        <v>93</v>
      </c>
      <c r="AH17" s="372" t="s">
        <v>93</v>
      </c>
      <c r="AI17" s="372" t="s">
        <v>93</v>
      </c>
      <c r="AJ17" s="372" t="s">
        <v>93</v>
      </c>
      <c r="AK17" s="372" t="s">
        <v>93</v>
      </c>
      <c r="AL17" s="372" t="s">
        <v>93</v>
      </c>
      <c r="AM17" s="372" t="s">
        <v>93</v>
      </c>
      <c r="AN17" s="372" t="s">
        <v>93</v>
      </c>
      <c r="AO17" s="372" t="s">
        <v>93</v>
      </c>
      <c r="AP17" s="372" t="s">
        <v>93</v>
      </c>
      <c r="AQ17" s="372" t="s">
        <v>93</v>
      </c>
      <c r="AR17" s="372" t="s">
        <v>93</v>
      </c>
      <c r="AS17" s="372" t="s">
        <v>93</v>
      </c>
      <c r="AT17" s="372" t="s">
        <v>93</v>
      </c>
      <c r="AU17" s="372" t="s">
        <v>93</v>
      </c>
      <c r="AV17" s="377" t="s">
        <v>93</v>
      </c>
    </row>
    <row r="18" spans="1:48" s="323" customFormat="1" ht="15" customHeight="1">
      <c r="A18" s="29" t="s">
        <v>191</v>
      </c>
      <c r="B18" s="146" t="s">
        <v>195</v>
      </c>
      <c r="C18" s="33">
        <v>6</v>
      </c>
      <c r="D18" s="33">
        <v>7</v>
      </c>
      <c r="E18" s="33">
        <v>8</v>
      </c>
      <c r="F18" s="33" t="s">
        <v>93</v>
      </c>
      <c r="G18" s="33">
        <v>5</v>
      </c>
      <c r="H18" s="33">
        <v>6</v>
      </c>
      <c r="I18" s="33">
        <v>9</v>
      </c>
      <c r="J18" s="33">
        <v>6</v>
      </c>
      <c r="K18" s="33" t="s">
        <v>93</v>
      </c>
      <c r="L18" s="33">
        <v>5</v>
      </c>
      <c r="M18" s="33">
        <v>8</v>
      </c>
      <c r="N18" s="33" t="s">
        <v>93</v>
      </c>
      <c r="O18" s="33">
        <v>6</v>
      </c>
      <c r="P18" s="33" t="s">
        <v>93</v>
      </c>
      <c r="Q18" s="33" t="s">
        <v>93</v>
      </c>
      <c r="R18" s="33" t="s">
        <v>93</v>
      </c>
      <c r="S18" s="33" t="s">
        <v>93</v>
      </c>
      <c r="T18" s="33" t="s">
        <v>93</v>
      </c>
      <c r="U18" s="33" t="s">
        <v>93</v>
      </c>
      <c r="V18" s="33">
        <v>5</v>
      </c>
      <c r="W18" s="33">
        <v>6</v>
      </c>
      <c r="X18" s="33" t="s">
        <v>93</v>
      </c>
      <c r="Y18" s="33" t="s">
        <v>93</v>
      </c>
      <c r="Z18" s="33" t="s">
        <v>93</v>
      </c>
      <c r="AA18" s="33">
        <v>5</v>
      </c>
      <c r="AB18" s="33">
        <v>5</v>
      </c>
      <c r="AC18" s="33" t="s">
        <v>93</v>
      </c>
      <c r="AD18" s="33">
        <v>0</v>
      </c>
      <c r="AE18" s="33">
        <v>0</v>
      </c>
      <c r="AF18" s="33" t="s">
        <v>93</v>
      </c>
      <c r="AG18" s="372" t="s">
        <v>93</v>
      </c>
      <c r="AH18" s="372" t="s">
        <v>93</v>
      </c>
      <c r="AI18" s="372" t="s">
        <v>93</v>
      </c>
      <c r="AJ18" s="372" t="s">
        <v>93</v>
      </c>
      <c r="AK18" s="372" t="s">
        <v>93</v>
      </c>
      <c r="AL18" s="372" t="s">
        <v>93</v>
      </c>
      <c r="AM18" s="372" t="s">
        <v>93</v>
      </c>
      <c r="AN18" s="589">
        <v>0.2</v>
      </c>
      <c r="AO18" s="372" t="s">
        <v>93</v>
      </c>
      <c r="AP18" s="372" t="s">
        <v>93</v>
      </c>
      <c r="AQ18" s="372" t="s">
        <v>93</v>
      </c>
      <c r="AR18" s="589">
        <v>-0.28571428599999998</v>
      </c>
      <c r="AS18" s="589">
        <v>-0.375</v>
      </c>
      <c r="AT18" s="372" t="s">
        <v>93</v>
      </c>
      <c r="AU18" s="589">
        <v>-1</v>
      </c>
      <c r="AV18" s="592">
        <v>-1</v>
      </c>
    </row>
    <row r="19" spans="1:48" s="323" customFormat="1" ht="15" customHeight="1">
      <c r="A19" s="29" t="s">
        <v>191</v>
      </c>
      <c r="B19" s="304" t="s">
        <v>196</v>
      </c>
      <c r="C19" s="33" t="s">
        <v>93</v>
      </c>
      <c r="D19" s="33">
        <v>6</v>
      </c>
      <c r="E19" s="33" t="s">
        <v>93</v>
      </c>
      <c r="F19" s="33" t="s">
        <v>93</v>
      </c>
      <c r="G19" s="33" t="s">
        <v>93</v>
      </c>
      <c r="H19" s="33" t="s">
        <v>93</v>
      </c>
      <c r="I19" s="33" t="s">
        <v>93</v>
      </c>
      <c r="J19" s="33" t="s">
        <v>93</v>
      </c>
      <c r="K19" s="33" t="s">
        <v>93</v>
      </c>
      <c r="L19" s="33" t="s">
        <v>93</v>
      </c>
      <c r="M19" s="33" t="s">
        <v>93</v>
      </c>
      <c r="N19" s="33" t="s">
        <v>93</v>
      </c>
      <c r="O19" s="33" t="s">
        <v>93</v>
      </c>
      <c r="P19" s="33">
        <v>5</v>
      </c>
      <c r="Q19" s="33">
        <v>5</v>
      </c>
      <c r="R19" s="33">
        <v>5</v>
      </c>
      <c r="S19" s="33">
        <v>6</v>
      </c>
      <c r="T19" s="33" t="s">
        <v>93</v>
      </c>
      <c r="U19" s="33" t="s">
        <v>93</v>
      </c>
      <c r="V19" s="33" t="s">
        <v>93</v>
      </c>
      <c r="W19" s="33" t="s">
        <v>93</v>
      </c>
      <c r="X19" s="33" t="s">
        <v>93</v>
      </c>
      <c r="Y19" s="33" t="s">
        <v>93</v>
      </c>
      <c r="Z19" s="33" t="s">
        <v>93</v>
      </c>
      <c r="AA19" s="33" t="s">
        <v>93</v>
      </c>
      <c r="AB19" s="33" t="s">
        <v>93</v>
      </c>
      <c r="AC19" s="33">
        <v>0</v>
      </c>
      <c r="AD19" s="33">
        <v>0</v>
      </c>
      <c r="AE19" s="33">
        <v>0</v>
      </c>
      <c r="AF19" s="33" t="s">
        <v>93</v>
      </c>
      <c r="AG19" s="372" t="s">
        <v>93</v>
      </c>
      <c r="AH19" s="372" t="s">
        <v>93</v>
      </c>
      <c r="AI19" s="372" t="s">
        <v>93</v>
      </c>
      <c r="AJ19" s="372" t="s">
        <v>93</v>
      </c>
      <c r="AK19" s="372" t="s">
        <v>93</v>
      </c>
      <c r="AL19" s="372" t="s">
        <v>93</v>
      </c>
      <c r="AM19" s="372" t="s">
        <v>93</v>
      </c>
      <c r="AN19" s="372" t="s">
        <v>93</v>
      </c>
      <c r="AO19" s="372" t="s">
        <v>93</v>
      </c>
      <c r="AP19" s="372" t="s">
        <v>93</v>
      </c>
      <c r="AQ19" s="372" t="s">
        <v>93</v>
      </c>
      <c r="AR19" s="372" t="s">
        <v>93</v>
      </c>
      <c r="AS19" s="372" t="s">
        <v>93</v>
      </c>
      <c r="AT19" s="372" t="s">
        <v>93</v>
      </c>
      <c r="AU19" s="372" t="s">
        <v>93</v>
      </c>
      <c r="AV19" s="377" t="s">
        <v>93</v>
      </c>
    </row>
    <row r="20" spans="1:48" s="323" customFormat="1" ht="15" customHeight="1">
      <c r="A20" s="29" t="s">
        <v>191</v>
      </c>
      <c r="B20" s="146" t="s">
        <v>197</v>
      </c>
      <c r="C20" s="33">
        <v>6</v>
      </c>
      <c r="D20" s="33" t="s">
        <v>93</v>
      </c>
      <c r="E20" s="33">
        <v>7</v>
      </c>
      <c r="F20" s="33">
        <v>5</v>
      </c>
      <c r="G20" s="33">
        <v>6</v>
      </c>
      <c r="H20" s="33">
        <v>5</v>
      </c>
      <c r="I20" s="33">
        <v>13</v>
      </c>
      <c r="J20" s="33">
        <v>7</v>
      </c>
      <c r="K20" s="33">
        <v>5</v>
      </c>
      <c r="L20" s="33">
        <v>10</v>
      </c>
      <c r="M20" s="33">
        <v>5</v>
      </c>
      <c r="N20" s="33" t="s">
        <v>93</v>
      </c>
      <c r="O20" s="33">
        <f t="shared" si="0"/>
        <v>5.75</v>
      </c>
      <c r="P20" s="33">
        <v>5</v>
      </c>
      <c r="Q20" s="33">
        <v>7</v>
      </c>
      <c r="R20" s="33" t="s">
        <v>93</v>
      </c>
      <c r="S20" s="33" t="s">
        <v>93</v>
      </c>
      <c r="T20" s="33" t="s">
        <v>93</v>
      </c>
      <c r="U20" s="33">
        <v>6</v>
      </c>
      <c r="V20" s="33">
        <v>6</v>
      </c>
      <c r="W20" s="33">
        <v>6</v>
      </c>
      <c r="X20" s="33">
        <v>7</v>
      </c>
      <c r="Y20" s="49">
        <v>5</v>
      </c>
      <c r="Z20" s="49">
        <v>5</v>
      </c>
      <c r="AA20" s="33">
        <v>11</v>
      </c>
      <c r="AB20" s="33">
        <v>10</v>
      </c>
      <c r="AC20" s="33">
        <v>8</v>
      </c>
      <c r="AD20" s="33" t="s">
        <v>93</v>
      </c>
      <c r="AE20" s="49">
        <v>0</v>
      </c>
      <c r="AF20" s="49">
        <f t="shared" si="1"/>
        <v>4.75</v>
      </c>
      <c r="AG20" s="589">
        <v>-0.28571428599999998</v>
      </c>
      <c r="AH20" s="589">
        <v>0.4</v>
      </c>
      <c r="AI20" s="372" t="s">
        <v>93</v>
      </c>
      <c r="AJ20" s="372" t="s">
        <v>93</v>
      </c>
      <c r="AK20" s="372" t="s">
        <v>93</v>
      </c>
      <c r="AL20" s="589">
        <v>-0.14285714299999999</v>
      </c>
      <c r="AM20" s="589">
        <v>0.2</v>
      </c>
      <c r="AN20" s="589">
        <v>-0.4</v>
      </c>
      <c r="AO20" s="589">
        <v>0.4</v>
      </c>
      <c r="AP20" s="372" t="s">
        <v>93</v>
      </c>
      <c r="AQ20" s="589">
        <v>-0.16666666699999999</v>
      </c>
      <c r="AR20" s="372" t="s">
        <v>93</v>
      </c>
      <c r="AS20" s="589">
        <v>0.428571429</v>
      </c>
      <c r="AT20" s="589">
        <v>0.6</v>
      </c>
      <c r="AU20" s="372" t="s">
        <v>93</v>
      </c>
      <c r="AV20" s="592">
        <v>-1</v>
      </c>
    </row>
    <row r="21" spans="1:48" s="323" customFormat="1" ht="15" customHeight="1">
      <c r="A21" s="30" t="s">
        <v>191</v>
      </c>
      <c r="B21" s="304" t="s">
        <v>198</v>
      </c>
      <c r="C21" s="33">
        <v>42</v>
      </c>
      <c r="D21" s="33">
        <v>32</v>
      </c>
      <c r="E21" s="33">
        <v>30</v>
      </c>
      <c r="F21" s="33">
        <v>36</v>
      </c>
      <c r="G21" s="33">
        <v>43</v>
      </c>
      <c r="H21" s="33">
        <v>33</v>
      </c>
      <c r="I21" s="33">
        <v>32</v>
      </c>
      <c r="J21" s="33">
        <v>39</v>
      </c>
      <c r="K21" s="33">
        <v>35</v>
      </c>
      <c r="L21" s="33">
        <v>42</v>
      </c>
      <c r="M21" s="33">
        <v>42</v>
      </c>
      <c r="N21" s="33">
        <v>30</v>
      </c>
      <c r="O21" s="33">
        <f t="shared" si="0"/>
        <v>36.333333333333336</v>
      </c>
      <c r="P21" s="33">
        <v>29</v>
      </c>
      <c r="Q21" s="33">
        <v>25</v>
      </c>
      <c r="R21" s="33">
        <v>34</v>
      </c>
      <c r="S21" s="33">
        <v>21</v>
      </c>
      <c r="T21" s="33">
        <v>31</v>
      </c>
      <c r="U21" s="33">
        <v>21</v>
      </c>
      <c r="V21" s="33">
        <v>42</v>
      </c>
      <c r="W21" s="33">
        <v>42</v>
      </c>
      <c r="X21" s="33">
        <v>40</v>
      </c>
      <c r="Y21" s="49">
        <v>29</v>
      </c>
      <c r="Z21" s="49">
        <v>38</v>
      </c>
      <c r="AA21" s="49">
        <v>39</v>
      </c>
      <c r="AB21" s="49">
        <v>30</v>
      </c>
      <c r="AC21" s="49">
        <v>33</v>
      </c>
      <c r="AD21" s="49">
        <v>24</v>
      </c>
      <c r="AE21" s="49">
        <v>5</v>
      </c>
      <c r="AF21" s="49">
        <f t="shared" si="1"/>
        <v>30.1875</v>
      </c>
      <c r="AG21" s="589">
        <v>-3.3333333E-2</v>
      </c>
      <c r="AH21" s="589">
        <v>-0.30555555600000001</v>
      </c>
      <c r="AI21" s="589">
        <v>-0.20930232600000001</v>
      </c>
      <c r="AJ21" s="589">
        <v>-0.36363636399999999</v>
      </c>
      <c r="AK21" s="589">
        <v>-3.125E-2</v>
      </c>
      <c r="AL21" s="589">
        <v>-0.46153846199999998</v>
      </c>
      <c r="AM21" s="589">
        <v>0.2</v>
      </c>
      <c r="AN21" s="589">
        <v>0</v>
      </c>
      <c r="AO21" s="589">
        <v>-4.7619047999999997E-2</v>
      </c>
      <c r="AP21" s="589">
        <v>-3.3333333E-2</v>
      </c>
      <c r="AQ21" s="589">
        <v>-9.5238094999999995E-2</v>
      </c>
      <c r="AR21" s="589">
        <v>0.21875</v>
      </c>
      <c r="AS21" s="589">
        <v>0</v>
      </c>
      <c r="AT21" s="589">
        <v>-8.3333332999999996E-2</v>
      </c>
      <c r="AU21" s="589">
        <v>-0.44186046499999998</v>
      </c>
      <c r="AV21" s="592">
        <v>-0.84848484800000001</v>
      </c>
    </row>
    <row r="22" spans="1:48" s="323" customFormat="1" ht="15" customHeight="1">
      <c r="A22" s="28" t="s">
        <v>199</v>
      </c>
      <c r="B22" s="303" t="s">
        <v>200</v>
      </c>
      <c r="C22" s="34">
        <v>404</v>
      </c>
      <c r="D22" s="34">
        <v>345</v>
      </c>
      <c r="E22" s="34">
        <v>375</v>
      </c>
      <c r="F22" s="34">
        <v>361</v>
      </c>
      <c r="G22" s="34">
        <v>461</v>
      </c>
      <c r="H22" s="34">
        <v>399</v>
      </c>
      <c r="I22" s="34">
        <v>326</v>
      </c>
      <c r="J22" s="34">
        <v>365</v>
      </c>
      <c r="K22" s="34">
        <v>365</v>
      </c>
      <c r="L22" s="34">
        <v>431</v>
      </c>
      <c r="M22" s="34">
        <v>383</v>
      </c>
      <c r="N22" s="34">
        <v>355</v>
      </c>
      <c r="O22" s="34">
        <f t="shared" si="0"/>
        <v>380.83333333333331</v>
      </c>
      <c r="P22" s="34">
        <v>257</v>
      </c>
      <c r="Q22" s="34">
        <v>59</v>
      </c>
      <c r="R22" s="34">
        <v>217</v>
      </c>
      <c r="S22" s="34">
        <v>489</v>
      </c>
      <c r="T22" s="34">
        <v>428</v>
      </c>
      <c r="U22" s="34">
        <v>393</v>
      </c>
      <c r="V22" s="34">
        <v>403</v>
      </c>
      <c r="W22" s="34">
        <v>444</v>
      </c>
      <c r="X22" s="34">
        <v>421</v>
      </c>
      <c r="Y22" s="590">
        <v>379</v>
      </c>
      <c r="Z22" s="590">
        <v>431</v>
      </c>
      <c r="AA22" s="590">
        <v>389</v>
      </c>
      <c r="AB22" s="590">
        <v>442</v>
      </c>
      <c r="AC22" s="590">
        <v>417</v>
      </c>
      <c r="AD22" s="590">
        <v>284</v>
      </c>
      <c r="AE22" s="590">
        <v>22</v>
      </c>
      <c r="AF22" s="590">
        <f t="shared" si="1"/>
        <v>342.1875</v>
      </c>
      <c r="AG22" s="521">
        <v>-0.31466666700000001</v>
      </c>
      <c r="AH22" s="521">
        <v>-0.83656509700000004</v>
      </c>
      <c r="AI22" s="521">
        <v>-0.52928416499999997</v>
      </c>
      <c r="AJ22" s="521">
        <v>0.22556391000000001</v>
      </c>
      <c r="AK22" s="521">
        <v>0.31288343600000001</v>
      </c>
      <c r="AL22" s="589">
        <v>7.6712328999999996E-2</v>
      </c>
      <c r="AM22" s="589">
        <v>0.104109589</v>
      </c>
      <c r="AN22" s="589">
        <v>3.0162412999999999E-2</v>
      </c>
      <c r="AO22" s="589">
        <v>9.921671E-2</v>
      </c>
      <c r="AP22" s="589">
        <v>6.7605633999999998E-2</v>
      </c>
      <c r="AQ22" s="589">
        <v>6.6831683000000003E-2</v>
      </c>
      <c r="AR22" s="589">
        <v>0.127536232</v>
      </c>
      <c r="AS22" s="589">
        <v>0.178666667</v>
      </c>
      <c r="AT22" s="589">
        <v>0.155124654</v>
      </c>
      <c r="AU22" s="589">
        <v>-0.38394793900000002</v>
      </c>
      <c r="AV22" s="592">
        <v>-0.94486215500000004</v>
      </c>
    </row>
    <row r="23" spans="1:48" s="323" customFormat="1" ht="15" customHeight="1">
      <c r="A23" s="29" t="s">
        <v>199</v>
      </c>
      <c r="B23" s="304" t="s">
        <v>201</v>
      </c>
      <c r="C23" s="33">
        <v>61</v>
      </c>
      <c r="D23" s="33">
        <v>58</v>
      </c>
      <c r="E23" s="33">
        <v>56</v>
      </c>
      <c r="F23" s="33">
        <v>57</v>
      </c>
      <c r="G23" s="33">
        <v>63</v>
      </c>
      <c r="H23" s="33">
        <v>63</v>
      </c>
      <c r="I23" s="33">
        <v>56</v>
      </c>
      <c r="J23" s="33">
        <v>40</v>
      </c>
      <c r="K23" s="33">
        <v>56</v>
      </c>
      <c r="L23" s="33">
        <v>71</v>
      </c>
      <c r="M23" s="33">
        <v>49</v>
      </c>
      <c r="N23" s="33">
        <v>48</v>
      </c>
      <c r="O23" s="33">
        <f t="shared" si="0"/>
        <v>56.5</v>
      </c>
      <c r="P23" s="33">
        <v>46</v>
      </c>
      <c r="Q23" s="33">
        <v>14</v>
      </c>
      <c r="R23" s="33">
        <v>31</v>
      </c>
      <c r="S23" s="33">
        <v>79</v>
      </c>
      <c r="T23" s="33">
        <v>68</v>
      </c>
      <c r="U23" s="33">
        <v>74</v>
      </c>
      <c r="V23" s="33">
        <v>80</v>
      </c>
      <c r="W23" s="33">
        <v>76</v>
      </c>
      <c r="X23" s="33">
        <v>82</v>
      </c>
      <c r="Y23" s="49">
        <v>77</v>
      </c>
      <c r="Z23" s="49">
        <v>79</v>
      </c>
      <c r="AA23" s="49">
        <v>74</v>
      </c>
      <c r="AB23" s="49">
        <v>85</v>
      </c>
      <c r="AC23" s="49">
        <v>69</v>
      </c>
      <c r="AD23" s="49">
        <v>0</v>
      </c>
      <c r="AE23" s="49">
        <v>0</v>
      </c>
      <c r="AF23" s="49">
        <f t="shared" si="1"/>
        <v>58.375</v>
      </c>
      <c r="AG23" s="589">
        <v>-0.178571429</v>
      </c>
      <c r="AH23" s="589">
        <v>-0.75438596499999999</v>
      </c>
      <c r="AI23" s="589">
        <v>-0.50793650800000001</v>
      </c>
      <c r="AJ23" s="589">
        <v>0.253968254</v>
      </c>
      <c r="AK23" s="589">
        <v>0.21428571399999999</v>
      </c>
      <c r="AL23" s="589">
        <v>0.85</v>
      </c>
      <c r="AM23" s="589">
        <v>0.428571429</v>
      </c>
      <c r="AN23" s="589">
        <v>7.0422534999999994E-2</v>
      </c>
      <c r="AO23" s="589">
        <v>0.673469388</v>
      </c>
      <c r="AP23" s="589">
        <v>0.60416666699999999</v>
      </c>
      <c r="AQ23" s="589">
        <v>0.295081967</v>
      </c>
      <c r="AR23" s="589">
        <v>0.27586206899999999</v>
      </c>
      <c r="AS23" s="589">
        <v>0.51785714299999996</v>
      </c>
      <c r="AT23" s="589">
        <v>0.21052631599999999</v>
      </c>
      <c r="AU23" s="589">
        <v>-1</v>
      </c>
      <c r="AV23" s="592">
        <v>-1</v>
      </c>
    </row>
    <row r="24" spans="1:48" s="323" customFormat="1" ht="15" customHeight="1">
      <c r="A24" s="29" t="s">
        <v>199</v>
      </c>
      <c r="B24" s="304" t="s">
        <v>202</v>
      </c>
      <c r="C24" s="33">
        <v>226</v>
      </c>
      <c r="D24" s="33">
        <v>182</v>
      </c>
      <c r="E24" s="33">
        <v>201</v>
      </c>
      <c r="F24" s="33">
        <v>189</v>
      </c>
      <c r="G24" s="33">
        <v>262</v>
      </c>
      <c r="H24" s="33">
        <v>237</v>
      </c>
      <c r="I24" s="33">
        <v>174</v>
      </c>
      <c r="J24" s="33">
        <v>231</v>
      </c>
      <c r="K24" s="33">
        <v>196</v>
      </c>
      <c r="L24" s="33">
        <v>253</v>
      </c>
      <c r="M24" s="33">
        <v>205</v>
      </c>
      <c r="N24" s="33">
        <v>208</v>
      </c>
      <c r="O24" s="33">
        <f t="shared" si="0"/>
        <v>213.66666666666666</v>
      </c>
      <c r="P24" s="33">
        <v>130</v>
      </c>
      <c r="Q24" s="33">
        <v>0</v>
      </c>
      <c r="R24" s="33">
        <v>108</v>
      </c>
      <c r="S24" s="33">
        <v>265</v>
      </c>
      <c r="T24" s="33">
        <v>252</v>
      </c>
      <c r="U24" s="33">
        <v>217</v>
      </c>
      <c r="V24" s="33">
        <v>222</v>
      </c>
      <c r="W24" s="33">
        <v>247</v>
      </c>
      <c r="X24" s="33">
        <v>240</v>
      </c>
      <c r="Y24" s="49">
        <v>200</v>
      </c>
      <c r="Z24" s="49">
        <v>238</v>
      </c>
      <c r="AA24" s="49">
        <v>212</v>
      </c>
      <c r="AB24" s="49">
        <v>245</v>
      </c>
      <c r="AC24" s="49">
        <v>229</v>
      </c>
      <c r="AD24" s="49">
        <v>241</v>
      </c>
      <c r="AE24" s="49">
        <v>0</v>
      </c>
      <c r="AF24" s="49">
        <f t="shared" si="1"/>
        <v>190.375</v>
      </c>
      <c r="AG24" s="589">
        <v>-0.353233831</v>
      </c>
      <c r="AH24" s="589">
        <v>-1</v>
      </c>
      <c r="AI24" s="589">
        <v>-0.58778626</v>
      </c>
      <c r="AJ24" s="589">
        <v>0.11814346000000001</v>
      </c>
      <c r="AK24" s="589">
        <v>0.44827586200000002</v>
      </c>
      <c r="AL24" s="589">
        <v>-6.0606061000000003E-2</v>
      </c>
      <c r="AM24" s="589">
        <v>0.13265306099999999</v>
      </c>
      <c r="AN24" s="589">
        <v>-2.3715415E-2</v>
      </c>
      <c r="AO24" s="589">
        <v>0.17073170700000001</v>
      </c>
      <c r="AP24" s="589">
        <v>-3.8461538000000003E-2</v>
      </c>
      <c r="AQ24" s="589">
        <v>5.3097344999999997E-2</v>
      </c>
      <c r="AR24" s="589">
        <v>0.16483516500000001</v>
      </c>
      <c r="AS24" s="589">
        <v>0.21890547299999999</v>
      </c>
      <c r="AT24" s="589">
        <v>0.21164021199999999</v>
      </c>
      <c r="AU24" s="589">
        <v>-8.0152671999999994E-2</v>
      </c>
      <c r="AV24" s="592">
        <v>-1</v>
      </c>
    </row>
    <row r="25" spans="1:48" s="323" customFormat="1" ht="15" customHeight="1">
      <c r="A25" s="29" t="s">
        <v>199</v>
      </c>
      <c r="B25" s="304" t="s">
        <v>203</v>
      </c>
      <c r="C25" s="33">
        <v>0</v>
      </c>
      <c r="D25" s="33">
        <v>0</v>
      </c>
      <c r="E25" s="33">
        <v>0</v>
      </c>
      <c r="F25" s="33">
        <v>0</v>
      </c>
      <c r="G25" s="33">
        <v>0</v>
      </c>
      <c r="H25" s="33">
        <v>0</v>
      </c>
      <c r="I25" s="33">
        <v>0</v>
      </c>
      <c r="J25" s="33">
        <v>0</v>
      </c>
      <c r="K25" s="33">
        <v>0</v>
      </c>
      <c r="L25" s="33">
        <v>0</v>
      </c>
      <c r="M25" s="33">
        <v>0</v>
      </c>
      <c r="N25" s="33">
        <v>0</v>
      </c>
      <c r="O25" s="33">
        <f t="shared" si="0"/>
        <v>0</v>
      </c>
      <c r="P25" s="33">
        <v>0</v>
      </c>
      <c r="Q25" s="33">
        <v>0</v>
      </c>
      <c r="R25" s="33">
        <v>0</v>
      </c>
      <c r="S25" s="33">
        <v>0</v>
      </c>
      <c r="T25" s="33">
        <v>0</v>
      </c>
      <c r="U25" s="33">
        <v>0</v>
      </c>
      <c r="V25" s="33">
        <v>0</v>
      </c>
      <c r="W25" s="33">
        <v>0</v>
      </c>
      <c r="X25" s="33">
        <v>0</v>
      </c>
      <c r="Y25" s="33">
        <v>0</v>
      </c>
      <c r="Z25" s="33">
        <v>0</v>
      </c>
      <c r="AA25" s="33">
        <v>0</v>
      </c>
      <c r="AB25" s="33">
        <v>0</v>
      </c>
      <c r="AC25" s="33">
        <v>0</v>
      </c>
      <c r="AD25" s="33">
        <v>0</v>
      </c>
      <c r="AE25" s="33">
        <v>0</v>
      </c>
      <c r="AF25" s="33">
        <f t="shared" si="1"/>
        <v>0</v>
      </c>
      <c r="AG25" s="372" t="s">
        <v>93</v>
      </c>
      <c r="AH25" s="372" t="s">
        <v>93</v>
      </c>
      <c r="AI25" s="372" t="s">
        <v>93</v>
      </c>
      <c r="AJ25" s="372" t="s">
        <v>93</v>
      </c>
      <c r="AK25" s="372" t="s">
        <v>93</v>
      </c>
      <c r="AL25" s="372" t="s">
        <v>93</v>
      </c>
      <c r="AM25" s="372" t="s">
        <v>93</v>
      </c>
      <c r="AN25" s="372" t="s">
        <v>93</v>
      </c>
      <c r="AO25" s="372" t="s">
        <v>93</v>
      </c>
      <c r="AP25" s="372" t="s">
        <v>93</v>
      </c>
      <c r="AQ25" s="372" t="s">
        <v>93</v>
      </c>
      <c r="AR25" s="372" t="s">
        <v>93</v>
      </c>
      <c r="AS25" s="372" t="s">
        <v>93</v>
      </c>
      <c r="AT25" s="372" t="s">
        <v>93</v>
      </c>
      <c r="AU25" s="372" t="s">
        <v>93</v>
      </c>
      <c r="AV25" s="377" t="s">
        <v>93</v>
      </c>
    </row>
    <row r="26" spans="1:48" s="323" customFormat="1" ht="15" customHeight="1">
      <c r="A26" s="29" t="s">
        <v>199</v>
      </c>
      <c r="B26" s="304" t="s">
        <v>204</v>
      </c>
      <c r="C26" s="33">
        <v>0</v>
      </c>
      <c r="D26" s="33">
        <v>0</v>
      </c>
      <c r="E26" s="33">
        <v>0</v>
      </c>
      <c r="F26" s="33">
        <v>0</v>
      </c>
      <c r="G26" s="33">
        <v>0</v>
      </c>
      <c r="H26" s="33">
        <v>0</v>
      </c>
      <c r="I26" s="33">
        <v>0</v>
      </c>
      <c r="J26" s="33">
        <v>0</v>
      </c>
      <c r="K26" s="33">
        <v>0</v>
      </c>
      <c r="L26" s="33">
        <v>0</v>
      </c>
      <c r="M26" s="33">
        <v>0</v>
      </c>
      <c r="N26" s="33">
        <v>0</v>
      </c>
      <c r="O26" s="33">
        <f t="shared" si="0"/>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f t="shared" si="1"/>
        <v>0</v>
      </c>
      <c r="AG26" s="372" t="s">
        <v>93</v>
      </c>
      <c r="AH26" s="372" t="s">
        <v>93</v>
      </c>
      <c r="AI26" s="372" t="s">
        <v>93</v>
      </c>
      <c r="AJ26" s="372" t="s">
        <v>93</v>
      </c>
      <c r="AK26" s="372" t="s">
        <v>93</v>
      </c>
      <c r="AL26" s="372" t="s">
        <v>93</v>
      </c>
      <c r="AM26" s="372" t="s">
        <v>93</v>
      </c>
      <c r="AN26" s="372" t="s">
        <v>93</v>
      </c>
      <c r="AO26" s="372" t="s">
        <v>93</v>
      </c>
      <c r="AP26" s="372" t="s">
        <v>93</v>
      </c>
      <c r="AQ26" s="372" t="s">
        <v>93</v>
      </c>
      <c r="AR26" s="372" t="s">
        <v>93</v>
      </c>
      <c r="AS26" s="372" t="s">
        <v>93</v>
      </c>
      <c r="AT26" s="372" t="s">
        <v>93</v>
      </c>
      <c r="AU26" s="372" t="s">
        <v>93</v>
      </c>
      <c r="AV26" s="377" t="s">
        <v>93</v>
      </c>
    </row>
    <row r="27" spans="1:48" s="323" customFormat="1" ht="15" customHeight="1">
      <c r="A27" s="29" t="s">
        <v>199</v>
      </c>
      <c r="B27" s="304" t="s">
        <v>205</v>
      </c>
      <c r="C27" s="33">
        <v>28</v>
      </c>
      <c r="D27" s="33">
        <v>15</v>
      </c>
      <c r="E27" s="33">
        <v>19</v>
      </c>
      <c r="F27" s="33">
        <v>16</v>
      </c>
      <c r="G27" s="33">
        <v>22</v>
      </c>
      <c r="H27" s="33">
        <v>21</v>
      </c>
      <c r="I27" s="33">
        <v>11</v>
      </c>
      <c r="J27" s="33">
        <v>17</v>
      </c>
      <c r="K27" s="33">
        <v>12</v>
      </c>
      <c r="L27" s="33">
        <v>20</v>
      </c>
      <c r="M27" s="33">
        <v>19</v>
      </c>
      <c r="N27" s="33">
        <v>25</v>
      </c>
      <c r="O27" s="33">
        <f t="shared" si="0"/>
        <v>18.75</v>
      </c>
      <c r="P27" s="33">
        <v>9</v>
      </c>
      <c r="Q27" s="33" t="s">
        <v>93</v>
      </c>
      <c r="R27" s="33">
        <v>15</v>
      </c>
      <c r="S27" s="33">
        <v>28</v>
      </c>
      <c r="T27" s="33">
        <v>9</v>
      </c>
      <c r="U27" s="33">
        <v>6</v>
      </c>
      <c r="V27" s="33">
        <v>19</v>
      </c>
      <c r="W27" s="33">
        <v>16</v>
      </c>
      <c r="X27" s="33">
        <v>14</v>
      </c>
      <c r="Y27" s="49">
        <v>19</v>
      </c>
      <c r="Z27" s="33">
        <v>16</v>
      </c>
      <c r="AA27" s="49">
        <v>13</v>
      </c>
      <c r="AB27" s="49">
        <v>24</v>
      </c>
      <c r="AC27" s="49">
        <v>20</v>
      </c>
      <c r="AD27" s="33">
        <v>11</v>
      </c>
      <c r="AE27" s="49">
        <v>8</v>
      </c>
      <c r="AF27" s="49">
        <f t="shared" si="1"/>
        <v>14.1875</v>
      </c>
      <c r="AG27" s="589">
        <v>-0.52631578899999998</v>
      </c>
      <c r="AH27" s="372" t="s">
        <v>93</v>
      </c>
      <c r="AI27" s="589">
        <v>-0.31818181800000001</v>
      </c>
      <c r="AJ27" s="589">
        <v>0.33333333300000001</v>
      </c>
      <c r="AK27" s="589">
        <v>-0.18181818199999999</v>
      </c>
      <c r="AL27" s="589">
        <v>-0.64705882400000003</v>
      </c>
      <c r="AM27" s="589">
        <v>0.58333333300000001</v>
      </c>
      <c r="AN27" s="589">
        <v>-0.2</v>
      </c>
      <c r="AO27" s="589">
        <v>-0.26315789499999998</v>
      </c>
      <c r="AP27" s="589">
        <v>-0.24</v>
      </c>
      <c r="AQ27" s="589">
        <v>-0.428571429</v>
      </c>
      <c r="AR27" s="589">
        <v>-0.133333333</v>
      </c>
      <c r="AS27" s="589">
        <v>0.26315789499999998</v>
      </c>
      <c r="AT27" s="589">
        <v>0.25</v>
      </c>
      <c r="AU27" s="589">
        <v>-0.5</v>
      </c>
      <c r="AV27" s="592">
        <v>-0.61904761900000005</v>
      </c>
    </row>
    <row r="28" spans="1:48" s="323" customFormat="1" ht="15" customHeight="1">
      <c r="A28" s="29" t="s">
        <v>199</v>
      </c>
      <c r="B28" s="304" t="s">
        <v>206</v>
      </c>
      <c r="C28" s="33">
        <v>9</v>
      </c>
      <c r="D28" s="33">
        <v>15</v>
      </c>
      <c r="E28" s="33">
        <v>11</v>
      </c>
      <c r="F28" s="33">
        <v>17</v>
      </c>
      <c r="G28" s="33">
        <v>15</v>
      </c>
      <c r="H28" s="33">
        <v>10</v>
      </c>
      <c r="I28" s="33">
        <v>9</v>
      </c>
      <c r="J28" s="33">
        <v>15</v>
      </c>
      <c r="K28" s="33">
        <v>15</v>
      </c>
      <c r="L28" s="33">
        <v>17</v>
      </c>
      <c r="M28" s="33">
        <v>16</v>
      </c>
      <c r="N28" s="33">
        <v>10</v>
      </c>
      <c r="O28" s="33">
        <f t="shared" si="0"/>
        <v>13.25</v>
      </c>
      <c r="P28" s="33">
        <v>9</v>
      </c>
      <c r="Q28" s="33">
        <v>0</v>
      </c>
      <c r="R28" s="33">
        <v>11</v>
      </c>
      <c r="S28" s="33">
        <v>18</v>
      </c>
      <c r="T28" s="33">
        <v>18</v>
      </c>
      <c r="U28" s="33">
        <v>5</v>
      </c>
      <c r="V28" s="33">
        <v>8</v>
      </c>
      <c r="W28" s="33">
        <v>13</v>
      </c>
      <c r="X28" s="33">
        <v>12</v>
      </c>
      <c r="Y28" s="49">
        <v>13</v>
      </c>
      <c r="Z28" s="49">
        <v>13</v>
      </c>
      <c r="AA28" s="49">
        <v>14</v>
      </c>
      <c r="AB28" s="49">
        <v>6</v>
      </c>
      <c r="AC28" s="49">
        <v>11</v>
      </c>
      <c r="AD28" s="49">
        <v>0</v>
      </c>
      <c r="AE28" s="49">
        <v>0</v>
      </c>
      <c r="AF28" s="49">
        <f t="shared" si="1"/>
        <v>9.4375</v>
      </c>
      <c r="AG28" s="589">
        <v>-0.18181818199999999</v>
      </c>
      <c r="AH28" s="589">
        <v>-1</v>
      </c>
      <c r="AI28" s="589">
        <v>-0.26666666700000002</v>
      </c>
      <c r="AJ28" s="589">
        <v>0.8</v>
      </c>
      <c r="AK28" s="589">
        <v>1</v>
      </c>
      <c r="AL28" s="589">
        <v>-0.66666666699999999</v>
      </c>
      <c r="AM28" s="589">
        <v>-0.46666666699999998</v>
      </c>
      <c r="AN28" s="589">
        <v>-0.235294118</v>
      </c>
      <c r="AO28" s="589">
        <v>-0.25</v>
      </c>
      <c r="AP28" s="589">
        <v>0.3</v>
      </c>
      <c r="AQ28" s="589">
        <v>0.44444444399999999</v>
      </c>
      <c r="AR28" s="589">
        <v>-6.6666666999999999E-2</v>
      </c>
      <c r="AS28" s="589">
        <v>-0.45454545499999999</v>
      </c>
      <c r="AT28" s="589">
        <v>-0.35294117600000002</v>
      </c>
      <c r="AU28" s="589">
        <v>-1</v>
      </c>
      <c r="AV28" s="592">
        <v>-1</v>
      </c>
    </row>
    <row r="29" spans="1:48" s="323" customFormat="1" ht="15" customHeight="1">
      <c r="A29" s="29" t="s">
        <v>199</v>
      </c>
      <c r="B29" s="304" t="s">
        <v>207</v>
      </c>
      <c r="C29" s="33">
        <v>29</v>
      </c>
      <c r="D29" s="33">
        <v>36</v>
      </c>
      <c r="E29" s="33">
        <v>35</v>
      </c>
      <c r="F29" s="33">
        <v>22</v>
      </c>
      <c r="G29" s="33">
        <v>29</v>
      </c>
      <c r="H29" s="33">
        <v>26</v>
      </c>
      <c r="I29" s="33">
        <v>30</v>
      </c>
      <c r="J29" s="33">
        <v>36</v>
      </c>
      <c r="K29" s="33">
        <v>29</v>
      </c>
      <c r="L29" s="33">
        <v>27</v>
      </c>
      <c r="M29" s="33">
        <v>44</v>
      </c>
      <c r="N29" s="33">
        <v>29</v>
      </c>
      <c r="O29" s="33">
        <f t="shared" si="0"/>
        <v>31</v>
      </c>
      <c r="P29" s="33">
        <v>32</v>
      </c>
      <c r="Q29" s="33">
        <v>20</v>
      </c>
      <c r="R29" s="33">
        <v>13</v>
      </c>
      <c r="S29" s="33">
        <v>37</v>
      </c>
      <c r="T29" s="33">
        <v>42</v>
      </c>
      <c r="U29" s="33">
        <v>42</v>
      </c>
      <c r="V29" s="33">
        <v>26</v>
      </c>
      <c r="W29" s="33">
        <v>26</v>
      </c>
      <c r="X29" s="33">
        <v>20</v>
      </c>
      <c r="Y29" s="49">
        <v>27</v>
      </c>
      <c r="Z29" s="49">
        <v>40</v>
      </c>
      <c r="AA29" s="49">
        <v>23</v>
      </c>
      <c r="AB29" s="49">
        <v>31</v>
      </c>
      <c r="AC29" s="49">
        <v>32</v>
      </c>
      <c r="AD29" s="33" t="s">
        <v>93</v>
      </c>
      <c r="AE29" s="33" t="s">
        <v>93</v>
      </c>
      <c r="AF29" s="49">
        <f t="shared" si="1"/>
        <v>25.6875</v>
      </c>
      <c r="AG29" s="589">
        <v>-8.5714286000000001E-2</v>
      </c>
      <c r="AH29" s="589">
        <v>-9.0909090999999997E-2</v>
      </c>
      <c r="AI29" s="589">
        <v>-0.55172413799999998</v>
      </c>
      <c r="AJ29" s="589">
        <v>0.42307692299999999</v>
      </c>
      <c r="AK29" s="589">
        <v>0.4</v>
      </c>
      <c r="AL29" s="589">
        <v>0.16666666699999999</v>
      </c>
      <c r="AM29" s="589">
        <v>-0.10344827600000001</v>
      </c>
      <c r="AN29" s="589">
        <v>-3.7037037000000002E-2</v>
      </c>
      <c r="AO29" s="589">
        <v>-0.54545454500000001</v>
      </c>
      <c r="AP29" s="589">
        <v>-6.8965517000000004E-2</v>
      </c>
      <c r="AQ29" s="589">
        <v>0.37931034499999999</v>
      </c>
      <c r="AR29" s="589">
        <v>-0.36111111099999998</v>
      </c>
      <c r="AS29" s="589">
        <v>-0.114285714</v>
      </c>
      <c r="AT29" s="589">
        <v>0.45454545499999999</v>
      </c>
      <c r="AU29" s="372" t="s">
        <v>93</v>
      </c>
      <c r="AV29" s="377" t="s">
        <v>93</v>
      </c>
    </row>
    <row r="30" spans="1:48" s="323" customFormat="1" ht="15" customHeight="1">
      <c r="A30" s="29" t="s">
        <v>199</v>
      </c>
      <c r="B30" s="304" t="s">
        <v>208</v>
      </c>
      <c r="C30" s="33">
        <v>7</v>
      </c>
      <c r="D30" s="33" t="s">
        <v>93</v>
      </c>
      <c r="E30" s="33" t="s">
        <v>93</v>
      </c>
      <c r="F30" s="33" t="s">
        <v>93</v>
      </c>
      <c r="G30" s="33" t="s">
        <v>93</v>
      </c>
      <c r="H30" s="33">
        <v>0</v>
      </c>
      <c r="I30" s="33" t="s">
        <v>93</v>
      </c>
      <c r="J30" s="33" t="s">
        <v>93</v>
      </c>
      <c r="K30" s="33" t="s">
        <v>93</v>
      </c>
      <c r="L30" s="33">
        <v>6</v>
      </c>
      <c r="M30" s="33" t="s">
        <v>93</v>
      </c>
      <c r="N30" s="33">
        <v>0</v>
      </c>
      <c r="O30" s="33" t="s">
        <v>93</v>
      </c>
      <c r="P30" s="33">
        <v>0</v>
      </c>
      <c r="Q30" s="33">
        <v>0</v>
      </c>
      <c r="R30" s="33">
        <v>5</v>
      </c>
      <c r="S30" s="33" t="s">
        <v>93</v>
      </c>
      <c r="T30" s="33" t="s">
        <v>93</v>
      </c>
      <c r="U30" s="33">
        <v>0</v>
      </c>
      <c r="V30" s="33">
        <v>0</v>
      </c>
      <c r="W30" s="33" t="s">
        <v>93</v>
      </c>
      <c r="X30" s="33" t="s">
        <v>93</v>
      </c>
      <c r="Y30" s="33" t="s">
        <v>93</v>
      </c>
      <c r="Z30" s="33" t="s">
        <v>93</v>
      </c>
      <c r="AA30" s="33" t="s">
        <v>93</v>
      </c>
      <c r="AB30" s="33">
        <v>0</v>
      </c>
      <c r="AC30" s="33" t="s">
        <v>93</v>
      </c>
      <c r="AD30" s="33" t="s">
        <v>93</v>
      </c>
      <c r="AE30" s="33">
        <v>0</v>
      </c>
      <c r="AF30" s="33" t="s">
        <v>93</v>
      </c>
      <c r="AG30" s="372" t="s">
        <v>93</v>
      </c>
      <c r="AH30" s="372" t="s">
        <v>93</v>
      </c>
      <c r="AI30" s="372" t="s">
        <v>93</v>
      </c>
      <c r="AJ30" s="372" t="s">
        <v>93</v>
      </c>
      <c r="AK30" s="372" t="s">
        <v>93</v>
      </c>
      <c r="AL30" s="372" t="s">
        <v>93</v>
      </c>
      <c r="AM30" s="372" t="s">
        <v>93</v>
      </c>
      <c r="AN30" s="372" t="s">
        <v>93</v>
      </c>
      <c r="AO30" s="372" t="s">
        <v>93</v>
      </c>
      <c r="AP30" s="372" t="s">
        <v>93</v>
      </c>
      <c r="AQ30" s="372" t="s">
        <v>93</v>
      </c>
      <c r="AR30" s="372" t="s">
        <v>93</v>
      </c>
      <c r="AS30" s="372" t="s">
        <v>93</v>
      </c>
      <c r="AT30" s="372" t="s">
        <v>93</v>
      </c>
      <c r="AU30" s="372" t="s">
        <v>93</v>
      </c>
      <c r="AV30" s="377" t="s">
        <v>93</v>
      </c>
    </row>
    <row r="31" spans="1:48" s="323" customFormat="1" ht="15" customHeight="1">
      <c r="A31" s="29" t="s">
        <v>199</v>
      </c>
      <c r="B31" s="304" t="s">
        <v>209</v>
      </c>
      <c r="C31" s="33" t="s">
        <v>93</v>
      </c>
      <c r="D31" s="33">
        <v>0</v>
      </c>
      <c r="E31" s="33">
        <v>0</v>
      </c>
      <c r="F31" s="33">
        <v>0</v>
      </c>
      <c r="G31" s="33">
        <v>0</v>
      </c>
      <c r="H31" s="33" t="s">
        <v>93</v>
      </c>
      <c r="I31" s="33" t="s">
        <v>93</v>
      </c>
      <c r="J31" s="33" t="s">
        <v>93</v>
      </c>
      <c r="K31" s="33" t="s">
        <v>93</v>
      </c>
      <c r="L31" s="33" t="s">
        <v>93</v>
      </c>
      <c r="M31" s="33" t="s">
        <v>93</v>
      </c>
      <c r="N31" s="33">
        <v>0</v>
      </c>
      <c r="O31" s="33" t="s">
        <v>93</v>
      </c>
      <c r="P31" s="33">
        <v>0</v>
      </c>
      <c r="Q31" s="33">
        <v>0</v>
      </c>
      <c r="R31" s="33">
        <v>0</v>
      </c>
      <c r="S31" s="33" t="s">
        <v>93</v>
      </c>
      <c r="T31" s="33">
        <v>0</v>
      </c>
      <c r="U31" s="33" t="s">
        <v>93</v>
      </c>
      <c r="V31" s="33" t="s">
        <v>93</v>
      </c>
      <c r="W31" s="33" t="s">
        <v>93</v>
      </c>
      <c r="X31" s="33">
        <v>0</v>
      </c>
      <c r="Y31" s="33">
        <v>0</v>
      </c>
      <c r="Z31" s="33">
        <v>0</v>
      </c>
      <c r="AA31" s="33">
        <v>0</v>
      </c>
      <c r="AB31" s="33" t="s">
        <v>93</v>
      </c>
      <c r="AC31" s="33" t="s">
        <v>93</v>
      </c>
      <c r="AD31" s="33" t="s">
        <v>93</v>
      </c>
      <c r="AE31" s="33">
        <v>0</v>
      </c>
      <c r="AF31" s="33" t="s">
        <v>93</v>
      </c>
      <c r="AG31" s="372" t="s">
        <v>93</v>
      </c>
      <c r="AH31" s="372" t="s">
        <v>93</v>
      </c>
      <c r="AI31" s="372" t="s">
        <v>93</v>
      </c>
      <c r="AJ31" s="372" t="s">
        <v>93</v>
      </c>
      <c r="AK31" s="372" t="s">
        <v>93</v>
      </c>
      <c r="AL31" s="372" t="s">
        <v>93</v>
      </c>
      <c r="AM31" s="372" t="s">
        <v>93</v>
      </c>
      <c r="AN31" s="372" t="s">
        <v>93</v>
      </c>
      <c r="AO31" s="372" t="s">
        <v>93</v>
      </c>
      <c r="AP31" s="372" t="s">
        <v>93</v>
      </c>
      <c r="AQ31" s="372" t="s">
        <v>93</v>
      </c>
      <c r="AR31" s="372" t="s">
        <v>93</v>
      </c>
      <c r="AS31" s="372" t="s">
        <v>93</v>
      </c>
      <c r="AT31" s="372" t="s">
        <v>93</v>
      </c>
      <c r="AU31" s="372" t="s">
        <v>93</v>
      </c>
      <c r="AV31" s="377" t="s">
        <v>93</v>
      </c>
    </row>
    <row r="32" spans="1:48" s="323" customFormat="1" ht="15" customHeight="1">
      <c r="A32" s="29" t="s">
        <v>199</v>
      </c>
      <c r="B32" s="146" t="s">
        <v>210</v>
      </c>
      <c r="C32" s="33" t="s">
        <v>93</v>
      </c>
      <c r="D32" s="33" t="s">
        <v>93</v>
      </c>
      <c r="E32" s="33">
        <v>0</v>
      </c>
      <c r="F32" s="33" t="s">
        <v>93</v>
      </c>
      <c r="G32" s="33" t="s">
        <v>93</v>
      </c>
      <c r="H32" s="33" t="s">
        <v>93</v>
      </c>
      <c r="I32" s="33" t="s">
        <v>93</v>
      </c>
      <c r="J32" s="33" t="s">
        <v>93</v>
      </c>
      <c r="K32" s="33" t="s">
        <v>93</v>
      </c>
      <c r="L32" s="33" t="s">
        <v>93</v>
      </c>
      <c r="M32" s="33">
        <v>8</v>
      </c>
      <c r="N32" s="33" t="s">
        <v>93</v>
      </c>
      <c r="O32" s="33" t="s">
        <v>93</v>
      </c>
      <c r="P32" s="33" t="s">
        <v>93</v>
      </c>
      <c r="Q32" s="33">
        <v>0</v>
      </c>
      <c r="R32" s="33" t="s">
        <v>93</v>
      </c>
      <c r="S32" s="33">
        <v>6</v>
      </c>
      <c r="T32" s="33" t="s">
        <v>93</v>
      </c>
      <c r="U32" s="33">
        <v>5</v>
      </c>
      <c r="V32" s="33" t="s">
        <v>93</v>
      </c>
      <c r="W32" s="33" t="s">
        <v>93</v>
      </c>
      <c r="X32" s="33" t="s">
        <v>93</v>
      </c>
      <c r="Y32" s="33" t="s">
        <v>93</v>
      </c>
      <c r="Z32" s="33" t="s">
        <v>93</v>
      </c>
      <c r="AA32" s="33">
        <v>5</v>
      </c>
      <c r="AB32" s="33" t="s">
        <v>93</v>
      </c>
      <c r="AC32" s="33" t="s">
        <v>93</v>
      </c>
      <c r="AD32" s="33" t="s">
        <v>93</v>
      </c>
      <c r="AE32" s="33" t="s">
        <v>93</v>
      </c>
      <c r="AF32" s="33" t="s">
        <v>93</v>
      </c>
      <c r="AG32" s="372" t="s">
        <v>93</v>
      </c>
      <c r="AH32" s="372" t="s">
        <v>93</v>
      </c>
      <c r="AI32" s="372" t="s">
        <v>93</v>
      </c>
      <c r="AJ32" s="372" t="s">
        <v>93</v>
      </c>
      <c r="AK32" s="372" t="s">
        <v>93</v>
      </c>
      <c r="AL32" s="372" t="s">
        <v>93</v>
      </c>
      <c r="AM32" s="372" t="s">
        <v>93</v>
      </c>
      <c r="AN32" s="372" t="s">
        <v>93</v>
      </c>
      <c r="AO32" s="372" t="s">
        <v>93</v>
      </c>
      <c r="AP32" s="372" t="s">
        <v>93</v>
      </c>
      <c r="AQ32" s="372" t="s">
        <v>93</v>
      </c>
      <c r="AR32" s="372" t="s">
        <v>93</v>
      </c>
      <c r="AS32" s="372" t="s">
        <v>93</v>
      </c>
      <c r="AT32" s="372" t="s">
        <v>93</v>
      </c>
      <c r="AU32" s="372" t="s">
        <v>93</v>
      </c>
      <c r="AV32" s="377" t="s">
        <v>93</v>
      </c>
    </row>
    <row r="33" spans="1:48" s="323" customFormat="1" ht="15" customHeight="1">
      <c r="A33" s="29" t="s">
        <v>199</v>
      </c>
      <c r="B33" s="304" t="s">
        <v>211</v>
      </c>
      <c r="C33" s="33">
        <v>14</v>
      </c>
      <c r="D33" s="33">
        <v>6</v>
      </c>
      <c r="E33" s="33">
        <v>11</v>
      </c>
      <c r="F33" s="33">
        <v>5</v>
      </c>
      <c r="G33" s="33">
        <v>21</v>
      </c>
      <c r="H33" s="33" t="s">
        <v>93</v>
      </c>
      <c r="I33" s="33" t="s">
        <v>93</v>
      </c>
      <c r="J33" s="33" t="s">
        <v>93</v>
      </c>
      <c r="K33" s="33">
        <v>9</v>
      </c>
      <c r="L33" s="33">
        <v>10</v>
      </c>
      <c r="M33" s="33">
        <v>10</v>
      </c>
      <c r="N33" s="33" t="s">
        <v>93</v>
      </c>
      <c r="O33" s="33">
        <v>8</v>
      </c>
      <c r="P33" s="33">
        <v>7</v>
      </c>
      <c r="Q33" s="33" t="s">
        <v>93</v>
      </c>
      <c r="R33" s="33" t="s">
        <v>93</v>
      </c>
      <c r="S33" s="33">
        <v>9</v>
      </c>
      <c r="T33" s="33">
        <v>6</v>
      </c>
      <c r="U33" s="33">
        <v>9</v>
      </c>
      <c r="V33" s="33">
        <v>5</v>
      </c>
      <c r="W33" s="33">
        <v>8</v>
      </c>
      <c r="X33" s="33">
        <v>10</v>
      </c>
      <c r="Y33" s="33" t="s">
        <v>93</v>
      </c>
      <c r="Z33" s="33">
        <v>8</v>
      </c>
      <c r="AA33" s="33">
        <v>6</v>
      </c>
      <c r="AB33" s="33">
        <v>8</v>
      </c>
      <c r="AC33" s="33">
        <v>10</v>
      </c>
      <c r="AD33" s="33">
        <v>0</v>
      </c>
      <c r="AE33" s="49">
        <v>0</v>
      </c>
      <c r="AF33" s="49">
        <v>6</v>
      </c>
      <c r="AG33" s="589">
        <v>-0.36363636399999999</v>
      </c>
      <c r="AH33" s="372" t="s">
        <v>93</v>
      </c>
      <c r="AI33" s="372" t="s">
        <v>93</v>
      </c>
      <c r="AJ33" s="372" t="s">
        <v>93</v>
      </c>
      <c r="AK33" s="372" t="s">
        <v>93</v>
      </c>
      <c r="AL33" s="372" t="s">
        <v>93</v>
      </c>
      <c r="AM33" s="589">
        <v>-0.44444444399999999</v>
      </c>
      <c r="AN33" s="589">
        <v>-0.2</v>
      </c>
      <c r="AO33" s="589">
        <v>0</v>
      </c>
      <c r="AP33" s="372" t="s">
        <v>93</v>
      </c>
      <c r="AQ33" s="589">
        <v>-0.428571429</v>
      </c>
      <c r="AR33" s="589">
        <v>0</v>
      </c>
      <c r="AS33" s="589">
        <v>-0.27272727299999999</v>
      </c>
      <c r="AT33" s="589">
        <v>1</v>
      </c>
      <c r="AU33" s="589">
        <v>-1</v>
      </c>
      <c r="AV33" s="377" t="s">
        <v>93</v>
      </c>
    </row>
    <row r="34" spans="1:48" s="323" customFormat="1" ht="15" customHeight="1">
      <c r="A34" s="29" t="s">
        <v>199</v>
      </c>
      <c r="B34" s="146" t="s">
        <v>212</v>
      </c>
      <c r="C34" s="33">
        <v>0</v>
      </c>
      <c r="D34" s="33">
        <v>0</v>
      </c>
      <c r="E34" s="33">
        <v>0</v>
      </c>
      <c r="F34" s="33">
        <v>0</v>
      </c>
      <c r="G34" s="33">
        <v>0</v>
      </c>
      <c r="H34" s="33">
        <v>0</v>
      </c>
      <c r="I34" s="33" t="s">
        <v>93</v>
      </c>
      <c r="J34" s="33">
        <v>0</v>
      </c>
      <c r="K34" s="33">
        <v>0</v>
      </c>
      <c r="L34" s="33">
        <v>0</v>
      </c>
      <c r="M34" s="33">
        <v>0</v>
      </c>
      <c r="N34" s="33" t="s">
        <v>93</v>
      </c>
      <c r="O34" s="33">
        <f t="shared" si="0"/>
        <v>0</v>
      </c>
      <c r="P34" s="33" t="s">
        <v>93</v>
      </c>
      <c r="Q34" s="33">
        <v>0</v>
      </c>
      <c r="R34" s="33">
        <v>0</v>
      </c>
      <c r="S34" s="33">
        <v>0</v>
      </c>
      <c r="T34" s="33">
        <v>0</v>
      </c>
      <c r="U34" s="33">
        <v>0</v>
      </c>
      <c r="V34" s="33">
        <v>0</v>
      </c>
      <c r="W34" s="33">
        <v>0</v>
      </c>
      <c r="X34" s="33" t="s">
        <v>93</v>
      </c>
      <c r="Y34" s="33">
        <v>0</v>
      </c>
      <c r="Z34" s="33">
        <v>0</v>
      </c>
      <c r="AA34" s="33">
        <v>0</v>
      </c>
      <c r="AB34" s="33">
        <v>0</v>
      </c>
      <c r="AC34" s="33">
        <v>0</v>
      </c>
      <c r="AD34" s="33">
        <v>0</v>
      </c>
      <c r="AE34" s="33">
        <v>0</v>
      </c>
      <c r="AF34" s="33">
        <f t="shared" si="1"/>
        <v>0</v>
      </c>
      <c r="AG34" s="372" t="s">
        <v>93</v>
      </c>
      <c r="AH34" s="372" t="s">
        <v>93</v>
      </c>
      <c r="AI34" s="372" t="s">
        <v>93</v>
      </c>
      <c r="AJ34" s="372" t="s">
        <v>93</v>
      </c>
      <c r="AK34" s="372" t="s">
        <v>93</v>
      </c>
      <c r="AL34" s="372" t="s">
        <v>93</v>
      </c>
      <c r="AM34" s="372" t="s">
        <v>93</v>
      </c>
      <c r="AN34" s="372" t="s">
        <v>93</v>
      </c>
      <c r="AO34" s="372" t="s">
        <v>93</v>
      </c>
      <c r="AP34" s="372" t="s">
        <v>93</v>
      </c>
      <c r="AQ34" s="372" t="s">
        <v>93</v>
      </c>
      <c r="AR34" s="372" t="s">
        <v>93</v>
      </c>
      <c r="AS34" s="372" t="s">
        <v>93</v>
      </c>
      <c r="AT34" s="372" t="s">
        <v>93</v>
      </c>
      <c r="AU34" s="372" t="s">
        <v>93</v>
      </c>
      <c r="AV34" s="377" t="s">
        <v>93</v>
      </c>
    </row>
    <row r="35" spans="1:48" s="323" customFormat="1" ht="15" customHeight="1">
      <c r="A35" s="29" t="s">
        <v>199</v>
      </c>
      <c r="B35" s="304" t="s">
        <v>213</v>
      </c>
      <c r="C35" s="33" t="s">
        <v>93</v>
      </c>
      <c r="D35" s="33" t="s">
        <v>93</v>
      </c>
      <c r="E35" s="33">
        <v>8</v>
      </c>
      <c r="F35" s="33">
        <v>10</v>
      </c>
      <c r="G35" s="33">
        <v>9</v>
      </c>
      <c r="H35" s="33">
        <v>6</v>
      </c>
      <c r="I35" s="33">
        <v>7</v>
      </c>
      <c r="J35" s="33" t="s">
        <v>93</v>
      </c>
      <c r="K35" s="33">
        <v>13</v>
      </c>
      <c r="L35" s="33" t="s">
        <v>93</v>
      </c>
      <c r="M35" s="33" t="s">
        <v>93</v>
      </c>
      <c r="N35" s="33" t="s">
        <v>93</v>
      </c>
      <c r="O35" s="33">
        <v>6</v>
      </c>
      <c r="P35" s="33" t="s">
        <v>93</v>
      </c>
      <c r="Q35" s="33">
        <v>6</v>
      </c>
      <c r="R35" s="33">
        <v>7</v>
      </c>
      <c r="S35" s="33">
        <v>7</v>
      </c>
      <c r="T35" s="33">
        <v>5</v>
      </c>
      <c r="U35" s="33">
        <v>9</v>
      </c>
      <c r="V35" s="33">
        <v>7</v>
      </c>
      <c r="W35" s="33">
        <v>8</v>
      </c>
      <c r="X35" s="33" t="s">
        <v>93</v>
      </c>
      <c r="Y35" s="33" t="s">
        <v>93</v>
      </c>
      <c r="Z35" s="33">
        <v>6</v>
      </c>
      <c r="AA35" s="49">
        <v>7</v>
      </c>
      <c r="AB35" s="49">
        <v>9</v>
      </c>
      <c r="AC35" s="49">
        <v>6</v>
      </c>
      <c r="AD35" s="33" t="s">
        <v>93</v>
      </c>
      <c r="AE35" s="49">
        <v>5</v>
      </c>
      <c r="AF35" s="33">
        <v>6</v>
      </c>
      <c r="AG35" s="372" t="s">
        <v>93</v>
      </c>
      <c r="AH35" s="589">
        <v>-0.4</v>
      </c>
      <c r="AI35" s="589">
        <v>-0.222222222</v>
      </c>
      <c r="AJ35" s="589">
        <v>0.16666666699999999</v>
      </c>
      <c r="AK35" s="589">
        <v>-0.28571428599999998</v>
      </c>
      <c r="AL35" s="372" t="s">
        <v>93</v>
      </c>
      <c r="AM35" s="589">
        <v>-0.46153846199999998</v>
      </c>
      <c r="AN35" s="372" t="s">
        <v>93</v>
      </c>
      <c r="AO35" s="372" t="s">
        <v>93</v>
      </c>
      <c r="AP35" s="372" t="s">
        <v>93</v>
      </c>
      <c r="AQ35" s="372" t="s">
        <v>93</v>
      </c>
      <c r="AR35" s="372" t="s">
        <v>93</v>
      </c>
      <c r="AS35" s="589">
        <v>0.125</v>
      </c>
      <c r="AT35" s="589">
        <v>-0.4</v>
      </c>
      <c r="AU35" s="372" t="s">
        <v>93</v>
      </c>
      <c r="AV35" s="592">
        <v>-0.16666666699999999</v>
      </c>
    </row>
    <row r="36" spans="1:48" s="323" customFormat="1" ht="15" customHeight="1">
      <c r="A36" s="29" t="s">
        <v>199</v>
      </c>
      <c r="B36" s="305" t="s">
        <v>214</v>
      </c>
      <c r="C36" s="251">
        <v>23</v>
      </c>
      <c r="D36" s="251">
        <v>24</v>
      </c>
      <c r="E36" s="251">
        <v>32</v>
      </c>
      <c r="F36" s="251">
        <v>43</v>
      </c>
      <c r="G36" s="251">
        <v>34</v>
      </c>
      <c r="H36" s="251">
        <v>31</v>
      </c>
      <c r="I36" s="251">
        <v>28</v>
      </c>
      <c r="J36" s="251">
        <v>17</v>
      </c>
      <c r="K36" s="251">
        <v>28</v>
      </c>
      <c r="L36" s="251">
        <v>21</v>
      </c>
      <c r="M36" s="251">
        <v>28</v>
      </c>
      <c r="N36" s="251">
        <v>27</v>
      </c>
      <c r="O36" s="251">
        <f t="shared" si="0"/>
        <v>28</v>
      </c>
      <c r="P36" s="251">
        <v>19</v>
      </c>
      <c r="Q36" s="251">
        <v>17</v>
      </c>
      <c r="R36" s="251">
        <v>22</v>
      </c>
      <c r="S36" s="251">
        <v>38</v>
      </c>
      <c r="T36" s="251">
        <v>24</v>
      </c>
      <c r="U36" s="251">
        <v>26</v>
      </c>
      <c r="V36" s="251">
        <v>30</v>
      </c>
      <c r="W36" s="251">
        <v>43</v>
      </c>
      <c r="X36" s="251">
        <v>34</v>
      </c>
      <c r="Y36" s="252">
        <v>31</v>
      </c>
      <c r="Z36" s="252">
        <v>28</v>
      </c>
      <c r="AA36" s="252">
        <v>32</v>
      </c>
      <c r="AB36" s="252">
        <v>31</v>
      </c>
      <c r="AC36" s="252">
        <v>35</v>
      </c>
      <c r="AD36" s="252">
        <v>18</v>
      </c>
      <c r="AE36" s="252">
        <v>5</v>
      </c>
      <c r="AF36" s="252">
        <f t="shared" si="1"/>
        <v>27.0625</v>
      </c>
      <c r="AG36" s="589">
        <v>-0.40625</v>
      </c>
      <c r="AH36" s="589">
        <v>-0.60465116299999999</v>
      </c>
      <c r="AI36" s="589">
        <v>-0.35294117600000002</v>
      </c>
      <c r="AJ36" s="589">
        <v>0.22580645199999999</v>
      </c>
      <c r="AK36" s="589">
        <v>-0.14285714299999999</v>
      </c>
      <c r="AL36" s="589">
        <v>0.52941176499999998</v>
      </c>
      <c r="AM36" s="589">
        <v>7.1428570999999996E-2</v>
      </c>
      <c r="AN36" s="589">
        <v>1.0476190480000001</v>
      </c>
      <c r="AO36" s="589">
        <v>0.21428571399999999</v>
      </c>
      <c r="AP36" s="589">
        <v>0.14814814800000001</v>
      </c>
      <c r="AQ36" s="589">
        <v>0.21739130400000001</v>
      </c>
      <c r="AR36" s="589">
        <v>0.33333333300000001</v>
      </c>
      <c r="AS36" s="589">
        <v>-3.125E-2</v>
      </c>
      <c r="AT36" s="589">
        <v>-0.186046512</v>
      </c>
      <c r="AU36" s="589">
        <v>-0.47058823500000002</v>
      </c>
      <c r="AV36" s="592">
        <v>-0.83870967699999999</v>
      </c>
    </row>
    <row r="37" spans="1:48" s="315" customFormat="1" ht="17.25" customHeight="1">
      <c r="A37" s="10" t="s">
        <v>94</v>
      </c>
      <c r="B37" s="306"/>
      <c r="C37" s="40"/>
      <c r="D37" s="40"/>
      <c r="E37" s="40"/>
      <c r="F37" s="40"/>
      <c r="G37" s="232"/>
      <c r="H37" s="152"/>
      <c r="I37" s="152"/>
      <c r="J37" s="152"/>
      <c r="K37" s="152"/>
      <c r="L37" s="232"/>
      <c r="M37" s="160"/>
      <c r="N37" s="161"/>
      <c r="O37" s="161"/>
      <c r="P37" s="161"/>
      <c r="Q37" s="161"/>
      <c r="R37" s="152"/>
      <c r="S37" s="152"/>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306"/>
      <c r="C39" s="24"/>
      <c r="D39" s="24"/>
      <c r="E39" s="24"/>
      <c r="F39" s="24"/>
      <c r="G39" s="230"/>
      <c r="H39" s="77"/>
      <c r="I39" s="77"/>
      <c r="J39" s="77"/>
      <c r="K39" s="77"/>
      <c r="L39" s="230"/>
      <c r="M39" s="86"/>
      <c r="N39" s="27"/>
      <c r="O39" s="27"/>
      <c r="P39" s="27"/>
      <c r="Q39" s="27"/>
      <c r="R39" s="77"/>
      <c r="S39" s="77"/>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306"/>
      <c r="C40" s="24"/>
      <c r="D40" s="24"/>
      <c r="E40" s="24"/>
      <c r="F40" s="24"/>
      <c r="G40" s="230"/>
      <c r="H40" s="77"/>
      <c r="I40" s="77"/>
      <c r="J40" s="77"/>
      <c r="K40" s="77"/>
      <c r="L40" s="230"/>
      <c r="M40" s="86"/>
      <c r="N40" s="27"/>
      <c r="O40" s="27"/>
      <c r="P40" s="27"/>
      <c r="Q40" s="27"/>
      <c r="R40" s="77"/>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307"/>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306"/>
      <c r="C42" s="24"/>
      <c r="D42" s="24"/>
      <c r="E42" s="24"/>
      <c r="F42" s="24"/>
      <c r="G42" s="230"/>
      <c r="H42" s="77"/>
      <c r="I42" s="77"/>
      <c r="J42" s="77"/>
      <c r="K42" s="77"/>
      <c r="L42" s="230"/>
      <c r="M42" s="86"/>
      <c r="N42" s="27"/>
      <c r="O42" s="27"/>
      <c r="P42" s="27"/>
      <c r="Q42" s="27"/>
      <c r="R42" s="77"/>
      <c r="S42" s="77"/>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306"/>
      <c r="C43" s="24"/>
      <c r="D43" s="24"/>
      <c r="E43" s="24"/>
      <c r="F43" s="24"/>
      <c r="G43" s="230"/>
      <c r="H43" s="77"/>
      <c r="I43" s="77"/>
      <c r="J43" s="77"/>
      <c r="K43" s="77"/>
      <c r="L43" s="230"/>
      <c r="M43" s="86"/>
      <c r="N43" s="27"/>
      <c r="O43" s="27"/>
      <c r="P43" s="27"/>
      <c r="Q43" s="27"/>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306"/>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307"/>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307"/>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6 P6:AE6 C7:AF36">
    <cfRule type="cellIs" dxfId="1731" priority="35" operator="between">
      <formula>1</formula>
      <formula>4</formula>
    </cfRule>
  </conditionalFormatting>
  <conditionalFormatting sqref="O6">
    <cfRule type="cellIs" dxfId="1730" priority="33" operator="between">
      <formula>1</formula>
      <formula>4</formula>
    </cfRule>
  </conditionalFormatting>
  <conditionalFormatting sqref="AF6">
    <cfRule type="cellIs" dxfId="1729" priority="32" operator="between">
      <formula>1</formula>
      <formula>4</formula>
    </cfRule>
  </conditionalFormatting>
  <conditionalFormatting sqref="AO10">
    <cfRule type="cellIs" dxfId="1728" priority="31" operator="between">
      <formula>1</formula>
      <formula>4</formula>
    </cfRule>
  </conditionalFormatting>
  <conditionalFormatting sqref="AO12">
    <cfRule type="cellIs" dxfId="1727" priority="30" operator="between">
      <formula>1</formula>
      <formula>4</formula>
    </cfRule>
  </conditionalFormatting>
  <conditionalFormatting sqref="AG11:AV11">
    <cfRule type="cellIs" dxfId="1726" priority="29" operator="between">
      <formula>1</formula>
      <formula>4</formula>
    </cfRule>
  </conditionalFormatting>
  <conditionalFormatting sqref="AG13:AV13">
    <cfRule type="cellIs" dxfId="1725" priority="28" operator="between">
      <formula>1</formula>
      <formula>4</formula>
    </cfRule>
  </conditionalFormatting>
  <conditionalFormatting sqref="AG14:AV14">
    <cfRule type="cellIs" dxfId="1724" priority="27" operator="between">
      <formula>1</formula>
      <formula>4</formula>
    </cfRule>
  </conditionalFormatting>
  <conditionalFormatting sqref="AG16:AV16">
    <cfRule type="cellIs" dxfId="1723" priority="26" operator="between">
      <formula>1</formula>
      <formula>4</formula>
    </cfRule>
  </conditionalFormatting>
  <conditionalFormatting sqref="AG17:AV17">
    <cfRule type="cellIs" dxfId="1722" priority="25" operator="between">
      <formula>1</formula>
      <formula>4</formula>
    </cfRule>
  </conditionalFormatting>
  <conditionalFormatting sqref="AG18:AM18">
    <cfRule type="cellIs" dxfId="1721" priority="24" operator="between">
      <formula>1</formula>
      <formula>4</formula>
    </cfRule>
  </conditionalFormatting>
  <conditionalFormatting sqref="AO18:AQ18">
    <cfRule type="cellIs" dxfId="1720" priority="23" operator="between">
      <formula>1</formula>
      <formula>4</formula>
    </cfRule>
  </conditionalFormatting>
  <conditionalFormatting sqref="AT18">
    <cfRule type="cellIs" dxfId="1719" priority="22" operator="between">
      <formula>1</formula>
      <formula>4</formula>
    </cfRule>
  </conditionalFormatting>
  <conditionalFormatting sqref="AG19:AV19">
    <cfRule type="cellIs" dxfId="1718" priority="21" operator="between">
      <formula>1</formula>
      <formula>4</formula>
    </cfRule>
  </conditionalFormatting>
  <conditionalFormatting sqref="AI20:AK20">
    <cfRule type="cellIs" dxfId="1717" priority="20" operator="between">
      <formula>1</formula>
      <formula>4</formula>
    </cfRule>
  </conditionalFormatting>
  <conditionalFormatting sqref="AP20">
    <cfRule type="cellIs" dxfId="1716" priority="19" operator="between">
      <formula>1</formula>
      <formula>4</formula>
    </cfRule>
  </conditionalFormatting>
  <conditionalFormatting sqref="AR20">
    <cfRule type="cellIs" dxfId="1715" priority="18" operator="between">
      <formula>1</formula>
      <formula>4</formula>
    </cfRule>
  </conditionalFormatting>
  <conditionalFormatting sqref="AU20">
    <cfRule type="cellIs" dxfId="1714" priority="17" operator="between">
      <formula>1</formula>
      <formula>4</formula>
    </cfRule>
  </conditionalFormatting>
  <conditionalFormatting sqref="AG25:AV25">
    <cfRule type="cellIs" dxfId="1713" priority="16" operator="between">
      <formula>1</formula>
      <formula>4</formula>
    </cfRule>
  </conditionalFormatting>
  <conditionalFormatting sqref="AG26:AV26">
    <cfRule type="cellIs" dxfId="1712" priority="15" operator="between">
      <formula>1</formula>
      <formula>4</formula>
    </cfRule>
  </conditionalFormatting>
  <conditionalFormatting sqref="AH27">
    <cfRule type="cellIs" dxfId="1711" priority="14" operator="between">
      <formula>1</formula>
      <formula>4</formula>
    </cfRule>
  </conditionalFormatting>
  <conditionalFormatting sqref="AU29:AV29">
    <cfRule type="cellIs" dxfId="1710" priority="13" operator="between">
      <formula>1</formula>
      <formula>4</formula>
    </cfRule>
  </conditionalFormatting>
  <conditionalFormatting sqref="AG30:AV30">
    <cfRule type="cellIs" dxfId="1709" priority="12" operator="between">
      <formula>1</formula>
      <formula>4</formula>
    </cfRule>
  </conditionalFormatting>
  <conditionalFormatting sqref="AG31:AV31">
    <cfRule type="cellIs" dxfId="1708" priority="11" operator="between">
      <formula>1</formula>
      <formula>4</formula>
    </cfRule>
  </conditionalFormatting>
  <conditionalFormatting sqref="AG32:AV32">
    <cfRule type="cellIs" dxfId="1707" priority="10" operator="between">
      <formula>1</formula>
      <formula>4</formula>
    </cfRule>
  </conditionalFormatting>
  <conditionalFormatting sqref="AH33:AL33">
    <cfRule type="cellIs" dxfId="1706" priority="9" operator="between">
      <formula>1</formula>
      <formula>4</formula>
    </cfRule>
  </conditionalFormatting>
  <conditionalFormatting sqref="AP33">
    <cfRule type="cellIs" dxfId="1705" priority="8" operator="between">
      <formula>1</formula>
      <formula>4</formula>
    </cfRule>
  </conditionalFormatting>
  <conditionalFormatting sqref="AV33">
    <cfRule type="cellIs" dxfId="1704" priority="7" operator="between">
      <formula>1</formula>
      <formula>4</formula>
    </cfRule>
  </conditionalFormatting>
  <conditionalFormatting sqref="AG34:AV34">
    <cfRule type="cellIs" dxfId="1703" priority="6" operator="between">
      <formula>1</formula>
      <formula>4</formula>
    </cfRule>
  </conditionalFormatting>
  <conditionalFormatting sqref="AG35">
    <cfRule type="cellIs" dxfId="1702" priority="5" operator="between">
      <formula>1</formula>
      <formula>4</formula>
    </cfRule>
  </conditionalFormatting>
  <conditionalFormatting sqref="AL35">
    <cfRule type="cellIs" dxfId="1701" priority="4" operator="between">
      <formula>1</formula>
      <formula>4</formula>
    </cfRule>
  </conditionalFormatting>
  <conditionalFormatting sqref="AN35:AR35">
    <cfRule type="cellIs" dxfId="1700" priority="3" operator="between">
      <formula>1</formula>
      <formula>4</formula>
    </cfRule>
  </conditionalFormatting>
  <conditionalFormatting sqref="AU35">
    <cfRule type="cellIs" dxfId="1699" priority="2" operator="between">
      <formula>1</formula>
      <formula>4</formula>
    </cfRule>
  </conditionalFormatting>
  <conditionalFormatting sqref="O5">
    <cfRule type="cellIs" dxfId="1698" priority="1" operator="between">
      <formula>1</formula>
      <formula>4</formula>
    </cfRule>
  </conditionalFormatting>
  <hyperlinks>
    <hyperlink ref="A2" location="'Table of contents'!A1" display="Back to Table of contents" xr:uid="{00000000-0004-0000-0D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D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7" man="1"/>
    <brk id="32" min="2" max="47" man="1"/>
  </colBreaks>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V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297</v>
      </c>
      <c r="B1" s="172"/>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591</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73"/>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323" customFormat="1" ht="15" customHeight="1">
      <c r="A6" s="28" t="s">
        <v>120</v>
      </c>
      <c r="B6" s="78" t="s">
        <v>181</v>
      </c>
      <c r="C6" s="34">
        <v>8631</v>
      </c>
      <c r="D6" s="34">
        <v>7529</v>
      </c>
      <c r="E6" s="34">
        <v>7296</v>
      </c>
      <c r="F6" s="34">
        <v>7904</v>
      </c>
      <c r="G6" s="34">
        <v>8765</v>
      </c>
      <c r="H6" s="34">
        <v>7812</v>
      </c>
      <c r="I6" s="34">
        <v>6897</v>
      </c>
      <c r="J6" s="34">
        <v>5635</v>
      </c>
      <c r="K6" s="34">
        <v>8016</v>
      </c>
      <c r="L6" s="34">
        <v>8764</v>
      </c>
      <c r="M6" s="34">
        <v>7704</v>
      </c>
      <c r="N6" s="34">
        <v>6588</v>
      </c>
      <c r="O6" s="297">
        <f t="shared" ref="O6:O36" si="0">(SUM(C6:N6))/12</f>
        <v>7628.416666666667</v>
      </c>
      <c r="P6" s="34">
        <v>5232</v>
      </c>
      <c r="Q6" s="34">
        <v>1978</v>
      </c>
      <c r="R6" s="34">
        <v>2580</v>
      </c>
      <c r="S6" s="34">
        <v>5870</v>
      </c>
      <c r="T6" s="34">
        <v>6583</v>
      </c>
      <c r="U6" s="34">
        <v>6022</v>
      </c>
      <c r="V6" s="34">
        <v>7905</v>
      </c>
      <c r="W6" s="34">
        <v>8101</v>
      </c>
      <c r="X6" s="34">
        <v>7926</v>
      </c>
      <c r="Y6" s="34">
        <v>7208</v>
      </c>
      <c r="Z6" s="34">
        <v>8273</v>
      </c>
      <c r="AA6" s="34">
        <v>7537</v>
      </c>
      <c r="AB6" s="34">
        <v>8509</v>
      </c>
      <c r="AC6" s="34">
        <v>7936</v>
      </c>
      <c r="AD6" s="34">
        <v>6509</v>
      </c>
      <c r="AE6" s="34">
        <v>6921</v>
      </c>
      <c r="AF6" s="297">
        <f t="shared" ref="AF6:AF36" si="1">(SUM(P6:AE6))/16</f>
        <v>6568.125</v>
      </c>
      <c r="AG6" s="577">
        <v>-0.28289473700000001</v>
      </c>
      <c r="AH6" s="581">
        <v>-0.74974696399999996</v>
      </c>
      <c r="AI6" s="596">
        <v>-0.70564746099999998</v>
      </c>
      <c r="AJ6" s="578">
        <v>-0.24859191</v>
      </c>
      <c r="AK6" s="578">
        <v>-4.5527040999999997E-2</v>
      </c>
      <c r="AL6" s="578">
        <v>6.8677905999999997E-2</v>
      </c>
      <c r="AM6" s="578">
        <v>-1.3847305000000001E-2</v>
      </c>
      <c r="AN6" s="578">
        <v>-7.5650387999999999E-2</v>
      </c>
      <c r="AO6" s="578">
        <v>2.8816199000000001E-2</v>
      </c>
      <c r="AP6" s="578">
        <v>9.4110503999999998E-2</v>
      </c>
      <c r="AQ6" s="578">
        <v>-4.1478392000000003E-2</v>
      </c>
      <c r="AR6" s="578">
        <v>1.0625579999999999E-3</v>
      </c>
      <c r="AS6" s="578">
        <v>0.16625548200000001</v>
      </c>
      <c r="AT6" s="578">
        <v>4.0485829999999997E-3</v>
      </c>
      <c r="AU6" s="578">
        <v>-0.25738733600000002</v>
      </c>
      <c r="AV6" s="580">
        <v>-0.1140553</v>
      </c>
    </row>
    <row r="7" spans="1:48" s="323" customFormat="1" ht="15" customHeight="1">
      <c r="A7" s="29" t="s">
        <v>120</v>
      </c>
      <c r="B7" s="304" t="s">
        <v>182</v>
      </c>
      <c r="C7" s="33">
        <v>5852</v>
      </c>
      <c r="D7" s="33">
        <v>5208</v>
      </c>
      <c r="E7" s="33">
        <v>4894</v>
      </c>
      <c r="F7" s="33">
        <v>5340</v>
      </c>
      <c r="G7" s="33">
        <v>5887</v>
      </c>
      <c r="H7" s="33">
        <v>5225</v>
      </c>
      <c r="I7" s="33">
        <v>4433</v>
      </c>
      <c r="J7" s="33">
        <v>3431</v>
      </c>
      <c r="K7" s="33">
        <v>5461</v>
      </c>
      <c r="L7" s="33">
        <v>5899</v>
      </c>
      <c r="M7" s="33">
        <v>5269</v>
      </c>
      <c r="N7" s="33">
        <v>4242</v>
      </c>
      <c r="O7" s="33">
        <f t="shared" si="0"/>
        <v>5095.083333333333</v>
      </c>
      <c r="P7" s="33">
        <v>3293</v>
      </c>
      <c r="Q7" s="33">
        <v>692</v>
      </c>
      <c r="R7" s="33">
        <v>1015</v>
      </c>
      <c r="S7" s="33">
        <v>3838</v>
      </c>
      <c r="T7" s="33">
        <v>4249</v>
      </c>
      <c r="U7" s="33">
        <v>3899</v>
      </c>
      <c r="V7" s="33">
        <v>5353</v>
      </c>
      <c r="W7" s="33">
        <v>5463</v>
      </c>
      <c r="X7" s="33">
        <v>5511</v>
      </c>
      <c r="Y7" s="33">
        <v>4882</v>
      </c>
      <c r="Z7" s="33">
        <v>5720</v>
      </c>
      <c r="AA7" s="33">
        <v>5223</v>
      </c>
      <c r="AB7" s="33">
        <v>5995</v>
      </c>
      <c r="AC7" s="33">
        <v>5512</v>
      </c>
      <c r="AD7" s="33">
        <v>4802</v>
      </c>
      <c r="AE7" s="33">
        <v>5192</v>
      </c>
      <c r="AF7" s="33">
        <f t="shared" si="1"/>
        <v>4414.9375</v>
      </c>
      <c r="AG7" s="448">
        <v>-0.32713526799999998</v>
      </c>
      <c r="AH7" s="449">
        <v>-0.87041198500000005</v>
      </c>
      <c r="AI7" s="597">
        <v>-0.82758620699999996</v>
      </c>
      <c r="AJ7" s="448">
        <v>-0.26545454499999999</v>
      </c>
      <c r="AK7" s="448">
        <v>-4.1506880000000003E-2</v>
      </c>
      <c r="AL7" s="448">
        <v>0.13640338099999999</v>
      </c>
      <c r="AM7" s="448">
        <v>-1.9776597999999999E-2</v>
      </c>
      <c r="AN7" s="448">
        <v>-7.3910831999999996E-2</v>
      </c>
      <c r="AO7" s="448">
        <v>4.5929019000000001E-2</v>
      </c>
      <c r="AP7" s="448">
        <v>0.15087223</v>
      </c>
      <c r="AQ7" s="448">
        <v>-2.2556390999999999E-2</v>
      </c>
      <c r="AR7" s="448">
        <v>2.880184E-3</v>
      </c>
      <c r="AS7" s="448">
        <v>0.22496935000000001</v>
      </c>
      <c r="AT7" s="448">
        <v>3.2209738000000002E-2</v>
      </c>
      <c r="AU7" s="448">
        <v>-0.18430440000000001</v>
      </c>
      <c r="AV7" s="449">
        <v>-6.3157889999999996E-3</v>
      </c>
    </row>
    <row r="8" spans="1:48" s="323" customFormat="1" ht="15" customHeight="1">
      <c r="A8" s="29" t="s">
        <v>120</v>
      </c>
      <c r="B8" s="304" t="s">
        <v>183</v>
      </c>
      <c r="C8" s="33">
        <v>1365</v>
      </c>
      <c r="D8" s="33">
        <v>1173</v>
      </c>
      <c r="E8" s="33">
        <v>1094</v>
      </c>
      <c r="F8" s="33">
        <v>1324</v>
      </c>
      <c r="G8" s="33">
        <v>1601</v>
      </c>
      <c r="H8" s="33">
        <v>1358</v>
      </c>
      <c r="I8" s="33">
        <v>1235</v>
      </c>
      <c r="J8" s="33">
        <v>1032</v>
      </c>
      <c r="K8" s="33">
        <v>1386</v>
      </c>
      <c r="L8" s="33">
        <v>1660</v>
      </c>
      <c r="M8" s="33">
        <v>1448</v>
      </c>
      <c r="N8" s="33">
        <v>1179</v>
      </c>
      <c r="O8" s="33">
        <f t="shared" si="0"/>
        <v>1321.25</v>
      </c>
      <c r="P8" s="33">
        <v>892</v>
      </c>
      <c r="Q8" s="33">
        <v>381</v>
      </c>
      <c r="R8" s="33">
        <v>449</v>
      </c>
      <c r="S8" s="33">
        <v>880</v>
      </c>
      <c r="T8" s="33">
        <v>1094</v>
      </c>
      <c r="U8" s="33">
        <v>907</v>
      </c>
      <c r="V8" s="33">
        <v>1361</v>
      </c>
      <c r="W8" s="33">
        <v>1425</v>
      </c>
      <c r="X8" s="33">
        <v>1356</v>
      </c>
      <c r="Y8" s="33">
        <v>1135</v>
      </c>
      <c r="Z8" s="33">
        <v>1360</v>
      </c>
      <c r="AA8" s="33">
        <v>1224</v>
      </c>
      <c r="AB8" s="33">
        <v>1299</v>
      </c>
      <c r="AC8" s="33">
        <v>1267</v>
      </c>
      <c r="AD8" s="33">
        <v>564</v>
      </c>
      <c r="AE8" s="33">
        <v>869</v>
      </c>
      <c r="AF8" s="33">
        <f t="shared" si="1"/>
        <v>1028.9375</v>
      </c>
      <c r="AG8" s="448">
        <v>-0.18464351000000001</v>
      </c>
      <c r="AH8" s="449">
        <v>-0.71223565</v>
      </c>
      <c r="AI8" s="597">
        <v>-0.71955028099999996</v>
      </c>
      <c r="AJ8" s="448">
        <v>-0.35198821800000002</v>
      </c>
      <c r="AK8" s="448">
        <v>-0.11417004</v>
      </c>
      <c r="AL8" s="448">
        <v>-0.12112403099999999</v>
      </c>
      <c r="AM8" s="448">
        <v>-1.8037517999999999E-2</v>
      </c>
      <c r="AN8" s="448">
        <v>-0.141566265</v>
      </c>
      <c r="AO8" s="448">
        <v>-6.3535912E-2</v>
      </c>
      <c r="AP8" s="448">
        <v>-3.7319762999999999E-2</v>
      </c>
      <c r="AQ8" s="448">
        <v>-3.6630040000000001E-3</v>
      </c>
      <c r="AR8" s="448">
        <v>4.3478260999999997E-2</v>
      </c>
      <c r="AS8" s="448">
        <v>0.18738574</v>
      </c>
      <c r="AT8" s="448">
        <v>-4.3051359999999997E-2</v>
      </c>
      <c r="AU8" s="448">
        <v>-0.64772017500000001</v>
      </c>
      <c r="AV8" s="449">
        <v>-0.36008836500000002</v>
      </c>
    </row>
    <row r="9" spans="1:48" s="323" customFormat="1" ht="15" customHeight="1">
      <c r="A9" s="30" t="s">
        <v>120</v>
      </c>
      <c r="B9" s="304" t="s">
        <v>184</v>
      </c>
      <c r="C9" s="33">
        <v>1414</v>
      </c>
      <c r="D9" s="33">
        <v>1148</v>
      </c>
      <c r="E9" s="33">
        <v>1308</v>
      </c>
      <c r="F9" s="33">
        <v>1240</v>
      </c>
      <c r="G9" s="33">
        <v>1277</v>
      </c>
      <c r="H9" s="33">
        <v>1229</v>
      </c>
      <c r="I9" s="33">
        <v>1229</v>
      </c>
      <c r="J9" s="33">
        <v>1172</v>
      </c>
      <c r="K9" s="33">
        <v>1169</v>
      </c>
      <c r="L9" s="33">
        <v>1205</v>
      </c>
      <c r="M9" s="33">
        <v>987</v>
      </c>
      <c r="N9" s="33">
        <v>1167</v>
      </c>
      <c r="O9" s="33">
        <f t="shared" si="0"/>
        <v>1212.0833333333333</v>
      </c>
      <c r="P9" s="33">
        <v>1047</v>
      </c>
      <c r="Q9" s="33">
        <v>905</v>
      </c>
      <c r="R9" s="33">
        <v>1116</v>
      </c>
      <c r="S9" s="33">
        <v>1152</v>
      </c>
      <c r="T9" s="33">
        <v>1240</v>
      </c>
      <c r="U9" s="33">
        <v>1216</v>
      </c>
      <c r="V9" s="33">
        <v>1191</v>
      </c>
      <c r="W9" s="33">
        <v>1213</v>
      </c>
      <c r="X9" s="33">
        <v>1059</v>
      </c>
      <c r="Y9" s="33">
        <v>1191</v>
      </c>
      <c r="Z9" s="33">
        <v>1193</v>
      </c>
      <c r="AA9" s="33">
        <v>1090</v>
      </c>
      <c r="AB9" s="33">
        <v>1215</v>
      </c>
      <c r="AC9" s="33">
        <v>1157</v>
      </c>
      <c r="AD9" s="33">
        <v>1143</v>
      </c>
      <c r="AE9" s="33">
        <v>860</v>
      </c>
      <c r="AF9" s="33">
        <f t="shared" si="1"/>
        <v>1124.25</v>
      </c>
      <c r="AG9" s="448">
        <v>-0.19954128400000001</v>
      </c>
      <c r="AH9" s="449">
        <v>-0.27016129</v>
      </c>
      <c r="AI9" s="597">
        <v>-0.12607674199999999</v>
      </c>
      <c r="AJ9" s="448">
        <v>-6.2652562999999994E-2</v>
      </c>
      <c r="AK9" s="448">
        <v>8.9503659999999995E-3</v>
      </c>
      <c r="AL9" s="448">
        <v>3.7542661999999997E-2</v>
      </c>
      <c r="AM9" s="448">
        <v>1.8819504000000001E-2</v>
      </c>
      <c r="AN9" s="448">
        <v>6.6390040000000004E-3</v>
      </c>
      <c r="AO9" s="448">
        <v>7.2948328000000007E-2</v>
      </c>
      <c r="AP9" s="448">
        <v>2.0565553E-2</v>
      </c>
      <c r="AQ9" s="448">
        <v>-0.15629420099999999</v>
      </c>
      <c r="AR9" s="448">
        <v>-5.0522648000000003E-2</v>
      </c>
      <c r="AS9" s="448">
        <v>-7.1100917E-2</v>
      </c>
      <c r="AT9" s="448">
        <v>-6.6935484000000003E-2</v>
      </c>
      <c r="AU9" s="448">
        <v>-0.104933438</v>
      </c>
      <c r="AV9" s="449">
        <v>-0.30024410099999999</v>
      </c>
    </row>
    <row r="10" spans="1:48" s="323" customFormat="1" ht="15" customHeight="1">
      <c r="A10" s="28" t="s">
        <v>185</v>
      </c>
      <c r="B10" s="303" t="s">
        <v>186</v>
      </c>
      <c r="C10" s="34">
        <v>430</v>
      </c>
      <c r="D10" s="34">
        <v>325</v>
      </c>
      <c r="E10" s="34">
        <v>360</v>
      </c>
      <c r="F10" s="34">
        <v>371</v>
      </c>
      <c r="G10" s="34">
        <v>394</v>
      </c>
      <c r="H10" s="34">
        <v>369</v>
      </c>
      <c r="I10" s="34">
        <v>383</v>
      </c>
      <c r="J10" s="34">
        <v>317</v>
      </c>
      <c r="K10" s="34">
        <v>368</v>
      </c>
      <c r="L10" s="34">
        <v>431</v>
      </c>
      <c r="M10" s="34">
        <v>359</v>
      </c>
      <c r="N10" s="34">
        <v>345</v>
      </c>
      <c r="O10" s="34">
        <f t="shared" si="0"/>
        <v>371</v>
      </c>
      <c r="P10" s="34">
        <v>324</v>
      </c>
      <c r="Q10" s="34">
        <v>241</v>
      </c>
      <c r="R10" s="34">
        <v>320</v>
      </c>
      <c r="S10" s="34">
        <v>372</v>
      </c>
      <c r="T10" s="34">
        <v>374</v>
      </c>
      <c r="U10" s="34">
        <v>292</v>
      </c>
      <c r="V10" s="34">
        <v>344</v>
      </c>
      <c r="W10" s="34">
        <v>405</v>
      </c>
      <c r="X10" s="34">
        <v>344</v>
      </c>
      <c r="Y10" s="34">
        <v>423</v>
      </c>
      <c r="Z10" s="34">
        <v>388</v>
      </c>
      <c r="AA10" s="34">
        <v>350</v>
      </c>
      <c r="AB10" s="34">
        <v>390</v>
      </c>
      <c r="AC10" s="34">
        <v>378</v>
      </c>
      <c r="AD10" s="34">
        <v>324</v>
      </c>
      <c r="AE10" s="34">
        <v>333</v>
      </c>
      <c r="AF10" s="34">
        <f t="shared" si="1"/>
        <v>350.125</v>
      </c>
      <c r="AG10" s="577">
        <v>-0.1</v>
      </c>
      <c r="AH10" s="581">
        <v>-0.35040431300000002</v>
      </c>
      <c r="AI10" s="596">
        <v>-0.18781725899999999</v>
      </c>
      <c r="AJ10" s="577">
        <v>8.1300810000000008E-3</v>
      </c>
      <c r="AK10" s="577">
        <v>-2.3498695E-2</v>
      </c>
      <c r="AL10" s="577">
        <v>-7.8864352999999998E-2</v>
      </c>
      <c r="AM10" s="577">
        <v>-6.5217391E-2</v>
      </c>
      <c r="AN10" s="577">
        <v>-6.0324825999999998E-2</v>
      </c>
      <c r="AO10" s="577">
        <v>-4.1782729999999997E-2</v>
      </c>
      <c r="AP10" s="577">
        <v>0.22608695700000001</v>
      </c>
      <c r="AQ10" s="577">
        <v>-9.7674418999999998E-2</v>
      </c>
      <c r="AR10" s="577">
        <v>7.6923077000000006E-2</v>
      </c>
      <c r="AS10" s="577">
        <v>8.3333332999999996E-2</v>
      </c>
      <c r="AT10" s="577">
        <v>1.8867925000000001E-2</v>
      </c>
      <c r="AU10" s="577">
        <v>-0.177664975</v>
      </c>
      <c r="AV10" s="581">
        <v>-9.7560975999999994E-2</v>
      </c>
    </row>
    <row r="11" spans="1:48" s="323" customFormat="1" ht="15" customHeight="1">
      <c r="A11" s="29" t="s">
        <v>185</v>
      </c>
      <c r="B11" s="304" t="s">
        <v>187</v>
      </c>
      <c r="C11" s="33">
        <v>38</v>
      </c>
      <c r="D11" s="33">
        <v>41</v>
      </c>
      <c r="E11" s="33">
        <v>40</v>
      </c>
      <c r="F11" s="33">
        <v>38</v>
      </c>
      <c r="G11" s="33">
        <v>45</v>
      </c>
      <c r="H11" s="33">
        <v>41</v>
      </c>
      <c r="I11" s="33">
        <v>36</v>
      </c>
      <c r="J11" s="33">
        <v>36</v>
      </c>
      <c r="K11" s="33">
        <v>46</v>
      </c>
      <c r="L11" s="33">
        <v>46</v>
      </c>
      <c r="M11" s="33">
        <v>39</v>
      </c>
      <c r="N11" s="33">
        <v>44</v>
      </c>
      <c r="O11" s="33">
        <f t="shared" si="0"/>
        <v>40.833333333333336</v>
      </c>
      <c r="P11" s="33">
        <v>35</v>
      </c>
      <c r="Q11" s="33">
        <v>28</v>
      </c>
      <c r="R11" s="33">
        <v>36</v>
      </c>
      <c r="S11" s="33">
        <v>47</v>
      </c>
      <c r="T11" s="33">
        <v>48</v>
      </c>
      <c r="U11" s="33">
        <v>43</v>
      </c>
      <c r="V11" s="33">
        <v>39</v>
      </c>
      <c r="W11" s="33">
        <v>41</v>
      </c>
      <c r="X11" s="33">
        <v>45</v>
      </c>
      <c r="Y11" s="33">
        <v>45</v>
      </c>
      <c r="Z11" s="33">
        <v>48</v>
      </c>
      <c r="AA11" s="33">
        <v>47</v>
      </c>
      <c r="AB11" s="33">
        <v>38</v>
      </c>
      <c r="AC11" s="33">
        <v>39</v>
      </c>
      <c r="AD11" s="33">
        <v>26</v>
      </c>
      <c r="AE11" s="33">
        <v>30</v>
      </c>
      <c r="AF11" s="33">
        <f t="shared" si="1"/>
        <v>39.6875</v>
      </c>
      <c r="AG11" s="448">
        <v>-0.125</v>
      </c>
      <c r="AH11" s="449">
        <v>-0.26315789499999998</v>
      </c>
      <c r="AI11" s="597">
        <v>-0.2</v>
      </c>
      <c r="AJ11" s="448">
        <v>0.146341463</v>
      </c>
      <c r="AK11" s="448">
        <v>0.33333333300000001</v>
      </c>
      <c r="AL11" s="448">
        <v>0.19444444399999999</v>
      </c>
      <c r="AM11" s="448">
        <v>-0.15217391299999999</v>
      </c>
      <c r="AN11" s="448">
        <v>-0.108695652</v>
      </c>
      <c r="AO11" s="448">
        <v>0.15384615400000001</v>
      </c>
      <c r="AP11" s="448">
        <v>2.2727272999999999E-2</v>
      </c>
      <c r="AQ11" s="448">
        <v>0.26315789499999998</v>
      </c>
      <c r="AR11" s="448">
        <v>0.146341463</v>
      </c>
      <c r="AS11" s="448">
        <v>-0.05</v>
      </c>
      <c r="AT11" s="448">
        <v>2.6315788999999999E-2</v>
      </c>
      <c r="AU11" s="448">
        <v>-0.42222222199999998</v>
      </c>
      <c r="AV11" s="449">
        <v>-0.26829268299999998</v>
      </c>
    </row>
    <row r="12" spans="1:48" s="323" customFormat="1" ht="15" customHeight="1">
      <c r="A12" s="29" t="s">
        <v>185</v>
      </c>
      <c r="B12" s="304" t="s">
        <v>188</v>
      </c>
      <c r="C12" s="33">
        <v>116</v>
      </c>
      <c r="D12" s="33">
        <v>97</v>
      </c>
      <c r="E12" s="33">
        <v>91</v>
      </c>
      <c r="F12" s="33">
        <v>109</v>
      </c>
      <c r="G12" s="33">
        <v>103</v>
      </c>
      <c r="H12" s="33">
        <v>109</v>
      </c>
      <c r="I12" s="33">
        <v>94</v>
      </c>
      <c r="J12" s="33">
        <v>97</v>
      </c>
      <c r="K12" s="33">
        <v>116</v>
      </c>
      <c r="L12" s="33">
        <v>95</v>
      </c>
      <c r="M12" s="33">
        <v>86</v>
      </c>
      <c r="N12" s="33">
        <v>89</v>
      </c>
      <c r="O12" s="33">
        <f t="shared" si="0"/>
        <v>100.16666666666667</v>
      </c>
      <c r="P12" s="33">
        <v>75</v>
      </c>
      <c r="Q12" s="33">
        <v>74</v>
      </c>
      <c r="R12" s="33">
        <v>73</v>
      </c>
      <c r="S12" s="33">
        <v>99</v>
      </c>
      <c r="T12" s="33">
        <v>86</v>
      </c>
      <c r="U12" s="33">
        <v>63</v>
      </c>
      <c r="V12" s="33">
        <v>105</v>
      </c>
      <c r="W12" s="33">
        <v>100</v>
      </c>
      <c r="X12" s="33">
        <v>78</v>
      </c>
      <c r="Y12" s="33">
        <v>112</v>
      </c>
      <c r="Z12" s="33">
        <v>90</v>
      </c>
      <c r="AA12" s="33">
        <v>76</v>
      </c>
      <c r="AB12" s="33">
        <v>102</v>
      </c>
      <c r="AC12" s="33">
        <v>112</v>
      </c>
      <c r="AD12" s="33">
        <v>83</v>
      </c>
      <c r="AE12" s="33">
        <v>90</v>
      </c>
      <c r="AF12" s="33">
        <f t="shared" si="1"/>
        <v>88.625</v>
      </c>
      <c r="AG12" s="448">
        <v>-0.175824176</v>
      </c>
      <c r="AH12" s="449">
        <v>-0.32110091699999999</v>
      </c>
      <c r="AI12" s="597">
        <v>-0.291262136</v>
      </c>
      <c r="AJ12" s="448">
        <v>-9.1743118999999998E-2</v>
      </c>
      <c r="AK12" s="448">
        <v>-8.5106382999999994E-2</v>
      </c>
      <c r="AL12" s="448">
        <v>-0.350515464</v>
      </c>
      <c r="AM12" s="448">
        <v>-9.4827586000000005E-2</v>
      </c>
      <c r="AN12" s="448">
        <v>5.2631578999999998E-2</v>
      </c>
      <c r="AO12" s="448">
        <v>-9.3023255999999999E-2</v>
      </c>
      <c r="AP12" s="448">
        <v>0.25842696599999998</v>
      </c>
      <c r="AQ12" s="448">
        <v>-0.22413793100000001</v>
      </c>
      <c r="AR12" s="448">
        <v>-0.21649484499999999</v>
      </c>
      <c r="AS12" s="448">
        <v>0.12087912100000001</v>
      </c>
      <c r="AT12" s="448">
        <v>2.7522936000000001E-2</v>
      </c>
      <c r="AU12" s="448">
        <v>-0.194174757</v>
      </c>
      <c r="AV12" s="449">
        <v>-0.17431192700000001</v>
      </c>
    </row>
    <row r="13" spans="1:48" s="323" customFormat="1" ht="15" customHeight="1">
      <c r="A13" s="29" t="s">
        <v>185</v>
      </c>
      <c r="B13" s="304" t="s">
        <v>189</v>
      </c>
      <c r="C13" s="33">
        <v>201</v>
      </c>
      <c r="D13" s="33">
        <v>129</v>
      </c>
      <c r="E13" s="33">
        <v>180</v>
      </c>
      <c r="F13" s="33">
        <v>161</v>
      </c>
      <c r="G13" s="33">
        <v>170</v>
      </c>
      <c r="H13" s="33">
        <v>150</v>
      </c>
      <c r="I13" s="33">
        <v>182</v>
      </c>
      <c r="J13" s="33">
        <v>136</v>
      </c>
      <c r="K13" s="33">
        <v>149</v>
      </c>
      <c r="L13" s="33">
        <v>205</v>
      </c>
      <c r="M13" s="33">
        <v>152</v>
      </c>
      <c r="N13" s="33">
        <v>154</v>
      </c>
      <c r="O13" s="33">
        <f t="shared" si="0"/>
        <v>164.08333333333334</v>
      </c>
      <c r="P13" s="33">
        <v>154</v>
      </c>
      <c r="Q13" s="33">
        <v>109</v>
      </c>
      <c r="R13" s="33">
        <v>158</v>
      </c>
      <c r="S13" s="33">
        <v>152</v>
      </c>
      <c r="T13" s="33">
        <v>164</v>
      </c>
      <c r="U13" s="33">
        <v>143</v>
      </c>
      <c r="V13" s="33">
        <v>146</v>
      </c>
      <c r="W13" s="33">
        <v>189</v>
      </c>
      <c r="X13" s="33">
        <v>148</v>
      </c>
      <c r="Y13" s="33">
        <v>203</v>
      </c>
      <c r="Z13" s="33">
        <v>169</v>
      </c>
      <c r="AA13" s="33">
        <v>146</v>
      </c>
      <c r="AB13" s="33">
        <v>194</v>
      </c>
      <c r="AC13" s="33">
        <v>154</v>
      </c>
      <c r="AD13" s="33">
        <v>175</v>
      </c>
      <c r="AE13" s="33">
        <v>152</v>
      </c>
      <c r="AF13" s="33">
        <f t="shared" si="1"/>
        <v>159.75</v>
      </c>
      <c r="AG13" s="448">
        <v>-0.14444444400000001</v>
      </c>
      <c r="AH13" s="449">
        <v>-0.32298136599999999</v>
      </c>
      <c r="AI13" s="597">
        <v>-7.0588234999999999E-2</v>
      </c>
      <c r="AJ13" s="448">
        <v>1.3333332999999999E-2</v>
      </c>
      <c r="AK13" s="448">
        <v>-9.8901099000000006E-2</v>
      </c>
      <c r="AL13" s="448">
        <v>5.1470587999999998E-2</v>
      </c>
      <c r="AM13" s="448">
        <v>-2.0134228000000001E-2</v>
      </c>
      <c r="AN13" s="448">
        <v>-7.8048779999999998E-2</v>
      </c>
      <c r="AO13" s="448">
        <v>-2.6315788999999999E-2</v>
      </c>
      <c r="AP13" s="448">
        <v>0.31818181800000001</v>
      </c>
      <c r="AQ13" s="448">
        <v>-0.15920397999999999</v>
      </c>
      <c r="AR13" s="448">
        <v>0.13178294600000001</v>
      </c>
      <c r="AS13" s="448">
        <v>7.7777778000000006E-2</v>
      </c>
      <c r="AT13" s="448">
        <v>-4.3478260999999997E-2</v>
      </c>
      <c r="AU13" s="448">
        <v>2.9411764999999999E-2</v>
      </c>
      <c r="AV13" s="449">
        <v>1.3333332999999999E-2</v>
      </c>
    </row>
    <row r="14" spans="1:48" s="323" customFormat="1" ht="15" customHeight="1">
      <c r="A14" s="30" t="s">
        <v>185</v>
      </c>
      <c r="B14" s="304" t="s">
        <v>190</v>
      </c>
      <c r="C14" s="33">
        <v>95</v>
      </c>
      <c r="D14" s="33">
        <v>77</v>
      </c>
      <c r="E14" s="33">
        <v>72</v>
      </c>
      <c r="F14" s="33">
        <v>78</v>
      </c>
      <c r="G14" s="33">
        <v>93</v>
      </c>
      <c r="H14" s="33">
        <v>84</v>
      </c>
      <c r="I14" s="33">
        <v>86</v>
      </c>
      <c r="J14" s="33">
        <v>62</v>
      </c>
      <c r="K14" s="33">
        <v>80</v>
      </c>
      <c r="L14" s="33">
        <v>100</v>
      </c>
      <c r="M14" s="33">
        <v>98</v>
      </c>
      <c r="N14" s="33">
        <v>76</v>
      </c>
      <c r="O14" s="33">
        <f t="shared" si="0"/>
        <v>83.416666666666671</v>
      </c>
      <c r="P14" s="33">
        <v>74</v>
      </c>
      <c r="Q14" s="33">
        <v>45</v>
      </c>
      <c r="R14" s="33">
        <v>64</v>
      </c>
      <c r="S14" s="33">
        <v>90</v>
      </c>
      <c r="T14" s="33">
        <v>87</v>
      </c>
      <c r="U14" s="33">
        <v>58</v>
      </c>
      <c r="V14" s="33">
        <v>71</v>
      </c>
      <c r="W14" s="33">
        <v>90</v>
      </c>
      <c r="X14" s="33">
        <v>90</v>
      </c>
      <c r="Y14" s="33">
        <v>79</v>
      </c>
      <c r="Z14" s="33">
        <v>102</v>
      </c>
      <c r="AA14" s="33">
        <v>93</v>
      </c>
      <c r="AB14" s="33">
        <v>75</v>
      </c>
      <c r="AC14" s="33">
        <v>94</v>
      </c>
      <c r="AD14" s="33">
        <v>62</v>
      </c>
      <c r="AE14" s="33">
        <v>75</v>
      </c>
      <c r="AF14" s="33">
        <f t="shared" si="1"/>
        <v>78.0625</v>
      </c>
      <c r="AG14" s="448">
        <v>2.7777777999999999E-2</v>
      </c>
      <c r="AH14" s="449">
        <v>-0.42307692299999999</v>
      </c>
      <c r="AI14" s="597">
        <v>-0.31182795699999999</v>
      </c>
      <c r="AJ14" s="448">
        <v>7.1428570999999996E-2</v>
      </c>
      <c r="AK14" s="448">
        <v>1.1627907E-2</v>
      </c>
      <c r="AL14" s="448">
        <v>-6.4516129000000005E-2</v>
      </c>
      <c r="AM14" s="448">
        <v>-0.1125</v>
      </c>
      <c r="AN14" s="448">
        <v>-0.1</v>
      </c>
      <c r="AO14" s="448">
        <v>-8.1632652999999999E-2</v>
      </c>
      <c r="AP14" s="448">
        <v>3.9473684000000002E-2</v>
      </c>
      <c r="AQ14" s="448">
        <v>7.3684210999999999E-2</v>
      </c>
      <c r="AR14" s="448">
        <v>0.20779220800000001</v>
      </c>
      <c r="AS14" s="448">
        <v>4.1666666999999998E-2</v>
      </c>
      <c r="AT14" s="448">
        <v>0.20512820500000001</v>
      </c>
      <c r="AU14" s="448">
        <v>-0.33333333300000001</v>
      </c>
      <c r="AV14" s="449">
        <v>-0.10714285699999999</v>
      </c>
    </row>
    <row r="15" spans="1:48" s="323" customFormat="1" ht="15" customHeight="1">
      <c r="A15" s="28" t="s">
        <v>191</v>
      </c>
      <c r="B15" s="303" t="s">
        <v>192</v>
      </c>
      <c r="C15" s="34">
        <v>825</v>
      </c>
      <c r="D15" s="34">
        <v>612</v>
      </c>
      <c r="E15" s="34">
        <v>681</v>
      </c>
      <c r="F15" s="34">
        <v>732</v>
      </c>
      <c r="G15" s="34">
        <v>859</v>
      </c>
      <c r="H15" s="34">
        <v>682</v>
      </c>
      <c r="I15" s="34">
        <v>680</v>
      </c>
      <c r="J15" s="34">
        <v>584</v>
      </c>
      <c r="K15" s="34">
        <v>814</v>
      </c>
      <c r="L15" s="34">
        <v>840</v>
      </c>
      <c r="M15" s="34">
        <v>665</v>
      </c>
      <c r="N15" s="34">
        <v>632</v>
      </c>
      <c r="O15" s="34">
        <f t="shared" si="0"/>
        <v>717.16666666666663</v>
      </c>
      <c r="P15" s="34">
        <v>614</v>
      </c>
      <c r="Q15" s="34">
        <v>491</v>
      </c>
      <c r="R15" s="34">
        <v>505</v>
      </c>
      <c r="S15" s="34">
        <v>716</v>
      </c>
      <c r="T15" s="34">
        <v>627</v>
      </c>
      <c r="U15" s="34">
        <v>542</v>
      </c>
      <c r="V15" s="34">
        <v>779</v>
      </c>
      <c r="W15" s="34">
        <v>711</v>
      </c>
      <c r="X15" s="34">
        <v>726</v>
      </c>
      <c r="Y15" s="34">
        <v>695</v>
      </c>
      <c r="Z15" s="34">
        <v>814</v>
      </c>
      <c r="AA15" s="34">
        <v>665</v>
      </c>
      <c r="AB15" s="34">
        <v>747</v>
      </c>
      <c r="AC15" s="34">
        <v>790</v>
      </c>
      <c r="AD15" s="34">
        <v>720</v>
      </c>
      <c r="AE15" s="34">
        <v>654</v>
      </c>
      <c r="AF15" s="34">
        <f t="shared" si="1"/>
        <v>674.75</v>
      </c>
      <c r="AG15" s="577">
        <v>-9.8384728000000005E-2</v>
      </c>
      <c r="AH15" s="581">
        <v>-0.32923497299999999</v>
      </c>
      <c r="AI15" s="596">
        <v>-0.41210710099999998</v>
      </c>
      <c r="AJ15" s="577">
        <v>4.9853372E-2</v>
      </c>
      <c r="AK15" s="577">
        <v>-7.7941176000000001E-2</v>
      </c>
      <c r="AL15" s="577">
        <v>-7.1917808E-2</v>
      </c>
      <c r="AM15" s="577">
        <v>-4.2997542999999999E-2</v>
      </c>
      <c r="AN15" s="577">
        <v>-0.15357142900000001</v>
      </c>
      <c r="AO15" s="577">
        <v>9.1729323000000001E-2</v>
      </c>
      <c r="AP15" s="577">
        <v>9.9683543999999999E-2</v>
      </c>
      <c r="AQ15" s="577">
        <v>-1.3333332999999999E-2</v>
      </c>
      <c r="AR15" s="577">
        <v>8.6601307000000002E-2</v>
      </c>
      <c r="AS15" s="577">
        <v>9.6916299999999997E-2</v>
      </c>
      <c r="AT15" s="577">
        <v>7.9234973E-2</v>
      </c>
      <c r="AU15" s="577">
        <v>-0.16181606500000001</v>
      </c>
      <c r="AV15" s="581">
        <v>-4.1055717999999998E-2</v>
      </c>
    </row>
    <row r="16" spans="1:48" s="323" customFormat="1" ht="15" customHeight="1">
      <c r="A16" s="29" t="s">
        <v>191</v>
      </c>
      <c r="B16" s="304" t="s">
        <v>193</v>
      </c>
      <c r="C16" s="33">
        <v>35</v>
      </c>
      <c r="D16" s="33">
        <v>22</v>
      </c>
      <c r="E16" s="33">
        <v>24</v>
      </c>
      <c r="F16" s="33">
        <v>24</v>
      </c>
      <c r="G16" s="33">
        <v>40</v>
      </c>
      <c r="H16" s="33">
        <v>25</v>
      </c>
      <c r="I16" s="33">
        <v>14</v>
      </c>
      <c r="J16" s="33">
        <v>19</v>
      </c>
      <c r="K16" s="33">
        <v>31</v>
      </c>
      <c r="L16" s="33">
        <v>20</v>
      </c>
      <c r="M16" s="33">
        <v>23</v>
      </c>
      <c r="N16" s="33">
        <v>21</v>
      </c>
      <c r="O16" s="33">
        <f t="shared" si="0"/>
        <v>24.833333333333332</v>
      </c>
      <c r="P16" s="33">
        <v>31</v>
      </c>
      <c r="Q16" s="33">
        <v>35</v>
      </c>
      <c r="R16" s="33">
        <v>24</v>
      </c>
      <c r="S16" s="33">
        <v>21</v>
      </c>
      <c r="T16" s="33">
        <v>16</v>
      </c>
      <c r="U16" s="33">
        <v>17</v>
      </c>
      <c r="V16" s="33">
        <v>19</v>
      </c>
      <c r="W16" s="33">
        <v>23</v>
      </c>
      <c r="X16" s="33">
        <v>18</v>
      </c>
      <c r="Y16" s="33">
        <v>22</v>
      </c>
      <c r="Z16" s="33">
        <v>29</v>
      </c>
      <c r="AA16" s="33">
        <v>27</v>
      </c>
      <c r="AB16" s="33">
        <v>27</v>
      </c>
      <c r="AC16" s="33">
        <v>26</v>
      </c>
      <c r="AD16" s="33">
        <v>33</v>
      </c>
      <c r="AE16" s="33">
        <v>21</v>
      </c>
      <c r="AF16" s="33">
        <f t="shared" si="1"/>
        <v>24.3125</v>
      </c>
      <c r="AG16" s="448">
        <v>0.29166666699999999</v>
      </c>
      <c r="AH16" s="449">
        <v>0.45833333300000001</v>
      </c>
      <c r="AI16" s="597">
        <v>-0.4</v>
      </c>
      <c r="AJ16" s="448">
        <v>-0.16</v>
      </c>
      <c r="AK16" s="448">
        <v>0.14285714299999999</v>
      </c>
      <c r="AL16" s="448">
        <v>-0.105263158</v>
      </c>
      <c r="AM16" s="448">
        <v>-0.38709677399999998</v>
      </c>
      <c r="AN16" s="448">
        <v>0.15</v>
      </c>
      <c r="AO16" s="448">
        <v>-0.21739130400000001</v>
      </c>
      <c r="AP16" s="448">
        <v>4.7619047999999997E-2</v>
      </c>
      <c r="AQ16" s="448">
        <v>-0.171428571</v>
      </c>
      <c r="AR16" s="448">
        <v>0.22727272700000001</v>
      </c>
      <c r="AS16" s="448">
        <v>0.125</v>
      </c>
      <c r="AT16" s="448">
        <v>8.3333332999999996E-2</v>
      </c>
      <c r="AU16" s="448">
        <v>-0.17499999999999999</v>
      </c>
      <c r="AV16" s="449">
        <v>-0.16</v>
      </c>
    </row>
    <row r="17" spans="1:48" s="323" customFormat="1" ht="15" customHeight="1">
      <c r="A17" s="29" t="s">
        <v>191</v>
      </c>
      <c r="B17" s="304" t="s">
        <v>194</v>
      </c>
      <c r="C17" s="33">
        <v>31</v>
      </c>
      <c r="D17" s="33">
        <v>26</v>
      </c>
      <c r="E17" s="33">
        <v>20</v>
      </c>
      <c r="F17" s="33">
        <v>22</v>
      </c>
      <c r="G17" s="33">
        <v>19</v>
      </c>
      <c r="H17" s="33">
        <v>7</v>
      </c>
      <c r="I17" s="33">
        <v>26</v>
      </c>
      <c r="J17" s="33">
        <v>24</v>
      </c>
      <c r="K17" s="33">
        <v>25</v>
      </c>
      <c r="L17" s="33">
        <v>27</v>
      </c>
      <c r="M17" s="33">
        <v>27</v>
      </c>
      <c r="N17" s="33">
        <v>16</v>
      </c>
      <c r="O17" s="33">
        <f t="shared" si="0"/>
        <v>22.5</v>
      </c>
      <c r="P17" s="33">
        <v>16</v>
      </c>
      <c r="Q17" s="33">
        <v>8</v>
      </c>
      <c r="R17" s="33">
        <v>33</v>
      </c>
      <c r="S17" s="33">
        <v>29</v>
      </c>
      <c r="T17" s="33">
        <v>16</v>
      </c>
      <c r="U17" s="33">
        <v>14</v>
      </c>
      <c r="V17" s="33">
        <v>29</v>
      </c>
      <c r="W17" s="33">
        <v>27</v>
      </c>
      <c r="X17" s="33">
        <v>29</v>
      </c>
      <c r="Y17" s="33">
        <v>22</v>
      </c>
      <c r="Z17" s="33">
        <v>33</v>
      </c>
      <c r="AA17" s="33">
        <v>26</v>
      </c>
      <c r="AB17" s="33">
        <v>20</v>
      </c>
      <c r="AC17" s="33">
        <v>23</v>
      </c>
      <c r="AD17" s="33">
        <v>22</v>
      </c>
      <c r="AE17" s="33">
        <v>30</v>
      </c>
      <c r="AF17" s="33">
        <f t="shared" si="1"/>
        <v>23.5625</v>
      </c>
      <c r="AG17" s="448">
        <v>-0.2</v>
      </c>
      <c r="AH17" s="449">
        <v>-0.63636363600000001</v>
      </c>
      <c r="AI17" s="597">
        <v>0.73684210500000002</v>
      </c>
      <c r="AJ17" s="448">
        <v>3.1428571430000001</v>
      </c>
      <c r="AK17" s="448">
        <v>-0.38461538499999998</v>
      </c>
      <c r="AL17" s="448">
        <v>-0.41666666699999999</v>
      </c>
      <c r="AM17" s="448">
        <v>0.16</v>
      </c>
      <c r="AN17" s="448">
        <v>0</v>
      </c>
      <c r="AO17" s="448">
        <v>7.4074074000000004E-2</v>
      </c>
      <c r="AP17" s="448">
        <v>0.375</v>
      </c>
      <c r="AQ17" s="448">
        <v>6.4516129000000005E-2</v>
      </c>
      <c r="AR17" s="448">
        <v>0</v>
      </c>
      <c r="AS17" s="448">
        <v>0</v>
      </c>
      <c r="AT17" s="448">
        <v>4.5454544999999999E-2</v>
      </c>
      <c r="AU17" s="448">
        <v>0.15789473700000001</v>
      </c>
      <c r="AV17" s="449">
        <v>3.2857142860000002</v>
      </c>
    </row>
    <row r="18" spans="1:48" s="323" customFormat="1" ht="15" customHeight="1">
      <c r="A18" s="29" t="s">
        <v>191</v>
      </c>
      <c r="B18" s="146" t="s">
        <v>195</v>
      </c>
      <c r="C18" s="33">
        <v>49</v>
      </c>
      <c r="D18" s="33">
        <v>24</v>
      </c>
      <c r="E18" s="33">
        <v>44</v>
      </c>
      <c r="F18" s="33">
        <v>32</v>
      </c>
      <c r="G18" s="33">
        <v>38</v>
      </c>
      <c r="H18" s="33">
        <v>30</v>
      </c>
      <c r="I18" s="33">
        <v>43</v>
      </c>
      <c r="J18" s="33">
        <v>24</v>
      </c>
      <c r="K18" s="33">
        <v>38</v>
      </c>
      <c r="L18" s="33">
        <v>36</v>
      </c>
      <c r="M18" s="33">
        <v>24</v>
      </c>
      <c r="N18" s="33">
        <v>36</v>
      </c>
      <c r="O18" s="33">
        <f t="shared" si="0"/>
        <v>34.833333333333336</v>
      </c>
      <c r="P18" s="33">
        <v>36</v>
      </c>
      <c r="Q18" s="33">
        <v>42</v>
      </c>
      <c r="R18" s="33">
        <v>27</v>
      </c>
      <c r="S18" s="33">
        <v>25</v>
      </c>
      <c r="T18" s="33">
        <v>28</v>
      </c>
      <c r="U18" s="33">
        <v>24</v>
      </c>
      <c r="V18" s="33">
        <v>28</v>
      </c>
      <c r="W18" s="33">
        <v>43</v>
      </c>
      <c r="X18" s="33">
        <v>23</v>
      </c>
      <c r="Y18" s="33">
        <v>24</v>
      </c>
      <c r="Z18" s="33">
        <v>29</v>
      </c>
      <c r="AA18" s="33">
        <v>28</v>
      </c>
      <c r="AB18" s="33">
        <v>47</v>
      </c>
      <c r="AC18" s="33">
        <v>41</v>
      </c>
      <c r="AD18" s="33">
        <v>33</v>
      </c>
      <c r="AE18" s="33">
        <v>18</v>
      </c>
      <c r="AF18" s="33">
        <f t="shared" si="1"/>
        <v>31</v>
      </c>
      <c r="AG18" s="448">
        <v>-0.18181818199999999</v>
      </c>
      <c r="AH18" s="449">
        <v>0.3125</v>
      </c>
      <c r="AI18" s="597">
        <v>-0.28947368400000001</v>
      </c>
      <c r="AJ18" s="448">
        <v>-0.16666666699999999</v>
      </c>
      <c r="AK18" s="448">
        <v>-0.34883720899999998</v>
      </c>
      <c r="AL18" s="448">
        <v>0</v>
      </c>
      <c r="AM18" s="448">
        <v>-0.26315789499999998</v>
      </c>
      <c r="AN18" s="448">
        <v>0.19444444399999999</v>
      </c>
      <c r="AO18" s="448">
        <v>-4.1666666999999998E-2</v>
      </c>
      <c r="AP18" s="448">
        <v>-0.33333333300000001</v>
      </c>
      <c r="AQ18" s="448">
        <v>-0.408163265</v>
      </c>
      <c r="AR18" s="448">
        <v>0.16666666699999999</v>
      </c>
      <c r="AS18" s="448">
        <v>6.8181818000000005E-2</v>
      </c>
      <c r="AT18" s="448">
        <v>0.28125</v>
      </c>
      <c r="AU18" s="448">
        <v>-0.131578947</v>
      </c>
      <c r="AV18" s="449">
        <v>-0.4</v>
      </c>
    </row>
    <row r="19" spans="1:48" s="323" customFormat="1" ht="15" customHeight="1">
      <c r="A19" s="29" t="s">
        <v>191</v>
      </c>
      <c r="B19" s="304" t="s">
        <v>196</v>
      </c>
      <c r="C19" s="33">
        <v>38</v>
      </c>
      <c r="D19" s="33">
        <v>26</v>
      </c>
      <c r="E19" s="33">
        <v>27</v>
      </c>
      <c r="F19" s="33">
        <v>34</v>
      </c>
      <c r="G19" s="33">
        <v>46</v>
      </c>
      <c r="H19" s="33">
        <v>43</v>
      </c>
      <c r="I19" s="33">
        <v>28</v>
      </c>
      <c r="J19" s="33">
        <v>28</v>
      </c>
      <c r="K19" s="33">
        <v>32</v>
      </c>
      <c r="L19" s="33">
        <v>40</v>
      </c>
      <c r="M19" s="33">
        <v>33</v>
      </c>
      <c r="N19" s="33">
        <v>25</v>
      </c>
      <c r="O19" s="33">
        <f t="shared" si="0"/>
        <v>33.333333333333336</v>
      </c>
      <c r="P19" s="33">
        <v>36</v>
      </c>
      <c r="Q19" s="33">
        <v>39</v>
      </c>
      <c r="R19" s="33">
        <v>20</v>
      </c>
      <c r="S19" s="33">
        <v>27</v>
      </c>
      <c r="T19" s="33">
        <v>26</v>
      </c>
      <c r="U19" s="33">
        <v>21</v>
      </c>
      <c r="V19" s="33">
        <v>39</v>
      </c>
      <c r="W19" s="33">
        <v>29</v>
      </c>
      <c r="X19" s="33">
        <v>38</v>
      </c>
      <c r="Y19" s="33">
        <v>35</v>
      </c>
      <c r="Z19" s="33">
        <v>40</v>
      </c>
      <c r="AA19" s="33">
        <v>23</v>
      </c>
      <c r="AB19" s="33">
        <v>20</v>
      </c>
      <c r="AC19" s="33">
        <v>34</v>
      </c>
      <c r="AD19" s="33">
        <v>31</v>
      </c>
      <c r="AE19" s="33">
        <v>26</v>
      </c>
      <c r="AF19" s="33">
        <f t="shared" si="1"/>
        <v>30.25</v>
      </c>
      <c r="AG19" s="448">
        <v>0.33333333300000001</v>
      </c>
      <c r="AH19" s="449">
        <v>0.147058824</v>
      </c>
      <c r="AI19" s="597">
        <v>-0.56521739100000001</v>
      </c>
      <c r="AJ19" s="448">
        <v>-0.37209302300000002</v>
      </c>
      <c r="AK19" s="448">
        <v>-7.1428570999999996E-2</v>
      </c>
      <c r="AL19" s="448">
        <v>-0.25</v>
      </c>
      <c r="AM19" s="448">
        <v>0.21875</v>
      </c>
      <c r="AN19" s="448">
        <v>-0.27500000000000002</v>
      </c>
      <c r="AO19" s="448">
        <v>0.15151515199999999</v>
      </c>
      <c r="AP19" s="448">
        <v>0.4</v>
      </c>
      <c r="AQ19" s="448">
        <v>5.2631578999999998E-2</v>
      </c>
      <c r="AR19" s="448">
        <v>-0.115384615</v>
      </c>
      <c r="AS19" s="448">
        <v>-0.25925925900000002</v>
      </c>
      <c r="AT19" s="448">
        <v>0</v>
      </c>
      <c r="AU19" s="448">
        <v>-0.32608695700000001</v>
      </c>
      <c r="AV19" s="449">
        <v>-0.39534883700000001</v>
      </c>
    </row>
    <row r="20" spans="1:48" s="323" customFormat="1" ht="15" customHeight="1">
      <c r="A20" s="29" t="s">
        <v>191</v>
      </c>
      <c r="B20" s="146" t="s">
        <v>197</v>
      </c>
      <c r="C20" s="33">
        <v>47</v>
      </c>
      <c r="D20" s="33">
        <v>24</v>
      </c>
      <c r="E20" s="33">
        <v>34</v>
      </c>
      <c r="F20" s="33">
        <v>46</v>
      </c>
      <c r="G20" s="33">
        <v>44</v>
      </c>
      <c r="H20" s="33">
        <v>40</v>
      </c>
      <c r="I20" s="33">
        <v>36</v>
      </c>
      <c r="J20" s="33">
        <v>39</v>
      </c>
      <c r="K20" s="33">
        <v>48</v>
      </c>
      <c r="L20" s="33">
        <v>48</v>
      </c>
      <c r="M20" s="33">
        <v>39</v>
      </c>
      <c r="N20" s="33">
        <v>25</v>
      </c>
      <c r="O20" s="33">
        <f t="shared" si="0"/>
        <v>39.166666666666664</v>
      </c>
      <c r="P20" s="33">
        <v>45</v>
      </c>
      <c r="Q20" s="33">
        <v>30</v>
      </c>
      <c r="R20" s="33">
        <v>37</v>
      </c>
      <c r="S20" s="33">
        <v>24</v>
      </c>
      <c r="T20" s="33">
        <v>27</v>
      </c>
      <c r="U20" s="33">
        <v>23</v>
      </c>
      <c r="V20" s="33">
        <v>24</v>
      </c>
      <c r="W20" s="33">
        <v>37</v>
      </c>
      <c r="X20" s="33">
        <v>34</v>
      </c>
      <c r="Y20" s="33">
        <v>29</v>
      </c>
      <c r="Z20" s="33">
        <v>36</v>
      </c>
      <c r="AA20" s="33">
        <v>36</v>
      </c>
      <c r="AB20" s="33">
        <v>45</v>
      </c>
      <c r="AC20" s="33">
        <v>55</v>
      </c>
      <c r="AD20" s="33">
        <v>45</v>
      </c>
      <c r="AE20" s="33">
        <v>36</v>
      </c>
      <c r="AF20" s="33">
        <f t="shared" si="1"/>
        <v>35.1875</v>
      </c>
      <c r="AG20" s="448">
        <v>0.32352941200000002</v>
      </c>
      <c r="AH20" s="449">
        <v>-0.34782608700000001</v>
      </c>
      <c r="AI20" s="597">
        <v>-0.159090909</v>
      </c>
      <c r="AJ20" s="448">
        <v>-0.4</v>
      </c>
      <c r="AK20" s="448">
        <v>-0.25</v>
      </c>
      <c r="AL20" s="448">
        <v>-0.41025641000000002</v>
      </c>
      <c r="AM20" s="448">
        <v>-0.5</v>
      </c>
      <c r="AN20" s="448">
        <v>-0.22916666699999999</v>
      </c>
      <c r="AO20" s="448">
        <v>-0.128205128</v>
      </c>
      <c r="AP20" s="448">
        <v>0.16</v>
      </c>
      <c r="AQ20" s="448">
        <v>-0.23404255299999999</v>
      </c>
      <c r="AR20" s="448">
        <v>0.5</v>
      </c>
      <c r="AS20" s="448">
        <v>0.32352941200000002</v>
      </c>
      <c r="AT20" s="448">
        <v>0.19565217400000001</v>
      </c>
      <c r="AU20" s="448">
        <v>2.2727272999999999E-2</v>
      </c>
      <c r="AV20" s="449">
        <v>-0.1</v>
      </c>
    </row>
    <row r="21" spans="1:48" s="323" customFormat="1" ht="15" customHeight="1">
      <c r="A21" s="30" t="s">
        <v>191</v>
      </c>
      <c r="B21" s="304" t="s">
        <v>198</v>
      </c>
      <c r="C21" s="33">
        <v>627</v>
      </c>
      <c r="D21" s="33">
        <v>490</v>
      </c>
      <c r="E21" s="33">
        <v>535</v>
      </c>
      <c r="F21" s="33">
        <v>577</v>
      </c>
      <c r="G21" s="33">
        <v>673</v>
      </c>
      <c r="H21" s="33">
        <v>538</v>
      </c>
      <c r="I21" s="33">
        <v>535</v>
      </c>
      <c r="J21" s="33">
        <v>451</v>
      </c>
      <c r="K21" s="33">
        <v>642</v>
      </c>
      <c r="L21" s="33">
        <v>669</v>
      </c>
      <c r="M21" s="33">
        <v>520</v>
      </c>
      <c r="N21" s="33">
        <v>511</v>
      </c>
      <c r="O21" s="33">
        <f t="shared" si="0"/>
        <v>564</v>
      </c>
      <c r="P21" s="33">
        <v>453</v>
      </c>
      <c r="Q21" s="33">
        <v>338</v>
      </c>
      <c r="R21" s="33">
        <v>365</v>
      </c>
      <c r="S21" s="33">
        <v>590</v>
      </c>
      <c r="T21" s="33">
        <v>515</v>
      </c>
      <c r="U21" s="33">
        <v>444</v>
      </c>
      <c r="V21" s="33">
        <v>641</v>
      </c>
      <c r="W21" s="33">
        <v>553</v>
      </c>
      <c r="X21" s="33">
        <v>586</v>
      </c>
      <c r="Y21" s="33">
        <v>563</v>
      </c>
      <c r="Z21" s="33">
        <v>648</v>
      </c>
      <c r="AA21" s="33">
        <v>525</v>
      </c>
      <c r="AB21" s="33">
        <v>588</v>
      </c>
      <c r="AC21" s="33">
        <v>611</v>
      </c>
      <c r="AD21" s="33">
        <v>556</v>
      </c>
      <c r="AE21" s="33">
        <v>524</v>
      </c>
      <c r="AF21" s="33">
        <f t="shared" si="1"/>
        <v>531.25</v>
      </c>
      <c r="AG21" s="448">
        <v>-0.153271028</v>
      </c>
      <c r="AH21" s="449">
        <v>-0.41421143799999999</v>
      </c>
      <c r="AI21" s="597">
        <v>-0.45765230299999998</v>
      </c>
      <c r="AJ21" s="448">
        <v>9.6654274999999998E-2</v>
      </c>
      <c r="AK21" s="448">
        <v>-3.7383178000000003E-2</v>
      </c>
      <c r="AL21" s="448">
        <v>-1.5521063999999999E-2</v>
      </c>
      <c r="AM21" s="448">
        <v>-1.557632E-3</v>
      </c>
      <c r="AN21" s="448">
        <v>-0.17339312400000001</v>
      </c>
      <c r="AO21" s="448">
        <v>0.126923077</v>
      </c>
      <c r="AP21" s="448">
        <v>0.101761252</v>
      </c>
      <c r="AQ21" s="448">
        <v>3.3492822999999998E-2</v>
      </c>
      <c r="AR21" s="448">
        <v>7.1428570999999996E-2</v>
      </c>
      <c r="AS21" s="448">
        <v>9.9065421000000001E-2</v>
      </c>
      <c r="AT21" s="448">
        <v>5.8925476999999997E-2</v>
      </c>
      <c r="AU21" s="448">
        <v>-0.17384843999999999</v>
      </c>
      <c r="AV21" s="449">
        <v>-2.6022304999999999E-2</v>
      </c>
    </row>
    <row r="22" spans="1:48" s="323" customFormat="1" ht="15" customHeight="1">
      <c r="A22" s="28" t="s">
        <v>199</v>
      </c>
      <c r="B22" s="303" t="s">
        <v>200</v>
      </c>
      <c r="C22" s="34">
        <v>2740</v>
      </c>
      <c r="D22" s="34">
        <v>2386</v>
      </c>
      <c r="E22" s="34">
        <v>2198</v>
      </c>
      <c r="F22" s="34">
        <v>2662</v>
      </c>
      <c r="G22" s="34">
        <v>2898</v>
      </c>
      <c r="H22" s="34">
        <v>2536</v>
      </c>
      <c r="I22" s="34">
        <v>2004</v>
      </c>
      <c r="J22" s="34">
        <v>1804</v>
      </c>
      <c r="K22" s="34">
        <v>2454</v>
      </c>
      <c r="L22" s="34">
        <v>2770</v>
      </c>
      <c r="M22" s="34">
        <v>2431</v>
      </c>
      <c r="N22" s="34">
        <v>1980</v>
      </c>
      <c r="O22" s="34">
        <f t="shared" si="0"/>
        <v>2405.25</v>
      </c>
      <c r="P22" s="34">
        <v>1498</v>
      </c>
      <c r="Q22" s="34">
        <v>374</v>
      </c>
      <c r="R22" s="34">
        <v>526</v>
      </c>
      <c r="S22" s="34">
        <v>1591</v>
      </c>
      <c r="T22" s="34">
        <v>1945</v>
      </c>
      <c r="U22" s="34">
        <v>1947</v>
      </c>
      <c r="V22" s="34">
        <v>2501</v>
      </c>
      <c r="W22" s="34">
        <v>2714</v>
      </c>
      <c r="X22" s="34">
        <v>2795</v>
      </c>
      <c r="Y22" s="34">
        <v>2401</v>
      </c>
      <c r="Z22" s="34">
        <v>2928</v>
      </c>
      <c r="AA22" s="34">
        <v>2612</v>
      </c>
      <c r="AB22" s="34">
        <v>2927</v>
      </c>
      <c r="AC22" s="34">
        <v>2698</v>
      </c>
      <c r="AD22" s="34">
        <v>1985</v>
      </c>
      <c r="AE22" s="34">
        <v>2361</v>
      </c>
      <c r="AF22" s="34">
        <f t="shared" si="1"/>
        <v>2112.6875</v>
      </c>
      <c r="AG22" s="577">
        <v>-0.31847133799999999</v>
      </c>
      <c r="AH22" s="581">
        <v>-0.85950413199999998</v>
      </c>
      <c r="AI22" s="596">
        <v>-0.81849551399999998</v>
      </c>
      <c r="AJ22" s="577">
        <v>-0.37263406900000001</v>
      </c>
      <c r="AK22" s="577">
        <v>-2.9441117999999999E-2</v>
      </c>
      <c r="AL22" s="577">
        <v>7.9268293000000004E-2</v>
      </c>
      <c r="AM22" s="577">
        <v>1.9152404000000001E-2</v>
      </c>
      <c r="AN22" s="577">
        <v>-2.0216606000000002E-2</v>
      </c>
      <c r="AO22" s="577">
        <v>0.14973262000000001</v>
      </c>
      <c r="AP22" s="577">
        <v>0.21262626300000001</v>
      </c>
      <c r="AQ22" s="577">
        <v>6.8613139000000004E-2</v>
      </c>
      <c r="AR22" s="577">
        <v>9.4719195000000006E-2</v>
      </c>
      <c r="AS22" s="577">
        <v>0.33166515000000002</v>
      </c>
      <c r="AT22" s="577">
        <v>1.3523666E-2</v>
      </c>
      <c r="AU22" s="577">
        <v>-0.31504485900000001</v>
      </c>
      <c r="AV22" s="581">
        <v>-6.9006309000000002E-2</v>
      </c>
    </row>
    <row r="23" spans="1:48" s="323" customFormat="1" ht="15" customHeight="1">
      <c r="A23" s="29" t="s">
        <v>199</v>
      </c>
      <c r="B23" s="304" t="s">
        <v>201</v>
      </c>
      <c r="C23" s="33">
        <v>407</v>
      </c>
      <c r="D23" s="33">
        <v>329</v>
      </c>
      <c r="E23" s="33">
        <v>365</v>
      </c>
      <c r="F23" s="33">
        <v>414</v>
      </c>
      <c r="G23" s="33">
        <v>495</v>
      </c>
      <c r="H23" s="33">
        <v>417</v>
      </c>
      <c r="I23" s="33">
        <v>377</v>
      </c>
      <c r="J23" s="33">
        <v>336</v>
      </c>
      <c r="K23" s="33">
        <v>437</v>
      </c>
      <c r="L23" s="33">
        <v>492</v>
      </c>
      <c r="M23" s="33">
        <v>388</v>
      </c>
      <c r="N23" s="33">
        <v>386</v>
      </c>
      <c r="O23" s="33">
        <f t="shared" si="0"/>
        <v>403.58333333333331</v>
      </c>
      <c r="P23" s="33">
        <v>229</v>
      </c>
      <c r="Q23" s="33">
        <v>51</v>
      </c>
      <c r="R23" s="33">
        <v>71</v>
      </c>
      <c r="S23" s="33">
        <v>170</v>
      </c>
      <c r="T23" s="33">
        <v>296</v>
      </c>
      <c r="U23" s="33">
        <v>284</v>
      </c>
      <c r="V23" s="33">
        <v>427</v>
      </c>
      <c r="W23" s="33">
        <v>466</v>
      </c>
      <c r="X23" s="33">
        <v>417</v>
      </c>
      <c r="Y23" s="33">
        <v>371</v>
      </c>
      <c r="Z23" s="33">
        <v>444</v>
      </c>
      <c r="AA23" s="33">
        <v>411</v>
      </c>
      <c r="AB23" s="33">
        <v>436</v>
      </c>
      <c r="AC23" s="33">
        <v>417</v>
      </c>
      <c r="AD23" s="33">
        <v>117</v>
      </c>
      <c r="AE23" s="33">
        <v>316</v>
      </c>
      <c r="AF23" s="33">
        <f t="shared" si="1"/>
        <v>307.6875</v>
      </c>
      <c r="AG23" s="448">
        <v>-0.37260273999999999</v>
      </c>
      <c r="AH23" s="449">
        <v>-0.87681159399999997</v>
      </c>
      <c r="AI23" s="597">
        <v>-0.85656565699999998</v>
      </c>
      <c r="AJ23" s="448">
        <v>-0.59232613899999997</v>
      </c>
      <c r="AK23" s="448">
        <v>-0.21485411099999999</v>
      </c>
      <c r="AL23" s="448">
        <v>-0.15476190500000001</v>
      </c>
      <c r="AM23" s="448">
        <v>-2.2883295000000001E-2</v>
      </c>
      <c r="AN23" s="448">
        <v>-5.2845528000000003E-2</v>
      </c>
      <c r="AO23" s="448">
        <v>7.4742268000000001E-2</v>
      </c>
      <c r="AP23" s="448">
        <v>-3.8860103999999999E-2</v>
      </c>
      <c r="AQ23" s="448">
        <v>9.0909090999999997E-2</v>
      </c>
      <c r="AR23" s="448">
        <v>0.24924012200000001</v>
      </c>
      <c r="AS23" s="448">
        <v>0.19452054799999999</v>
      </c>
      <c r="AT23" s="448">
        <v>7.246377E-3</v>
      </c>
      <c r="AU23" s="448">
        <v>-0.76363636400000001</v>
      </c>
      <c r="AV23" s="449">
        <v>-0.24220623499999999</v>
      </c>
    </row>
    <row r="24" spans="1:48" s="323" customFormat="1" ht="15" customHeight="1">
      <c r="A24" s="29" t="s">
        <v>199</v>
      </c>
      <c r="B24" s="304" t="s">
        <v>202</v>
      </c>
      <c r="C24" s="33">
        <v>1292</v>
      </c>
      <c r="D24" s="33">
        <v>1170</v>
      </c>
      <c r="E24" s="33">
        <v>1029</v>
      </c>
      <c r="F24" s="33">
        <v>1358</v>
      </c>
      <c r="G24" s="33">
        <v>1427</v>
      </c>
      <c r="H24" s="33">
        <v>1203</v>
      </c>
      <c r="I24" s="33">
        <v>808</v>
      </c>
      <c r="J24" s="33">
        <v>733</v>
      </c>
      <c r="K24" s="33">
        <v>1164</v>
      </c>
      <c r="L24" s="33">
        <v>1234</v>
      </c>
      <c r="M24" s="33">
        <v>1174</v>
      </c>
      <c r="N24" s="33">
        <v>821</v>
      </c>
      <c r="O24" s="33">
        <f t="shared" si="0"/>
        <v>1117.75</v>
      </c>
      <c r="P24" s="33">
        <v>673</v>
      </c>
      <c r="Q24" s="33">
        <v>6</v>
      </c>
      <c r="R24" s="33">
        <v>65</v>
      </c>
      <c r="S24" s="33">
        <v>698</v>
      </c>
      <c r="T24" s="33">
        <v>818</v>
      </c>
      <c r="U24" s="33">
        <v>862</v>
      </c>
      <c r="V24" s="33">
        <v>1098</v>
      </c>
      <c r="W24" s="33">
        <v>1256</v>
      </c>
      <c r="X24" s="33">
        <v>1440</v>
      </c>
      <c r="Y24" s="33">
        <v>1269</v>
      </c>
      <c r="Z24" s="33">
        <v>1524</v>
      </c>
      <c r="AA24" s="33">
        <v>1307</v>
      </c>
      <c r="AB24" s="33">
        <v>1507</v>
      </c>
      <c r="AC24" s="33">
        <v>1365</v>
      </c>
      <c r="AD24" s="33">
        <v>1127</v>
      </c>
      <c r="AE24" s="33">
        <v>1335</v>
      </c>
      <c r="AF24" s="33">
        <f t="shared" si="1"/>
        <v>1021.875</v>
      </c>
      <c r="AG24" s="448">
        <v>-0.34596695799999999</v>
      </c>
      <c r="AH24" s="449">
        <v>-0.99558173800000005</v>
      </c>
      <c r="AI24" s="597">
        <v>-0.95444989499999999</v>
      </c>
      <c r="AJ24" s="448">
        <v>-0.419783874</v>
      </c>
      <c r="AK24" s="448">
        <v>1.2376237999999999E-2</v>
      </c>
      <c r="AL24" s="448">
        <v>0.17598908599999999</v>
      </c>
      <c r="AM24" s="448">
        <v>-5.6701030999999999E-2</v>
      </c>
      <c r="AN24" s="448">
        <v>1.7828200999999998E-2</v>
      </c>
      <c r="AO24" s="448">
        <v>0.22657580899999999</v>
      </c>
      <c r="AP24" s="448">
        <v>0.54567600500000002</v>
      </c>
      <c r="AQ24" s="448">
        <v>0.17956656300000001</v>
      </c>
      <c r="AR24" s="448">
        <v>0.11709401699999999</v>
      </c>
      <c r="AS24" s="448">
        <v>0.46452866900000001</v>
      </c>
      <c r="AT24" s="448">
        <v>5.1546389999999999E-3</v>
      </c>
      <c r="AU24" s="448">
        <v>-0.21023125400000001</v>
      </c>
      <c r="AV24" s="449">
        <v>0.109725686</v>
      </c>
    </row>
    <row r="25" spans="1:48" s="323" customFormat="1" ht="15" customHeight="1">
      <c r="A25" s="29" t="s">
        <v>199</v>
      </c>
      <c r="B25" s="304" t="s">
        <v>203</v>
      </c>
      <c r="C25" s="33">
        <v>54</v>
      </c>
      <c r="D25" s="33">
        <v>34</v>
      </c>
      <c r="E25" s="33">
        <v>44</v>
      </c>
      <c r="F25" s="33">
        <v>48</v>
      </c>
      <c r="G25" s="33">
        <v>60</v>
      </c>
      <c r="H25" s="33">
        <v>52</v>
      </c>
      <c r="I25" s="33">
        <v>42</v>
      </c>
      <c r="J25" s="33">
        <v>40</v>
      </c>
      <c r="K25" s="33">
        <v>52</v>
      </c>
      <c r="L25" s="33">
        <v>56</v>
      </c>
      <c r="M25" s="33">
        <v>43</v>
      </c>
      <c r="N25" s="33">
        <v>36</v>
      </c>
      <c r="O25" s="33">
        <f t="shared" si="0"/>
        <v>46.75</v>
      </c>
      <c r="P25" s="33">
        <v>24</v>
      </c>
      <c r="Q25" s="33">
        <v>10</v>
      </c>
      <c r="R25" s="33">
        <v>18</v>
      </c>
      <c r="S25" s="33">
        <v>39</v>
      </c>
      <c r="T25" s="33">
        <v>36</v>
      </c>
      <c r="U25" s="33">
        <v>28</v>
      </c>
      <c r="V25" s="33">
        <v>41</v>
      </c>
      <c r="W25" s="33">
        <v>44</v>
      </c>
      <c r="X25" s="33">
        <v>42</v>
      </c>
      <c r="Y25" s="33">
        <v>38</v>
      </c>
      <c r="Z25" s="33">
        <v>42</v>
      </c>
      <c r="AA25" s="33">
        <v>41</v>
      </c>
      <c r="AB25" s="33">
        <v>45</v>
      </c>
      <c r="AC25" s="33">
        <v>49</v>
      </c>
      <c r="AD25" s="33">
        <v>34</v>
      </c>
      <c r="AE25" s="33">
        <v>36</v>
      </c>
      <c r="AF25" s="33">
        <f t="shared" si="1"/>
        <v>35.4375</v>
      </c>
      <c r="AG25" s="448">
        <v>-0.45454545499999999</v>
      </c>
      <c r="AH25" s="449">
        <v>-0.79166666699999999</v>
      </c>
      <c r="AI25" s="597">
        <v>-0.7</v>
      </c>
      <c r="AJ25" s="448">
        <v>-0.25</v>
      </c>
      <c r="AK25" s="448">
        <v>-0.14285714299999999</v>
      </c>
      <c r="AL25" s="448">
        <v>-0.3</v>
      </c>
      <c r="AM25" s="448">
        <v>-0.21153846200000001</v>
      </c>
      <c r="AN25" s="448">
        <v>-0.21428571399999999</v>
      </c>
      <c r="AO25" s="448">
        <v>-2.3255814E-2</v>
      </c>
      <c r="AP25" s="448">
        <v>5.5555555999999999E-2</v>
      </c>
      <c r="AQ25" s="448">
        <v>-0.222222222</v>
      </c>
      <c r="AR25" s="448">
        <v>0.20588235299999999</v>
      </c>
      <c r="AS25" s="448">
        <v>2.2727272999999999E-2</v>
      </c>
      <c r="AT25" s="448">
        <v>2.0833332999999999E-2</v>
      </c>
      <c r="AU25" s="448">
        <v>-0.43333333299999999</v>
      </c>
      <c r="AV25" s="449">
        <v>-0.30769230800000003</v>
      </c>
    </row>
    <row r="26" spans="1:48" s="323" customFormat="1" ht="15" customHeight="1">
      <c r="A26" s="29" t="s">
        <v>199</v>
      </c>
      <c r="B26" s="304" t="s">
        <v>204</v>
      </c>
      <c r="C26" s="33">
        <v>88</v>
      </c>
      <c r="D26" s="33">
        <v>78</v>
      </c>
      <c r="E26" s="33">
        <v>79</v>
      </c>
      <c r="F26" s="33">
        <v>91</v>
      </c>
      <c r="G26" s="33">
        <v>105</v>
      </c>
      <c r="H26" s="33">
        <v>83</v>
      </c>
      <c r="I26" s="33">
        <v>86</v>
      </c>
      <c r="J26" s="33">
        <v>84</v>
      </c>
      <c r="K26" s="33">
        <v>93</v>
      </c>
      <c r="L26" s="33">
        <v>111</v>
      </c>
      <c r="M26" s="33">
        <v>87</v>
      </c>
      <c r="N26" s="33">
        <v>85</v>
      </c>
      <c r="O26" s="33">
        <f t="shared" si="0"/>
        <v>89.166666666666671</v>
      </c>
      <c r="P26" s="33">
        <v>68</v>
      </c>
      <c r="Q26" s="33">
        <v>51</v>
      </c>
      <c r="R26" s="33">
        <v>56</v>
      </c>
      <c r="S26" s="33">
        <v>70</v>
      </c>
      <c r="T26" s="33">
        <v>84</v>
      </c>
      <c r="U26" s="33">
        <v>85</v>
      </c>
      <c r="V26" s="33">
        <v>103</v>
      </c>
      <c r="W26" s="33">
        <v>92</v>
      </c>
      <c r="X26" s="33">
        <v>95</v>
      </c>
      <c r="Y26" s="33">
        <v>90</v>
      </c>
      <c r="Z26" s="33">
        <v>83</v>
      </c>
      <c r="AA26" s="33">
        <v>76</v>
      </c>
      <c r="AB26" s="33">
        <v>73</v>
      </c>
      <c r="AC26" s="33">
        <v>97</v>
      </c>
      <c r="AD26" s="33">
        <v>95</v>
      </c>
      <c r="AE26" s="33">
        <v>84</v>
      </c>
      <c r="AF26" s="33">
        <f t="shared" si="1"/>
        <v>81.375</v>
      </c>
      <c r="AG26" s="448">
        <v>-0.13924050599999999</v>
      </c>
      <c r="AH26" s="449">
        <v>-0.43956044</v>
      </c>
      <c r="AI26" s="597">
        <v>-0.46666666699999998</v>
      </c>
      <c r="AJ26" s="448">
        <v>-0.156626506</v>
      </c>
      <c r="AK26" s="448">
        <v>-2.3255814E-2</v>
      </c>
      <c r="AL26" s="448">
        <v>1.1904761999999999E-2</v>
      </c>
      <c r="AM26" s="448">
        <v>0.107526882</v>
      </c>
      <c r="AN26" s="448">
        <v>-0.17117117100000001</v>
      </c>
      <c r="AO26" s="448">
        <v>9.1954022999999996E-2</v>
      </c>
      <c r="AP26" s="448">
        <v>5.8823528999999999E-2</v>
      </c>
      <c r="AQ26" s="448">
        <v>-5.6818182000000002E-2</v>
      </c>
      <c r="AR26" s="448">
        <v>-2.5641026000000001E-2</v>
      </c>
      <c r="AS26" s="448">
        <v>-7.5949367000000004E-2</v>
      </c>
      <c r="AT26" s="448">
        <v>6.5934066E-2</v>
      </c>
      <c r="AU26" s="448">
        <v>-9.5238094999999995E-2</v>
      </c>
      <c r="AV26" s="449">
        <v>1.2048193E-2</v>
      </c>
    </row>
    <row r="27" spans="1:48" s="323" customFormat="1" ht="15" customHeight="1">
      <c r="A27" s="29" t="s">
        <v>199</v>
      </c>
      <c r="B27" s="304" t="s">
        <v>205</v>
      </c>
      <c r="C27" s="33">
        <v>169</v>
      </c>
      <c r="D27" s="33">
        <v>151</v>
      </c>
      <c r="E27" s="33">
        <v>128</v>
      </c>
      <c r="F27" s="33">
        <v>138</v>
      </c>
      <c r="G27" s="33">
        <v>153</v>
      </c>
      <c r="H27" s="33">
        <v>135</v>
      </c>
      <c r="I27" s="33">
        <v>112</v>
      </c>
      <c r="J27" s="33">
        <v>101</v>
      </c>
      <c r="K27" s="33">
        <v>141</v>
      </c>
      <c r="L27" s="33">
        <v>183</v>
      </c>
      <c r="M27" s="33">
        <v>148</v>
      </c>
      <c r="N27" s="33">
        <v>128</v>
      </c>
      <c r="O27" s="33">
        <f t="shared" si="0"/>
        <v>140.58333333333334</v>
      </c>
      <c r="P27" s="33">
        <v>109</v>
      </c>
      <c r="Q27" s="33">
        <v>12</v>
      </c>
      <c r="R27" s="33">
        <v>33</v>
      </c>
      <c r="S27" s="33">
        <v>115</v>
      </c>
      <c r="T27" s="33">
        <v>162</v>
      </c>
      <c r="U27" s="33">
        <v>147</v>
      </c>
      <c r="V27" s="33">
        <v>201</v>
      </c>
      <c r="W27" s="33">
        <v>232</v>
      </c>
      <c r="X27" s="33">
        <v>178</v>
      </c>
      <c r="Y27" s="33">
        <v>151</v>
      </c>
      <c r="Z27" s="33">
        <v>224</v>
      </c>
      <c r="AA27" s="33">
        <v>193</v>
      </c>
      <c r="AB27" s="33">
        <v>185</v>
      </c>
      <c r="AC27" s="33">
        <v>177</v>
      </c>
      <c r="AD27" s="33">
        <v>130</v>
      </c>
      <c r="AE27" s="33">
        <v>123</v>
      </c>
      <c r="AF27" s="33">
        <f t="shared" si="1"/>
        <v>148.25</v>
      </c>
      <c r="AG27" s="448">
        <v>-0.1484375</v>
      </c>
      <c r="AH27" s="449">
        <v>-0.91304347799999996</v>
      </c>
      <c r="AI27" s="597">
        <v>-0.78431372499999996</v>
      </c>
      <c r="AJ27" s="448">
        <v>-0.14814814800000001</v>
      </c>
      <c r="AK27" s="448">
        <v>0.446428571</v>
      </c>
      <c r="AL27" s="448">
        <v>0.45544554500000001</v>
      </c>
      <c r="AM27" s="448">
        <v>0.42553191499999998</v>
      </c>
      <c r="AN27" s="448">
        <v>0.26775956299999998</v>
      </c>
      <c r="AO27" s="448">
        <v>0.20270270300000001</v>
      </c>
      <c r="AP27" s="448">
        <v>0.1796875</v>
      </c>
      <c r="AQ27" s="448">
        <v>0.32544378699999998</v>
      </c>
      <c r="AR27" s="448">
        <v>0.27814569500000003</v>
      </c>
      <c r="AS27" s="448">
        <v>0.4453125</v>
      </c>
      <c r="AT27" s="448">
        <v>0.28260869599999999</v>
      </c>
      <c r="AU27" s="448">
        <v>-0.15032679700000001</v>
      </c>
      <c r="AV27" s="449">
        <v>-8.8888888999999999E-2</v>
      </c>
    </row>
    <row r="28" spans="1:48" s="323" customFormat="1" ht="15" customHeight="1">
      <c r="A28" s="29" t="s">
        <v>199</v>
      </c>
      <c r="B28" s="304" t="s">
        <v>206</v>
      </c>
      <c r="C28" s="33">
        <v>66</v>
      </c>
      <c r="D28" s="33">
        <v>42</v>
      </c>
      <c r="E28" s="33">
        <v>49</v>
      </c>
      <c r="F28" s="33">
        <v>52</v>
      </c>
      <c r="G28" s="33">
        <v>75</v>
      </c>
      <c r="H28" s="33">
        <v>71</v>
      </c>
      <c r="I28" s="33">
        <v>58</v>
      </c>
      <c r="J28" s="33">
        <v>43</v>
      </c>
      <c r="K28" s="33">
        <v>60</v>
      </c>
      <c r="L28" s="33">
        <v>84</v>
      </c>
      <c r="M28" s="33">
        <v>80</v>
      </c>
      <c r="N28" s="33">
        <v>50</v>
      </c>
      <c r="O28" s="33">
        <f t="shared" si="0"/>
        <v>60.833333333333336</v>
      </c>
      <c r="P28" s="33">
        <v>23</v>
      </c>
      <c r="Q28" s="33">
        <v>0</v>
      </c>
      <c r="R28" s="33">
        <v>5</v>
      </c>
      <c r="S28" s="33">
        <v>32</v>
      </c>
      <c r="T28" s="33">
        <v>33</v>
      </c>
      <c r="U28" s="33">
        <v>39</v>
      </c>
      <c r="V28" s="33">
        <v>58</v>
      </c>
      <c r="W28" s="33">
        <v>41</v>
      </c>
      <c r="X28" s="33">
        <v>43</v>
      </c>
      <c r="Y28" s="33">
        <v>33</v>
      </c>
      <c r="Z28" s="33">
        <v>67</v>
      </c>
      <c r="AA28" s="33">
        <v>64</v>
      </c>
      <c r="AB28" s="33">
        <v>77</v>
      </c>
      <c r="AC28" s="33">
        <v>58</v>
      </c>
      <c r="AD28" s="33">
        <v>50</v>
      </c>
      <c r="AE28" s="33">
        <v>34</v>
      </c>
      <c r="AF28" s="33">
        <f t="shared" si="1"/>
        <v>41.0625</v>
      </c>
      <c r="AG28" s="448">
        <v>-0.53061224500000004</v>
      </c>
      <c r="AH28" s="449">
        <v>-1</v>
      </c>
      <c r="AI28" s="597">
        <v>-0.93333333299999999</v>
      </c>
      <c r="AJ28" s="448">
        <v>-0.54929577500000004</v>
      </c>
      <c r="AK28" s="448">
        <v>-0.43103448300000002</v>
      </c>
      <c r="AL28" s="448">
        <v>-9.3023255999999999E-2</v>
      </c>
      <c r="AM28" s="448">
        <v>-3.3333333E-2</v>
      </c>
      <c r="AN28" s="448">
        <v>-0.51190476200000001</v>
      </c>
      <c r="AO28" s="448">
        <v>-0.46250000000000002</v>
      </c>
      <c r="AP28" s="448">
        <v>-0.34</v>
      </c>
      <c r="AQ28" s="448">
        <v>1.5151515000000001E-2</v>
      </c>
      <c r="AR28" s="448">
        <v>0.52380952400000003</v>
      </c>
      <c r="AS28" s="448">
        <v>0.571428571</v>
      </c>
      <c r="AT28" s="448">
        <v>0.115384615</v>
      </c>
      <c r="AU28" s="448">
        <v>-0.33333333300000001</v>
      </c>
      <c r="AV28" s="449">
        <v>-0.52112676099999999</v>
      </c>
    </row>
    <row r="29" spans="1:48" s="323" customFormat="1" ht="15" customHeight="1">
      <c r="A29" s="29" t="s">
        <v>199</v>
      </c>
      <c r="B29" s="304" t="s">
        <v>207</v>
      </c>
      <c r="C29" s="33">
        <v>248</v>
      </c>
      <c r="D29" s="33">
        <v>187</v>
      </c>
      <c r="E29" s="33">
        <v>187</v>
      </c>
      <c r="F29" s="33">
        <v>157</v>
      </c>
      <c r="G29" s="33">
        <v>182</v>
      </c>
      <c r="H29" s="33">
        <v>194</v>
      </c>
      <c r="I29" s="33">
        <v>194</v>
      </c>
      <c r="J29" s="33">
        <v>211</v>
      </c>
      <c r="K29" s="33">
        <v>162</v>
      </c>
      <c r="L29" s="33">
        <v>174</v>
      </c>
      <c r="M29" s="33">
        <v>169</v>
      </c>
      <c r="N29" s="33">
        <v>169</v>
      </c>
      <c r="O29" s="33">
        <f t="shared" si="0"/>
        <v>186.16666666666666</v>
      </c>
      <c r="P29" s="33">
        <v>147</v>
      </c>
      <c r="Q29" s="33">
        <v>126</v>
      </c>
      <c r="R29" s="33">
        <v>135</v>
      </c>
      <c r="S29" s="33">
        <v>166</v>
      </c>
      <c r="T29" s="33">
        <v>184</v>
      </c>
      <c r="U29" s="33">
        <v>199</v>
      </c>
      <c r="V29" s="33">
        <v>153</v>
      </c>
      <c r="W29" s="33">
        <v>169</v>
      </c>
      <c r="X29" s="33">
        <v>183</v>
      </c>
      <c r="Y29" s="33">
        <v>154</v>
      </c>
      <c r="Z29" s="33">
        <v>172</v>
      </c>
      <c r="AA29" s="33">
        <v>160</v>
      </c>
      <c r="AB29" s="33">
        <v>174</v>
      </c>
      <c r="AC29" s="33">
        <v>142</v>
      </c>
      <c r="AD29" s="33">
        <v>139</v>
      </c>
      <c r="AE29" s="33">
        <v>113</v>
      </c>
      <c r="AF29" s="33">
        <f t="shared" si="1"/>
        <v>157.25</v>
      </c>
      <c r="AG29" s="448">
        <v>-0.21390374300000001</v>
      </c>
      <c r="AH29" s="449">
        <v>-0.19745222900000001</v>
      </c>
      <c r="AI29" s="597">
        <v>-0.25824175799999999</v>
      </c>
      <c r="AJ29" s="448">
        <v>-0.14432989700000001</v>
      </c>
      <c r="AK29" s="448">
        <v>-5.1546392000000003E-2</v>
      </c>
      <c r="AL29" s="448">
        <v>-5.6872038E-2</v>
      </c>
      <c r="AM29" s="448">
        <v>-5.5555555999999999E-2</v>
      </c>
      <c r="AN29" s="448">
        <v>-2.8735632000000001E-2</v>
      </c>
      <c r="AO29" s="448">
        <v>8.2840236999999997E-2</v>
      </c>
      <c r="AP29" s="448">
        <v>-8.8757396000000002E-2</v>
      </c>
      <c r="AQ29" s="448">
        <v>-0.30645161300000001</v>
      </c>
      <c r="AR29" s="448">
        <v>-0.144385027</v>
      </c>
      <c r="AS29" s="448">
        <v>-6.9518716999999994E-2</v>
      </c>
      <c r="AT29" s="448">
        <v>-9.5541400999999998E-2</v>
      </c>
      <c r="AU29" s="448">
        <v>-0.236263736</v>
      </c>
      <c r="AV29" s="449">
        <v>-0.41752577299999999</v>
      </c>
    </row>
    <row r="30" spans="1:48" s="323" customFormat="1" ht="15" customHeight="1">
      <c r="A30" s="29" t="s">
        <v>199</v>
      </c>
      <c r="B30" s="304" t="s">
        <v>208</v>
      </c>
      <c r="C30" s="33">
        <v>36</v>
      </c>
      <c r="D30" s="33">
        <v>17</v>
      </c>
      <c r="E30" s="33">
        <v>12</v>
      </c>
      <c r="F30" s="33">
        <v>20</v>
      </c>
      <c r="G30" s="33">
        <v>22</v>
      </c>
      <c r="H30" s="33">
        <v>15</v>
      </c>
      <c r="I30" s="33">
        <v>6</v>
      </c>
      <c r="J30" s="33">
        <v>15</v>
      </c>
      <c r="K30" s="33">
        <v>12</v>
      </c>
      <c r="L30" s="33">
        <v>23</v>
      </c>
      <c r="M30" s="33">
        <v>12</v>
      </c>
      <c r="N30" s="33">
        <v>15</v>
      </c>
      <c r="O30" s="33">
        <f t="shared" si="0"/>
        <v>17.083333333333332</v>
      </c>
      <c r="P30" s="33">
        <v>8</v>
      </c>
      <c r="Q30" s="33">
        <v>0</v>
      </c>
      <c r="R30" s="33" t="s">
        <v>93</v>
      </c>
      <c r="S30" s="33">
        <v>7</v>
      </c>
      <c r="T30" s="33">
        <v>16</v>
      </c>
      <c r="U30" s="33">
        <v>14</v>
      </c>
      <c r="V30" s="33">
        <v>19</v>
      </c>
      <c r="W30" s="33">
        <v>35</v>
      </c>
      <c r="X30" s="33">
        <v>35</v>
      </c>
      <c r="Y30" s="33">
        <v>28</v>
      </c>
      <c r="Z30" s="33">
        <v>35</v>
      </c>
      <c r="AA30" s="33">
        <v>32</v>
      </c>
      <c r="AB30" s="33">
        <v>38</v>
      </c>
      <c r="AC30" s="33">
        <v>39</v>
      </c>
      <c r="AD30" s="33">
        <v>29</v>
      </c>
      <c r="AE30" s="33">
        <v>41</v>
      </c>
      <c r="AF30" s="33">
        <f t="shared" si="1"/>
        <v>23.5</v>
      </c>
      <c r="AG30" s="448">
        <v>-0.33333333300000001</v>
      </c>
      <c r="AH30" s="449">
        <v>-1</v>
      </c>
      <c r="AI30" s="33" t="s">
        <v>93</v>
      </c>
      <c r="AJ30" s="448">
        <v>-0.53333333299999997</v>
      </c>
      <c r="AK30" s="448">
        <v>1.6666666670000001</v>
      </c>
      <c r="AL30" s="448">
        <v>-6.6666666999999999E-2</v>
      </c>
      <c r="AM30" s="448">
        <v>0.58333333300000001</v>
      </c>
      <c r="AN30" s="448">
        <v>0.52173913000000005</v>
      </c>
      <c r="AO30" s="448">
        <v>1.9166666670000001</v>
      </c>
      <c r="AP30" s="448">
        <v>0.86666666699999995</v>
      </c>
      <c r="AQ30" s="448">
        <v>-2.7777777999999999E-2</v>
      </c>
      <c r="AR30" s="448">
        <v>0.88235294099999995</v>
      </c>
      <c r="AS30" s="448">
        <v>2.1666666669999999</v>
      </c>
      <c r="AT30" s="448">
        <v>0.95</v>
      </c>
      <c r="AU30" s="448">
        <v>0.31818181800000001</v>
      </c>
      <c r="AV30" s="449">
        <v>1.733333333</v>
      </c>
    </row>
    <row r="31" spans="1:48" s="323" customFormat="1" ht="15" customHeight="1">
      <c r="A31" s="29" t="s">
        <v>199</v>
      </c>
      <c r="B31" s="304" t="s">
        <v>209</v>
      </c>
      <c r="C31" s="33">
        <v>46</v>
      </c>
      <c r="D31" s="33">
        <v>33</v>
      </c>
      <c r="E31" s="33">
        <v>32</v>
      </c>
      <c r="F31" s="33">
        <v>41</v>
      </c>
      <c r="G31" s="33">
        <v>36</v>
      </c>
      <c r="H31" s="33">
        <v>33</v>
      </c>
      <c r="I31" s="33">
        <v>20</v>
      </c>
      <c r="J31" s="33">
        <v>20</v>
      </c>
      <c r="K31" s="33">
        <v>27</v>
      </c>
      <c r="L31" s="33">
        <v>43</v>
      </c>
      <c r="M31" s="33">
        <v>28</v>
      </c>
      <c r="N31" s="33">
        <v>28</v>
      </c>
      <c r="O31" s="33">
        <f t="shared" si="0"/>
        <v>32.25</v>
      </c>
      <c r="P31" s="33">
        <v>18</v>
      </c>
      <c r="Q31" s="33">
        <v>0</v>
      </c>
      <c r="R31" s="33">
        <v>0</v>
      </c>
      <c r="S31" s="33">
        <v>16</v>
      </c>
      <c r="T31" s="33">
        <v>16</v>
      </c>
      <c r="U31" s="33">
        <v>18</v>
      </c>
      <c r="V31" s="33">
        <v>27</v>
      </c>
      <c r="W31" s="33">
        <v>31</v>
      </c>
      <c r="X31" s="33">
        <v>17</v>
      </c>
      <c r="Y31" s="33">
        <v>22</v>
      </c>
      <c r="Z31" s="33">
        <v>25</v>
      </c>
      <c r="AA31" s="33">
        <v>24</v>
      </c>
      <c r="AB31" s="33">
        <v>36</v>
      </c>
      <c r="AC31" s="33">
        <v>31</v>
      </c>
      <c r="AD31" s="33">
        <v>16</v>
      </c>
      <c r="AE31" s="33">
        <v>14</v>
      </c>
      <c r="AF31" s="33">
        <f t="shared" si="1"/>
        <v>19.4375</v>
      </c>
      <c r="AG31" s="448">
        <v>-0.4375</v>
      </c>
      <c r="AH31" s="449">
        <v>-1</v>
      </c>
      <c r="AI31" s="597">
        <v>-1</v>
      </c>
      <c r="AJ31" s="448">
        <v>-0.515151515</v>
      </c>
      <c r="AK31" s="448">
        <v>-0.2</v>
      </c>
      <c r="AL31" s="448">
        <v>-0.1</v>
      </c>
      <c r="AM31" s="448">
        <v>0</v>
      </c>
      <c r="AN31" s="448">
        <v>-0.27906976700000002</v>
      </c>
      <c r="AO31" s="448">
        <v>-0.39285714300000002</v>
      </c>
      <c r="AP31" s="448">
        <v>-0.21428571399999999</v>
      </c>
      <c r="AQ31" s="448">
        <v>-0.45652173899999998</v>
      </c>
      <c r="AR31" s="448">
        <v>-0.27272727299999999</v>
      </c>
      <c r="AS31" s="448">
        <v>0.125</v>
      </c>
      <c r="AT31" s="448">
        <v>-0.243902439</v>
      </c>
      <c r="AU31" s="448">
        <v>-0.55555555599999995</v>
      </c>
      <c r="AV31" s="449">
        <v>-0.57575757599999999</v>
      </c>
    </row>
    <row r="32" spans="1:48" s="323" customFormat="1" ht="15" customHeight="1">
      <c r="A32" s="29" t="s">
        <v>199</v>
      </c>
      <c r="B32" s="146" t="s">
        <v>210</v>
      </c>
      <c r="C32" s="33">
        <v>25</v>
      </c>
      <c r="D32" s="33">
        <v>35</v>
      </c>
      <c r="E32" s="33">
        <v>9</v>
      </c>
      <c r="F32" s="33">
        <v>31</v>
      </c>
      <c r="G32" s="33">
        <v>26</v>
      </c>
      <c r="H32" s="33">
        <v>31</v>
      </c>
      <c r="I32" s="33">
        <v>38</v>
      </c>
      <c r="J32" s="33">
        <v>19</v>
      </c>
      <c r="K32" s="33">
        <v>33</v>
      </c>
      <c r="L32" s="33">
        <v>25</v>
      </c>
      <c r="M32" s="33">
        <v>18</v>
      </c>
      <c r="N32" s="33">
        <v>12</v>
      </c>
      <c r="O32" s="33">
        <f t="shared" si="0"/>
        <v>25.166666666666668</v>
      </c>
      <c r="P32" s="33">
        <v>14</v>
      </c>
      <c r="Q32" s="33" t="s">
        <v>93</v>
      </c>
      <c r="R32" s="33" t="s">
        <v>93</v>
      </c>
      <c r="S32" s="33">
        <v>7</v>
      </c>
      <c r="T32" s="33">
        <v>17</v>
      </c>
      <c r="U32" s="33">
        <v>19</v>
      </c>
      <c r="V32" s="33">
        <v>41</v>
      </c>
      <c r="W32" s="33">
        <v>32</v>
      </c>
      <c r="X32" s="33">
        <v>32</v>
      </c>
      <c r="Y32" s="33">
        <v>20</v>
      </c>
      <c r="Z32" s="33">
        <v>30</v>
      </c>
      <c r="AA32" s="33">
        <v>20</v>
      </c>
      <c r="AB32" s="33">
        <v>24</v>
      </c>
      <c r="AC32" s="33">
        <v>21</v>
      </c>
      <c r="AD32" s="33">
        <v>27</v>
      </c>
      <c r="AE32" s="33">
        <v>24</v>
      </c>
      <c r="AF32" s="33">
        <f t="shared" si="1"/>
        <v>20.5</v>
      </c>
      <c r="AG32" s="448">
        <v>0.55555555599999995</v>
      </c>
      <c r="AH32" s="33" t="s">
        <v>93</v>
      </c>
      <c r="AI32" s="33" t="s">
        <v>93</v>
      </c>
      <c r="AJ32" s="448">
        <v>-0.77419354799999995</v>
      </c>
      <c r="AK32" s="448">
        <v>-0.55263157900000004</v>
      </c>
      <c r="AL32" s="448">
        <v>0</v>
      </c>
      <c r="AM32" s="448">
        <v>0.24242424200000001</v>
      </c>
      <c r="AN32" s="448">
        <v>0.28000000000000003</v>
      </c>
      <c r="AO32" s="448">
        <v>0.77777777800000003</v>
      </c>
      <c r="AP32" s="448">
        <v>0.66666666699999999</v>
      </c>
      <c r="AQ32" s="448">
        <v>0.2</v>
      </c>
      <c r="AR32" s="448">
        <v>-0.428571429</v>
      </c>
      <c r="AS32" s="448">
        <v>1.6666666670000001</v>
      </c>
      <c r="AT32" s="448">
        <v>-0.322580645</v>
      </c>
      <c r="AU32" s="448">
        <v>3.8461538000000003E-2</v>
      </c>
      <c r="AV32" s="449">
        <v>-0.22580645199999999</v>
      </c>
    </row>
    <row r="33" spans="1:48" s="323" customFormat="1" ht="15" customHeight="1">
      <c r="A33" s="29" t="s">
        <v>199</v>
      </c>
      <c r="B33" s="304" t="s">
        <v>211</v>
      </c>
      <c r="C33" s="33">
        <v>59</v>
      </c>
      <c r="D33" s="33">
        <v>52</v>
      </c>
      <c r="E33" s="33">
        <v>36</v>
      </c>
      <c r="F33" s="33">
        <v>44</v>
      </c>
      <c r="G33" s="33">
        <v>52</v>
      </c>
      <c r="H33" s="33">
        <v>44</v>
      </c>
      <c r="I33" s="33">
        <v>44</v>
      </c>
      <c r="J33" s="33">
        <v>25</v>
      </c>
      <c r="K33" s="33">
        <v>60</v>
      </c>
      <c r="L33" s="33">
        <v>63</v>
      </c>
      <c r="M33" s="33">
        <v>46</v>
      </c>
      <c r="N33" s="33">
        <v>32</v>
      </c>
      <c r="O33" s="33">
        <f t="shared" si="0"/>
        <v>46.416666666666664</v>
      </c>
      <c r="P33" s="33">
        <v>20</v>
      </c>
      <c r="Q33" s="33" t="s">
        <v>93</v>
      </c>
      <c r="R33" s="33" t="s">
        <v>93</v>
      </c>
      <c r="S33" s="33">
        <v>24</v>
      </c>
      <c r="T33" s="33">
        <v>31</v>
      </c>
      <c r="U33" s="33">
        <v>33</v>
      </c>
      <c r="V33" s="33">
        <v>59</v>
      </c>
      <c r="W33" s="33">
        <v>65</v>
      </c>
      <c r="X33" s="33">
        <v>67</v>
      </c>
      <c r="Y33" s="33">
        <v>36</v>
      </c>
      <c r="Z33" s="33">
        <v>57</v>
      </c>
      <c r="AA33" s="33">
        <v>59</v>
      </c>
      <c r="AB33" s="33">
        <v>60</v>
      </c>
      <c r="AC33" s="33">
        <v>52</v>
      </c>
      <c r="AD33" s="33">
        <v>23</v>
      </c>
      <c r="AE33" s="33">
        <v>17</v>
      </c>
      <c r="AF33" s="33">
        <f t="shared" si="1"/>
        <v>37.6875</v>
      </c>
      <c r="AG33" s="448">
        <v>-0.44444444399999999</v>
      </c>
      <c r="AH33" s="33" t="s">
        <v>93</v>
      </c>
      <c r="AI33" s="33" t="s">
        <v>93</v>
      </c>
      <c r="AJ33" s="448">
        <v>-0.45454545499999999</v>
      </c>
      <c r="AK33" s="448">
        <v>-0.29545454500000001</v>
      </c>
      <c r="AL33" s="448">
        <v>0.32</v>
      </c>
      <c r="AM33" s="448">
        <v>-1.6666667E-2</v>
      </c>
      <c r="AN33" s="448">
        <v>3.1746032E-2</v>
      </c>
      <c r="AO33" s="448">
        <v>0.45652173899999998</v>
      </c>
      <c r="AP33" s="448">
        <v>0.125</v>
      </c>
      <c r="AQ33" s="448">
        <v>-3.3898304999999997E-2</v>
      </c>
      <c r="AR33" s="448">
        <v>0.134615385</v>
      </c>
      <c r="AS33" s="448">
        <v>0.66666666699999999</v>
      </c>
      <c r="AT33" s="448">
        <v>0.18181818199999999</v>
      </c>
      <c r="AU33" s="448">
        <v>-0.55769230800000003</v>
      </c>
      <c r="AV33" s="449">
        <v>-0.61363636399999999</v>
      </c>
    </row>
    <row r="34" spans="1:48" s="323" customFormat="1" ht="15" customHeight="1">
      <c r="A34" s="29" t="s">
        <v>199</v>
      </c>
      <c r="B34" s="146" t="s">
        <v>212</v>
      </c>
      <c r="C34" s="33">
        <v>26</v>
      </c>
      <c r="D34" s="33" t="s">
        <v>93</v>
      </c>
      <c r="E34" s="33">
        <v>18</v>
      </c>
      <c r="F34" s="33">
        <v>22</v>
      </c>
      <c r="G34" s="33">
        <v>13</v>
      </c>
      <c r="H34" s="33">
        <v>22</v>
      </c>
      <c r="I34" s="33">
        <v>10</v>
      </c>
      <c r="J34" s="33" t="s">
        <v>93</v>
      </c>
      <c r="K34" s="33">
        <v>9</v>
      </c>
      <c r="L34" s="33">
        <v>12</v>
      </c>
      <c r="M34" s="33">
        <v>18</v>
      </c>
      <c r="N34" s="33">
        <v>16</v>
      </c>
      <c r="O34" s="33">
        <f t="shared" si="0"/>
        <v>13.833333333333334</v>
      </c>
      <c r="P34" s="33">
        <v>12</v>
      </c>
      <c r="Q34" s="33" t="s">
        <v>93</v>
      </c>
      <c r="R34" s="33" t="s">
        <v>93</v>
      </c>
      <c r="S34" s="33" t="s">
        <v>93</v>
      </c>
      <c r="T34" s="33">
        <v>6</v>
      </c>
      <c r="U34" s="33">
        <v>6</v>
      </c>
      <c r="V34" s="33">
        <v>7</v>
      </c>
      <c r="W34" s="33">
        <v>15</v>
      </c>
      <c r="X34" s="33">
        <v>14</v>
      </c>
      <c r="Y34" s="33" t="s">
        <v>93</v>
      </c>
      <c r="Z34" s="33">
        <v>12</v>
      </c>
      <c r="AA34" s="33">
        <v>9</v>
      </c>
      <c r="AB34" s="33">
        <v>20</v>
      </c>
      <c r="AC34" s="33">
        <v>17</v>
      </c>
      <c r="AD34" s="33">
        <v>19</v>
      </c>
      <c r="AE34" s="33">
        <v>19</v>
      </c>
      <c r="AF34" s="33">
        <f t="shared" si="1"/>
        <v>9.75</v>
      </c>
      <c r="AG34" s="448">
        <v>-0.33333333300000001</v>
      </c>
      <c r="AH34" s="33" t="s">
        <v>93</v>
      </c>
      <c r="AI34" s="33" t="s">
        <v>93</v>
      </c>
      <c r="AJ34" s="33" t="s">
        <v>93</v>
      </c>
      <c r="AK34" s="448">
        <v>-0.4</v>
      </c>
      <c r="AL34" s="33" t="s">
        <v>93</v>
      </c>
      <c r="AM34" s="448">
        <v>-0.222222222</v>
      </c>
      <c r="AN34" s="448">
        <v>0.25</v>
      </c>
      <c r="AO34" s="448">
        <v>-0.222222222</v>
      </c>
      <c r="AP34" s="33" t="s">
        <v>93</v>
      </c>
      <c r="AQ34" s="448">
        <v>-0.53846153799999996</v>
      </c>
      <c r="AR34" s="33" t="s">
        <v>93</v>
      </c>
      <c r="AS34" s="448">
        <v>0.111111111</v>
      </c>
      <c r="AT34" s="448">
        <v>-0.22727272700000001</v>
      </c>
      <c r="AU34" s="448">
        <v>0.46153846199999998</v>
      </c>
      <c r="AV34" s="449">
        <v>-0.13636363600000001</v>
      </c>
    </row>
    <row r="35" spans="1:48" s="323" customFormat="1" ht="15" customHeight="1">
      <c r="A35" s="29" t="s">
        <v>199</v>
      </c>
      <c r="B35" s="304" t="s">
        <v>213</v>
      </c>
      <c r="C35" s="33">
        <v>35</v>
      </c>
      <c r="D35" s="33">
        <v>38</v>
      </c>
      <c r="E35" s="33">
        <v>30</v>
      </c>
      <c r="F35" s="33">
        <v>39</v>
      </c>
      <c r="G35" s="33">
        <v>42</v>
      </c>
      <c r="H35" s="33">
        <v>29</v>
      </c>
      <c r="I35" s="33">
        <v>31</v>
      </c>
      <c r="J35" s="33">
        <v>25</v>
      </c>
      <c r="K35" s="33">
        <v>26</v>
      </c>
      <c r="L35" s="33">
        <v>43</v>
      </c>
      <c r="M35" s="33">
        <v>22</v>
      </c>
      <c r="N35" s="33">
        <v>24</v>
      </c>
      <c r="O35" s="33">
        <f t="shared" si="0"/>
        <v>32</v>
      </c>
      <c r="P35" s="33">
        <v>23</v>
      </c>
      <c r="Q35" s="33">
        <v>11</v>
      </c>
      <c r="R35" s="33">
        <v>11</v>
      </c>
      <c r="S35" s="33">
        <v>24</v>
      </c>
      <c r="T35" s="33">
        <v>14</v>
      </c>
      <c r="U35" s="33">
        <v>14</v>
      </c>
      <c r="V35" s="33">
        <v>28</v>
      </c>
      <c r="W35" s="33">
        <v>29</v>
      </c>
      <c r="X35" s="33">
        <v>23</v>
      </c>
      <c r="Y35" s="33">
        <v>15</v>
      </c>
      <c r="Z35" s="33">
        <v>17</v>
      </c>
      <c r="AA35" s="33">
        <v>19</v>
      </c>
      <c r="AB35" s="33">
        <v>18</v>
      </c>
      <c r="AC35" s="33">
        <v>21</v>
      </c>
      <c r="AD35" s="33">
        <v>14</v>
      </c>
      <c r="AE35" s="33">
        <v>13</v>
      </c>
      <c r="AF35" s="33">
        <f t="shared" si="1"/>
        <v>18.375</v>
      </c>
      <c r="AG35" s="448">
        <v>-0.233333333</v>
      </c>
      <c r="AH35" s="449">
        <v>-0.71794871800000004</v>
      </c>
      <c r="AI35" s="597">
        <v>-0.73809523799999999</v>
      </c>
      <c r="AJ35" s="448">
        <v>-0.17241379300000001</v>
      </c>
      <c r="AK35" s="448">
        <v>-0.54838709699999999</v>
      </c>
      <c r="AL35" s="448">
        <v>-0.44</v>
      </c>
      <c r="AM35" s="448">
        <v>7.6923077000000006E-2</v>
      </c>
      <c r="AN35" s="448">
        <v>-0.325581395</v>
      </c>
      <c r="AO35" s="448">
        <v>4.5454544999999999E-2</v>
      </c>
      <c r="AP35" s="448">
        <v>-0.375</v>
      </c>
      <c r="AQ35" s="448">
        <v>-0.514285714</v>
      </c>
      <c r="AR35" s="448">
        <v>-0.5</v>
      </c>
      <c r="AS35" s="448">
        <v>-0.4</v>
      </c>
      <c r="AT35" s="448">
        <v>-0.46153846199999998</v>
      </c>
      <c r="AU35" s="448">
        <v>-0.66666666699999999</v>
      </c>
      <c r="AV35" s="449">
        <v>-0.55172413799999998</v>
      </c>
    </row>
    <row r="36" spans="1:48" s="323" customFormat="1" ht="15" customHeight="1">
      <c r="A36" s="30" t="s">
        <v>199</v>
      </c>
      <c r="B36" s="304" t="s">
        <v>214</v>
      </c>
      <c r="C36" s="33">
        <v>224</v>
      </c>
      <c r="D36" s="33">
        <v>237</v>
      </c>
      <c r="E36" s="33">
        <v>205</v>
      </c>
      <c r="F36" s="33">
        <v>229</v>
      </c>
      <c r="G36" s="33">
        <v>239</v>
      </c>
      <c r="H36" s="33">
        <v>229</v>
      </c>
      <c r="I36" s="33">
        <v>193</v>
      </c>
      <c r="J36" s="33">
        <v>175</v>
      </c>
      <c r="K36" s="33">
        <v>204</v>
      </c>
      <c r="L36" s="33">
        <v>257</v>
      </c>
      <c r="M36" s="33">
        <v>224</v>
      </c>
      <c r="N36" s="33">
        <v>203</v>
      </c>
      <c r="O36" s="33">
        <f t="shared" si="0"/>
        <v>218.25</v>
      </c>
      <c r="P36" s="33">
        <v>149</v>
      </c>
      <c r="Q36" s="33">
        <v>114</v>
      </c>
      <c r="R36" s="33">
        <v>140</v>
      </c>
      <c r="S36" s="33">
        <v>242</v>
      </c>
      <c r="T36" s="33">
        <v>243</v>
      </c>
      <c r="U36" s="33">
        <v>224</v>
      </c>
      <c r="V36" s="33">
        <v>259</v>
      </c>
      <c r="W36" s="33">
        <v>235</v>
      </c>
      <c r="X36" s="33">
        <v>246</v>
      </c>
      <c r="Y36" s="33">
        <v>206</v>
      </c>
      <c r="Z36" s="33">
        <v>231</v>
      </c>
      <c r="AA36" s="33">
        <v>222</v>
      </c>
      <c r="AB36" s="33">
        <v>260</v>
      </c>
      <c r="AC36" s="33">
        <v>232</v>
      </c>
      <c r="AD36" s="33">
        <v>183</v>
      </c>
      <c r="AE36" s="33">
        <v>213</v>
      </c>
      <c r="AF36" s="33">
        <f t="shared" si="1"/>
        <v>212.4375</v>
      </c>
      <c r="AG36" s="448">
        <v>-0.27317073200000003</v>
      </c>
      <c r="AH36" s="449">
        <v>-0.502183406</v>
      </c>
      <c r="AI36" s="607">
        <v>-0.41422594099999999</v>
      </c>
      <c r="AJ36" s="448">
        <v>5.6768559000000003E-2</v>
      </c>
      <c r="AK36" s="448">
        <v>0.25906735800000003</v>
      </c>
      <c r="AL36" s="448">
        <v>0.28000000000000003</v>
      </c>
      <c r="AM36" s="448">
        <v>0.26960784300000001</v>
      </c>
      <c r="AN36" s="448">
        <v>-8.5603112999999995E-2</v>
      </c>
      <c r="AO36" s="448">
        <v>9.8214285999999998E-2</v>
      </c>
      <c r="AP36" s="448">
        <v>1.4778325E-2</v>
      </c>
      <c r="AQ36" s="448">
        <v>3.125E-2</v>
      </c>
      <c r="AR36" s="448">
        <v>-6.3291138999999996E-2</v>
      </c>
      <c r="AS36" s="448">
        <v>0.26829268299999998</v>
      </c>
      <c r="AT36" s="448">
        <v>1.3100436999999999E-2</v>
      </c>
      <c r="AU36" s="448">
        <v>-0.23430962299999999</v>
      </c>
      <c r="AV36" s="449">
        <v>-6.9868996000000003E-2</v>
      </c>
    </row>
    <row r="37" spans="1:48" s="315" customFormat="1" ht="17.25" customHeight="1">
      <c r="A37" s="10" t="s">
        <v>94</v>
      </c>
      <c r="B37" s="226"/>
      <c r="G37" s="316"/>
      <c r="H37" s="317"/>
      <c r="I37" s="317"/>
      <c r="J37" s="317"/>
      <c r="K37" s="317"/>
      <c r="L37" s="316"/>
      <c r="M37" s="160"/>
      <c r="N37" s="161"/>
      <c r="O37" s="161"/>
      <c r="P37" s="161"/>
      <c r="Q37" s="161"/>
      <c r="R37" s="227"/>
      <c r="S37" s="152"/>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77"/>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77"/>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37" t="s">
        <v>178</v>
      </c>
      <c r="B43" s="229"/>
      <c r="C43" s="24"/>
      <c r="D43" s="24"/>
      <c r="E43" s="24"/>
      <c r="F43" s="24"/>
      <c r="G43" s="230"/>
      <c r="H43" s="77"/>
      <c r="I43" s="77"/>
      <c r="J43" s="77"/>
      <c r="K43" s="77"/>
      <c r="L43" s="230"/>
      <c r="M43" s="86"/>
      <c r="N43" s="27"/>
      <c r="O43" s="27"/>
      <c r="P43" s="27"/>
      <c r="Q43" s="27"/>
      <c r="R43" s="80"/>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phoneticPr fontId="77" type="noConversion"/>
  <conditionalFormatting sqref="C6:N6 P6:AE6 C7:AF36">
    <cfRule type="cellIs" dxfId="1646" priority="11" operator="between">
      <formula>1</formula>
      <formula>4</formula>
    </cfRule>
  </conditionalFormatting>
  <conditionalFormatting sqref="O6">
    <cfRule type="cellIs" dxfId="1645" priority="10" operator="between">
      <formula>1</formula>
      <formula>4</formula>
    </cfRule>
  </conditionalFormatting>
  <conditionalFormatting sqref="AF6">
    <cfRule type="cellIs" dxfId="1644" priority="9" operator="between">
      <formula>1</formula>
      <formula>4</formula>
    </cfRule>
  </conditionalFormatting>
  <conditionalFormatting sqref="AI30">
    <cfRule type="cellIs" dxfId="1643" priority="8" operator="between">
      <formula>1</formula>
      <formula>4</formula>
    </cfRule>
  </conditionalFormatting>
  <conditionalFormatting sqref="AH32:AI32">
    <cfRule type="cellIs" dxfId="1642" priority="7" operator="between">
      <formula>1</formula>
      <formula>4</formula>
    </cfRule>
  </conditionalFormatting>
  <conditionalFormatting sqref="AH33:AI33">
    <cfRule type="cellIs" dxfId="1641" priority="6" operator="between">
      <formula>1</formula>
      <formula>4</formula>
    </cfRule>
  </conditionalFormatting>
  <conditionalFormatting sqref="AH34:AJ34">
    <cfRule type="cellIs" dxfId="1640" priority="5" operator="between">
      <formula>1</formula>
      <formula>4</formula>
    </cfRule>
  </conditionalFormatting>
  <conditionalFormatting sqref="AL34">
    <cfRule type="cellIs" dxfId="1639" priority="4" operator="between">
      <formula>1</formula>
      <formula>4</formula>
    </cfRule>
  </conditionalFormatting>
  <conditionalFormatting sqref="AP34">
    <cfRule type="cellIs" dxfId="1638" priority="3" operator="between">
      <formula>1</formula>
      <formula>4</formula>
    </cfRule>
  </conditionalFormatting>
  <conditionalFormatting sqref="AR34">
    <cfRule type="cellIs" dxfId="1637" priority="2" operator="between">
      <formula>1</formula>
      <formula>4</formula>
    </cfRule>
  </conditionalFormatting>
  <conditionalFormatting sqref="O5">
    <cfRule type="cellIs" dxfId="1636" priority="1" operator="between">
      <formula>1</formula>
      <formula>4</formula>
    </cfRule>
  </conditionalFormatting>
  <hyperlinks>
    <hyperlink ref="A2" location="'Table of contents'!A1" display="Back to Table of contents" xr:uid="{00000000-0004-0000-0E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E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ax="1048575" man="1"/>
    <brk id="32" max="1048575" man="1"/>
  </colBreaks>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V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594</v>
      </c>
      <c r="B1" s="172"/>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590</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78" t="s">
        <v>181</v>
      </c>
      <c r="C6" s="34">
        <v>5670</v>
      </c>
      <c r="D6" s="34">
        <v>5127</v>
      </c>
      <c r="E6" s="34">
        <v>5040</v>
      </c>
      <c r="F6" s="34">
        <v>5272</v>
      </c>
      <c r="G6" s="34">
        <v>5467</v>
      </c>
      <c r="H6" s="34">
        <v>5006</v>
      </c>
      <c r="I6" s="34">
        <v>4650</v>
      </c>
      <c r="J6" s="34">
        <v>4192</v>
      </c>
      <c r="K6" s="34">
        <v>4965</v>
      </c>
      <c r="L6" s="34">
        <v>5633</v>
      </c>
      <c r="M6" s="34">
        <v>5048</v>
      </c>
      <c r="N6" s="34">
        <v>4357</v>
      </c>
      <c r="O6" s="297">
        <f t="shared" ref="O6:O36" si="0">(SUM(C6:N6))/12</f>
        <v>5035.583333333333</v>
      </c>
      <c r="P6" s="34">
        <v>3303</v>
      </c>
      <c r="Q6" s="34">
        <v>1470</v>
      </c>
      <c r="R6" s="34">
        <v>2778</v>
      </c>
      <c r="S6" s="34">
        <v>4988</v>
      </c>
      <c r="T6" s="34">
        <v>5042</v>
      </c>
      <c r="U6" s="34">
        <v>4544</v>
      </c>
      <c r="V6" s="34">
        <v>5376</v>
      </c>
      <c r="W6" s="34">
        <v>5196</v>
      </c>
      <c r="X6" s="34">
        <v>5035</v>
      </c>
      <c r="Y6" s="34">
        <v>4420</v>
      </c>
      <c r="Z6" s="34">
        <v>4961</v>
      </c>
      <c r="AA6" s="34">
        <v>4768</v>
      </c>
      <c r="AB6" s="34">
        <v>5674</v>
      </c>
      <c r="AC6" s="34">
        <v>5157</v>
      </c>
      <c r="AD6" s="34">
        <v>5037</v>
      </c>
      <c r="AE6" s="34">
        <v>5150</v>
      </c>
      <c r="AF6" s="297">
        <f t="shared" ref="AF6:AF36" si="1">(SUM(P6:AE6))/16</f>
        <v>4556.1875</v>
      </c>
      <c r="AG6" s="599">
        <v>-0.34464285700000002</v>
      </c>
      <c r="AH6" s="599">
        <v>-0.721168437</v>
      </c>
      <c r="AI6" s="599">
        <v>-0.491860252</v>
      </c>
      <c r="AJ6" s="599">
        <v>-3.5956849999999999E-3</v>
      </c>
      <c r="AK6" s="599">
        <v>8.4301075000000003E-2</v>
      </c>
      <c r="AL6" s="599">
        <v>8.3969466000000006E-2</v>
      </c>
      <c r="AM6" s="600">
        <v>8.2779456000000001E-2</v>
      </c>
      <c r="AN6" s="600">
        <v>-7.7578554999999993E-2</v>
      </c>
      <c r="AO6" s="600">
        <v>-2.5752769999999999E-3</v>
      </c>
      <c r="AP6" s="600">
        <v>1.445949E-2</v>
      </c>
      <c r="AQ6" s="600">
        <v>-0.125044092</v>
      </c>
      <c r="AR6" s="600">
        <v>-7.0021454999999996E-2</v>
      </c>
      <c r="AS6" s="600">
        <v>0.12579365100000001</v>
      </c>
      <c r="AT6" s="600">
        <v>-2.1813354E-2</v>
      </c>
      <c r="AU6" s="600">
        <v>-7.8653740999999999E-2</v>
      </c>
      <c r="AV6" s="603">
        <v>2.8765480999999999E-2</v>
      </c>
    </row>
    <row r="7" spans="1:48" s="323" customFormat="1" ht="15" customHeight="1">
      <c r="A7" s="29" t="s">
        <v>120</v>
      </c>
      <c r="B7" s="304" t="s">
        <v>182</v>
      </c>
      <c r="C7" s="33">
        <v>3477</v>
      </c>
      <c r="D7" s="33">
        <v>3122</v>
      </c>
      <c r="E7" s="33">
        <v>3067</v>
      </c>
      <c r="F7" s="33">
        <v>3249</v>
      </c>
      <c r="G7" s="33">
        <v>3279</v>
      </c>
      <c r="H7" s="33">
        <v>2962</v>
      </c>
      <c r="I7" s="33">
        <v>2671</v>
      </c>
      <c r="J7" s="33">
        <v>2361</v>
      </c>
      <c r="K7" s="33">
        <v>2943</v>
      </c>
      <c r="L7" s="33">
        <v>3377</v>
      </c>
      <c r="M7" s="33">
        <v>2982</v>
      </c>
      <c r="N7" s="33">
        <v>2509</v>
      </c>
      <c r="O7" s="33">
        <f t="shared" si="0"/>
        <v>2999.9166666666665</v>
      </c>
      <c r="P7" s="33">
        <v>1699</v>
      </c>
      <c r="Q7" s="33">
        <v>335</v>
      </c>
      <c r="R7" s="33">
        <v>1176</v>
      </c>
      <c r="S7" s="33">
        <v>2986</v>
      </c>
      <c r="T7" s="33">
        <v>3056</v>
      </c>
      <c r="U7" s="33">
        <v>2675</v>
      </c>
      <c r="V7" s="33">
        <v>3322</v>
      </c>
      <c r="W7" s="33">
        <v>3076</v>
      </c>
      <c r="X7" s="33">
        <v>3066</v>
      </c>
      <c r="Y7" s="33">
        <v>2553</v>
      </c>
      <c r="Z7" s="33">
        <v>2930</v>
      </c>
      <c r="AA7" s="33">
        <v>2845</v>
      </c>
      <c r="AB7" s="33">
        <v>3568</v>
      </c>
      <c r="AC7" s="33">
        <v>3323</v>
      </c>
      <c r="AD7" s="33">
        <v>3185</v>
      </c>
      <c r="AE7" s="33">
        <v>3403</v>
      </c>
      <c r="AF7" s="33">
        <f t="shared" si="1"/>
        <v>2699.875</v>
      </c>
      <c r="AG7" s="601">
        <v>-0.44603847400000002</v>
      </c>
      <c r="AH7" s="601">
        <v>-0.89689135099999995</v>
      </c>
      <c r="AI7" s="601">
        <v>-0.64135407099999997</v>
      </c>
      <c r="AJ7" s="601">
        <v>8.1026329999999997E-3</v>
      </c>
      <c r="AK7" s="601">
        <v>0.144140771</v>
      </c>
      <c r="AL7" s="601">
        <v>0.13299449399999999</v>
      </c>
      <c r="AM7" s="601">
        <v>0.12878015600000001</v>
      </c>
      <c r="AN7" s="601">
        <v>-8.9132366000000005E-2</v>
      </c>
      <c r="AO7" s="601">
        <v>2.8169013999999999E-2</v>
      </c>
      <c r="AP7" s="601">
        <v>1.7536867000000001E-2</v>
      </c>
      <c r="AQ7" s="601">
        <v>-0.15731952799999999</v>
      </c>
      <c r="AR7" s="601">
        <v>-8.8725176000000003E-2</v>
      </c>
      <c r="AS7" s="601">
        <v>0.16335180999999999</v>
      </c>
      <c r="AT7" s="601">
        <v>2.2776239E-2</v>
      </c>
      <c r="AU7" s="601">
        <v>-2.8667277000000001E-2</v>
      </c>
      <c r="AV7" s="604">
        <v>0.14888588799999999</v>
      </c>
    </row>
    <row r="8" spans="1:48" s="323" customFormat="1" ht="15" customHeight="1">
      <c r="A8" s="29" t="s">
        <v>120</v>
      </c>
      <c r="B8" s="304" t="s">
        <v>183</v>
      </c>
      <c r="C8" s="33">
        <v>985</v>
      </c>
      <c r="D8" s="33">
        <v>872</v>
      </c>
      <c r="E8" s="33">
        <v>894</v>
      </c>
      <c r="F8" s="33">
        <v>915</v>
      </c>
      <c r="G8" s="33">
        <v>1045</v>
      </c>
      <c r="H8" s="33">
        <v>881</v>
      </c>
      <c r="I8" s="33">
        <v>792</v>
      </c>
      <c r="J8" s="33">
        <v>697</v>
      </c>
      <c r="K8" s="33">
        <v>943</v>
      </c>
      <c r="L8" s="33">
        <v>1105</v>
      </c>
      <c r="M8" s="33">
        <v>984</v>
      </c>
      <c r="N8" s="33">
        <v>831</v>
      </c>
      <c r="O8" s="33">
        <f t="shared" si="0"/>
        <v>912</v>
      </c>
      <c r="P8" s="33">
        <v>659</v>
      </c>
      <c r="Q8" s="33">
        <v>328</v>
      </c>
      <c r="R8" s="33">
        <v>508</v>
      </c>
      <c r="S8" s="33">
        <v>821</v>
      </c>
      <c r="T8" s="33">
        <v>811</v>
      </c>
      <c r="U8" s="33">
        <v>796</v>
      </c>
      <c r="V8" s="33">
        <v>968</v>
      </c>
      <c r="W8" s="33">
        <v>986</v>
      </c>
      <c r="X8" s="33">
        <v>955</v>
      </c>
      <c r="Y8" s="33">
        <v>733</v>
      </c>
      <c r="Z8" s="33">
        <v>816</v>
      </c>
      <c r="AA8" s="33">
        <v>853</v>
      </c>
      <c r="AB8" s="33">
        <v>970</v>
      </c>
      <c r="AC8" s="33">
        <v>776</v>
      </c>
      <c r="AD8" s="33">
        <v>790</v>
      </c>
      <c r="AE8" s="33">
        <v>835</v>
      </c>
      <c r="AF8" s="33">
        <f t="shared" si="1"/>
        <v>787.8125</v>
      </c>
      <c r="AG8" s="601">
        <v>-0.26286353499999998</v>
      </c>
      <c r="AH8" s="601">
        <v>-0.64153005500000004</v>
      </c>
      <c r="AI8" s="601">
        <v>-0.51387559800000004</v>
      </c>
      <c r="AJ8" s="601">
        <v>-6.8104426999999995E-2</v>
      </c>
      <c r="AK8" s="601">
        <v>2.3989898999999999E-2</v>
      </c>
      <c r="AL8" s="601">
        <v>0.142037303</v>
      </c>
      <c r="AM8" s="601">
        <v>2.6511135000000002E-2</v>
      </c>
      <c r="AN8" s="601">
        <v>-0.107692308</v>
      </c>
      <c r="AO8" s="601">
        <v>-2.9471544999999998E-2</v>
      </c>
      <c r="AP8" s="601">
        <v>-0.117930205</v>
      </c>
      <c r="AQ8" s="601">
        <v>-0.17157360399999999</v>
      </c>
      <c r="AR8" s="601">
        <v>-2.1788991000000001E-2</v>
      </c>
      <c r="AS8" s="601">
        <v>8.5011186000000002E-2</v>
      </c>
      <c r="AT8" s="601">
        <v>-0.151912568</v>
      </c>
      <c r="AU8" s="601">
        <v>-0.244019139</v>
      </c>
      <c r="AV8" s="604">
        <v>-5.2213394000000003E-2</v>
      </c>
    </row>
    <row r="9" spans="1:48" s="323" customFormat="1" ht="15" customHeight="1">
      <c r="A9" s="30" t="s">
        <v>120</v>
      </c>
      <c r="B9" s="304" t="s">
        <v>184</v>
      </c>
      <c r="C9" s="33">
        <v>1208</v>
      </c>
      <c r="D9" s="33">
        <v>1133</v>
      </c>
      <c r="E9" s="33">
        <v>1079</v>
      </c>
      <c r="F9" s="33">
        <v>1108</v>
      </c>
      <c r="G9" s="33">
        <v>1143</v>
      </c>
      <c r="H9" s="33">
        <v>1163</v>
      </c>
      <c r="I9" s="33">
        <v>1187</v>
      </c>
      <c r="J9" s="33">
        <v>1134</v>
      </c>
      <c r="K9" s="33">
        <v>1079</v>
      </c>
      <c r="L9" s="33">
        <v>1151</v>
      </c>
      <c r="M9" s="33">
        <v>1082</v>
      </c>
      <c r="N9" s="33">
        <v>1017</v>
      </c>
      <c r="O9" s="33">
        <f t="shared" si="0"/>
        <v>1123.6666666666667</v>
      </c>
      <c r="P9" s="33">
        <v>945</v>
      </c>
      <c r="Q9" s="33">
        <v>807</v>
      </c>
      <c r="R9" s="33">
        <v>1094</v>
      </c>
      <c r="S9" s="33">
        <v>1181</v>
      </c>
      <c r="T9" s="33">
        <v>1175</v>
      </c>
      <c r="U9" s="33">
        <v>1073</v>
      </c>
      <c r="V9" s="33">
        <v>1086</v>
      </c>
      <c r="W9" s="33">
        <v>1134</v>
      </c>
      <c r="X9" s="33">
        <v>1014</v>
      </c>
      <c r="Y9" s="33">
        <v>1134</v>
      </c>
      <c r="Z9" s="33">
        <v>1215</v>
      </c>
      <c r="AA9" s="33">
        <v>1070</v>
      </c>
      <c r="AB9" s="33">
        <v>1136</v>
      </c>
      <c r="AC9" s="33">
        <v>1058</v>
      </c>
      <c r="AD9" s="33">
        <v>1062</v>
      </c>
      <c r="AE9" s="33">
        <v>912</v>
      </c>
      <c r="AF9" s="33">
        <f t="shared" si="1"/>
        <v>1068.5</v>
      </c>
      <c r="AG9" s="601">
        <v>-0.124189064</v>
      </c>
      <c r="AH9" s="601">
        <v>-0.27166065</v>
      </c>
      <c r="AI9" s="601">
        <v>-4.2869641E-2</v>
      </c>
      <c r="AJ9" s="601">
        <v>1.5477214E-2</v>
      </c>
      <c r="AK9" s="601">
        <v>-1.010952E-2</v>
      </c>
      <c r="AL9" s="601">
        <v>-5.3791886999999997E-2</v>
      </c>
      <c r="AM9" s="601">
        <v>6.4874879999999996E-3</v>
      </c>
      <c r="AN9" s="601">
        <v>-1.4769765000000001E-2</v>
      </c>
      <c r="AO9" s="601">
        <v>-6.2846579999999999E-2</v>
      </c>
      <c r="AP9" s="601">
        <v>0.115044248</v>
      </c>
      <c r="AQ9" s="601">
        <v>5.7947019999999997E-3</v>
      </c>
      <c r="AR9" s="601">
        <v>-5.5604590000000002E-2</v>
      </c>
      <c r="AS9" s="601">
        <v>5.2826691000000002E-2</v>
      </c>
      <c r="AT9" s="601">
        <v>-4.5126354E-2</v>
      </c>
      <c r="AU9" s="601">
        <v>-7.0866141999999993E-2</v>
      </c>
      <c r="AV9" s="604">
        <v>-0.21582115199999999</v>
      </c>
    </row>
    <row r="10" spans="1:48" s="587" customFormat="1" ht="15" customHeight="1">
      <c r="A10" s="28" t="s">
        <v>185</v>
      </c>
      <c r="B10" s="303" t="s">
        <v>186</v>
      </c>
      <c r="C10" s="34">
        <v>319</v>
      </c>
      <c r="D10" s="34">
        <v>327</v>
      </c>
      <c r="E10" s="34">
        <v>318</v>
      </c>
      <c r="F10" s="34">
        <v>365</v>
      </c>
      <c r="G10" s="34">
        <v>380</v>
      </c>
      <c r="H10" s="34">
        <v>345</v>
      </c>
      <c r="I10" s="34">
        <v>344</v>
      </c>
      <c r="J10" s="34">
        <v>306</v>
      </c>
      <c r="K10" s="34">
        <v>319</v>
      </c>
      <c r="L10" s="34">
        <v>360</v>
      </c>
      <c r="M10" s="34">
        <v>355</v>
      </c>
      <c r="N10" s="34">
        <v>316</v>
      </c>
      <c r="O10" s="34">
        <f t="shared" si="0"/>
        <v>337.83333333333331</v>
      </c>
      <c r="P10" s="34">
        <v>274</v>
      </c>
      <c r="Q10" s="34">
        <v>233</v>
      </c>
      <c r="R10" s="34">
        <v>326</v>
      </c>
      <c r="S10" s="34">
        <v>357</v>
      </c>
      <c r="T10" s="34">
        <v>352</v>
      </c>
      <c r="U10" s="34">
        <v>313</v>
      </c>
      <c r="V10" s="34">
        <v>362</v>
      </c>
      <c r="W10" s="34">
        <v>359</v>
      </c>
      <c r="X10" s="34">
        <v>336</v>
      </c>
      <c r="Y10" s="34">
        <v>361</v>
      </c>
      <c r="Z10" s="34">
        <v>382</v>
      </c>
      <c r="AA10" s="34">
        <v>348</v>
      </c>
      <c r="AB10" s="34">
        <v>365</v>
      </c>
      <c r="AC10" s="34">
        <v>344</v>
      </c>
      <c r="AD10" s="34">
        <v>333</v>
      </c>
      <c r="AE10" s="34">
        <v>349</v>
      </c>
      <c r="AF10" s="34">
        <f t="shared" si="1"/>
        <v>337.125</v>
      </c>
      <c r="AG10" s="599">
        <v>-0.13836477999999999</v>
      </c>
      <c r="AH10" s="599">
        <v>-0.361643836</v>
      </c>
      <c r="AI10" s="599">
        <v>-0.14210526300000001</v>
      </c>
      <c r="AJ10" s="599">
        <v>3.4782608999999999E-2</v>
      </c>
      <c r="AK10" s="599">
        <v>2.3255814E-2</v>
      </c>
      <c r="AL10" s="599">
        <v>2.2875817E-2</v>
      </c>
      <c r="AM10" s="599">
        <v>0.13479623800000001</v>
      </c>
      <c r="AN10" s="599">
        <v>-2.7777779999999998E-3</v>
      </c>
      <c r="AO10" s="599">
        <v>-5.3521127000000002E-2</v>
      </c>
      <c r="AP10" s="599">
        <v>0.142405063</v>
      </c>
      <c r="AQ10" s="599">
        <v>0.197492163</v>
      </c>
      <c r="AR10" s="599">
        <v>6.4220183E-2</v>
      </c>
      <c r="AS10" s="599">
        <v>0.14779874200000001</v>
      </c>
      <c r="AT10" s="599">
        <v>-5.7534246999999997E-2</v>
      </c>
      <c r="AU10" s="599">
        <v>-0.123684211</v>
      </c>
      <c r="AV10" s="605">
        <v>1.1594203000000001E-2</v>
      </c>
    </row>
    <row r="11" spans="1:48" s="323" customFormat="1" ht="15" customHeight="1">
      <c r="A11" s="29" t="s">
        <v>185</v>
      </c>
      <c r="B11" s="304" t="s">
        <v>187</v>
      </c>
      <c r="C11" s="33">
        <v>42</v>
      </c>
      <c r="D11" s="33">
        <v>44</v>
      </c>
      <c r="E11" s="33">
        <v>43</v>
      </c>
      <c r="F11" s="33">
        <v>46</v>
      </c>
      <c r="G11" s="33">
        <v>50</v>
      </c>
      <c r="H11" s="33">
        <v>48</v>
      </c>
      <c r="I11" s="33">
        <v>44</v>
      </c>
      <c r="J11" s="33">
        <v>32</v>
      </c>
      <c r="K11" s="33">
        <v>57</v>
      </c>
      <c r="L11" s="33">
        <v>51</v>
      </c>
      <c r="M11" s="33">
        <v>44</v>
      </c>
      <c r="N11" s="33">
        <v>45</v>
      </c>
      <c r="O11" s="33">
        <f t="shared" si="0"/>
        <v>45.5</v>
      </c>
      <c r="P11" s="33">
        <v>46</v>
      </c>
      <c r="Q11" s="33">
        <v>21</v>
      </c>
      <c r="R11" s="33">
        <v>45</v>
      </c>
      <c r="S11" s="33">
        <v>63</v>
      </c>
      <c r="T11" s="33">
        <v>50</v>
      </c>
      <c r="U11" s="33">
        <v>46</v>
      </c>
      <c r="V11" s="33">
        <v>51</v>
      </c>
      <c r="W11" s="33">
        <v>53</v>
      </c>
      <c r="X11" s="33">
        <v>51</v>
      </c>
      <c r="Y11" s="33">
        <v>53</v>
      </c>
      <c r="Z11" s="33">
        <v>47</v>
      </c>
      <c r="AA11" s="33">
        <v>46</v>
      </c>
      <c r="AB11" s="33">
        <v>50</v>
      </c>
      <c r="AC11" s="33">
        <v>46</v>
      </c>
      <c r="AD11" s="33">
        <v>47</v>
      </c>
      <c r="AE11" s="33">
        <v>41</v>
      </c>
      <c r="AF11" s="33">
        <f t="shared" si="1"/>
        <v>47.25</v>
      </c>
      <c r="AG11" s="601">
        <v>6.9767441999999999E-2</v>
      </c>
      <c r="AH11" s="601">
        <v>-0.54347826099999996</v>
      </c>
      <c r="AI11" s="601">
        <v>-0.1</v>
      </c>
      <c r="AJ11" s="601">
        <v>0.3125</v>
      </c>
      <c r="AK11" s="601">
        <v>0.13636363600000001</v>
      </c>
      <c r="AL11" s="601">
        <v>0.4375</v>
      </c>
      <c r="AM11" s="601">
        <v>-0.105263158</v>
      </c>
      <c r="AN11" s="601">
        <v>3.9215686E-2</v>
      </c>
      <c r="AO11" s="601">
        <v>0.159090909</v>
      </c>
      <c r="AP11" s="601">
        <v>0.177777778</v>
      </c>
      <c r="AQ11" s="601">
        <v>0.11904761899999999</v>
      </c>
      <c r="AR11" s="601">
        <v>4.5454544999999999E-2</v>
      </c>
      <c r="AS11" s="601">
        <v>0.16279069800000001</v>
      </c>
      <c r="AT11" s="601">
        <v>0</v>
      </c>
      <c r="AU11" s="601">
        <v>-0.06</v>
      </c>
      <c r="AV11" s="604">
        <v>-0.14583333300000001</v>
      </c>
    </row>
    <row r="12" spans="1:48" s="323" customFormat="1" ht="15" customHeight="1">
      <c r="A12" s="29" t="s">
        <v>185</v>
      </c>
      <c r="B12" s="304" t="s">
        <v>188</v>
      </c>
      <c r="C12" s="33">
        <v>80</v>
      </c>
      <c r="D12" s="33">
        <v>69</v>
      </c>
      <c r="E12" s="33">
        <v>85</v>
      </c>
      <c r="F12" s="33">
        <v>109</v>
      </c>
      <c r="G12" s="33">
        <v>100</v>
      </c>
      <c r="H12" s="33">
        <v>87</v>
      </c>
      <c r="I12" s="33">
        <v>89</v>
      </c>
      <c r="J12" s="33">
        <v>98</v>
      </c>
      <c r="K12" s="33">
        <v>84</v>
      </c>
      <c r="L12" s="33">
        <v>86</v>
      </c>
      <c r="M12" s="33">
        <v>72</v>
      </c>
      <c r="N12" s="33">
        <v>68</v>
      </c>
      <c r="O12" s="33">
        <f t="shared" si="0"/>
        <v>85.583333333333329</v>
      </c>
      <c r="P12" s="33">
        <v>70</v>
      </c>
      <c r="Q12" s="33">
        <v>75</v>
      </c>
      <c r="R12" s="33">
        <v>73</v>
      </c>
      <c r="S12" s="33">
        <v>101</v>
      </c>
      <c r="T12" s="33">
        <v>98</v>
      </c>
      <c r="U12" s="33">
        <v>73</v>
      </c>
      <c r="V12" s="33">
        <v>110</v>
      </c>
      <c r="W12" s="33">
        <v>90</v>
      </c>
      <c r="X12" s="33">
        <v>100</v>
      </c>
      <c r="Y12" s="33">
        <v>89</v>
      </c>
      <c r="Z12" s="33">
        <v>91</v>
      </c>
      <c r="AA12" s="33">
        <v>81</v>
      </c>
      <c r="AB12" s="33">
        <v>91</v>
      </c>
      <c r="AC12" s="33">
        <v>90</v>
      </c>
      <c r="AD12" s="33">
        <v>84</v>
      </c>
      <c r="AE12" s="33">
        <v>92</v>
      </c>
      <c r="AF12" s="33">
        <f t="shared" si="1"/>
        <v>88</v>
      </c>
      <c r="AG12" s="601">
        <v>-0.17647058800000001</v>
      </c>
      <c r="AH12" s="601">
        <v>-0.311926606</v>
      </c>
      <c r="AI12" s="601">
        <v>-0.27</v>
      </c>
      <c r="AJ12" s="601">
        <v>0.16091954</v>
      </c>
      <c r="AK12" s="601">
        <v>0.101123596</v>
      </c>
      <c r="AL12" s="601">
        <v>-0.255102041</v>
      </c>
      <c r="AM12" s="601">
        <v>0.30952381000000001</v>
      </c>
      <c r="AN12" s="601">
        <v>4.6511627999999999E-2</v>
      </c>
      <c r="AO12" s="601">
        <v>0.38888888900000002</v>
      </c>
      <c r="AP12" s="601">
        <v>0.30882352899999999</v>
      </c>
      <c r="AQ12" s="601">
        <v>0.13750000000000001</v>
      </c>
      <c r="AR12" s="601">
        <v>0.17391304299999999</v>
      </c>
      <c r="AS12" s="601">
        <v>7.0588234999999999E-2</v>
      </c>
      <c r="AT12" s="601">
        <v>-0.17431192700000001</v>
      </c>
      <c r="AU12" s="601">
        <v>-0.16</v>
      </c>
      <c r="AV12" s="604">
        <v>5.7471264000000001E-2</v>
      </c>
    </row>
    <row r="13" spans="1:48" s="323" customFormat="1" ht="15" customHeight="1">
      <c r="A13" s="29" t="s">
        <v>185</v>
      </c>
      <c r="B13" s="304" t="s">
        <v>189</v>
      </c>
      <c r="C13" s="33">
        <v>141</v>
      </c>
      <c r="D13" s="33">
        <v>162</v>
      </c>
      <c r="E13" s="33">
        <v>138</v>
      </c>
      <c r="F13" s="33">
        <v>151</v>
      </c>
      <c r="G13" s="33">
        <v>161</v>
      </c>
      <c r="H13" s="33">
        <v>152</v>
      </c>
      <c r="I13" s="33">
        <v>155</v>
      </c>
      <c r="J13" s="33">
        <v>130</v>
      </c>
      <c r="K13" s="33">
        <v>133</v>
      </c>
      <c r="L13" s="33">
        <v>162</v>
      </c>
      <c r="M13" s="33">
        <v>182</v>
      </c>
      <c r="N13" s="33">
        <v>152</v>
      </c>
      <c r="O13" s="33">
        <f t="shared" si="0"/>
        <v>151.58333333333334</v>
      </c>
      <c r="P13" s="33">
        <v>130</v>
      </c>
      <c r="Q13" s="33">
        <v>113</v>
      </c>
      <c r="R13" s="33">
        <v>152</v>
      </c>
      <c r="S13" s="33">
        <v>134</v>
      </c>
      <c r="T13" s="33">
        <v>144</v>
      </c>
      <c r="U13" s="33">
        <v>146</v>
      </c>
      <c r="V13" s="33">
        <v>136</v>
      </c>
      <c r="W13" s="33">
        <v>140</v>
      </c>
      <c r="X13" s="33">
        <v>121</v>
      </c>
      <c r="Y13" s="33">
        <v>171</v>
      </c>
      <c r="Z13" s="33">
        <v>160</v>
      </c>
      <c r="AA13" s="33">
        <v>153</v>
      </c>
      <c r="AB13" s="33">
        <v>152</v>
      </c>
      <c r="AC13" s="33">
        <v>146</v>
      </c>
      <c r="AD13" s="33">
        <v>142</v>
      </c>
      <c r="AE13" s="33">
        <v>158</v>
      </c>
      <c r="AF13" s="33">
        <f t="shared" si="1"/>
        <v>143.625</v>
      </c>
      <c r="AG13" s="601">
        <v>-5.7971014000000001E-2</v>
      </c>
      <c r="AH13" s="601">
        <v>-0.25165562899999999</v>
      </c>
      <c r="AI13" s="601">
        <v>-5.5900620999999998E-2</v>
      </c>
      <c r="AJ13" s="601">
        <v>-0.118421053</v>
      </c>
      <c r="AK13" s="601">
        <v>-7.0967742E-2</v>
      </c>
      <c r="AL13" s="601">
        <v>0.123076923</v>
      </c>
      <c r="AM13" s="601">
        <v>2.2556390999999999E-2</v>
      </c>
      <c r="AN13" s="601">
        <v>-0.13580246900000001</v>
      </c>
      <c r="AO13" s="601">
        <v>-0.33516483499999999</v>
      </c>
      <c r="AP13" s="601">
        <v>0.125</v>
      </c>
      <c r="AQ13" s="601">
        <v>0.13475177299999999</v>
      </c>
      <c r="AR13" s="601">
        <v>-5.5555555999999999E-2</v>
      </c>
      <c r="AS13" s="601">
        <v>0.10144927500000001</v>
      </c>
      <c r="AT13" s="601">
        <v>-3.3112583000000001E-2</v>
      </c>
      <c r="AU13" s="601">
        <v>-0.11801242200000001</v>
      </c>
      <c r="AV13" s="604">
        <v>3.9473684000000002E-2</v>
      </c>
    </row>
    <row r="14" spans="1:48" s="323" customFormat="1" ht="15" customHeight="1">
      <c r="A14" s="30" t="s">
        <v>185</v>
      </c>
      <c r="B14" s="304" t="s">
        <v>190</v>
      </c>
      <c r="C14" s="33">
        <v>68</v>
      </c>
      <c r="D14" s="33">
        <v>62</v>
      </c>
      <c r="E14" s="33">
        <v>63</v>
      </c>
      <c r="F14" s="33">
        <v>69</v>
      </c>
      <c r="G14" s="33">
        <v>80</v>
      </c>
      <c r="H14" s="33">
        <v>71</v>
      </c>
      <c r="I14" s="33">
        <v>63</v>
      </c>
      <c r="J14" s="33">
        <v>51</v>
      </c>
      <c r="K14" s="33">
        <v>61</v>
      </c>
      <c r="L14" s="33">
        <v>71</v>
      </c>
      <c r="M14" s="33">
        <v>67</v>
      </c>
      <c r="N14" s="33">
        <v>64</v>
      </c>
      <c r="O14" s="33">
        <f t="shared" si="0"/>
        <v>65.833333333333329</v>
      </c>
      <c r="P14" s="33">
        <v>37</v>
      </c>
      <c r="Q14" s="33">
        <v>28</v>
      </c>
      <c r="R14" s="33">
        <v>65</v>
      </c>
      <c r="S14" s="33">
        <v>72</v>
      </c>
      <c r="T14" s="33">
        <v>68</v>
      </c>
      <c r="U14" s="33">
        <v>56</v>
      </c>
      <c r="V14" s="33">
        <v>74</v>
      </c>
      <c r="W14" s="33">
        <v>89</v>
      </c>
      <c r="X14" s="33">
        <v>78</v>
      </c>
      <c r="Y14" s="33">
        <v>59</v>
      </c>
      <c r="Z14" s="33">
        <v>92</v>
      </c>
      <c r="AA14" s="33">
        <v>81</v>
      </c>
      <c r="AB14" s="33">
        <v>83</v>
      </c>
      <c r="AC14" s="33">
        <v>69</v>
      </c>
      <c r="AD14" s="33">
        <v>70</v>
      </c>
      <c r="AE14" s="33">
        <v>68</v>
      </c>
      <c r="AF14" s="33">
        <f t="shared" si="1"/>
        <v>68.0625</v>
      </c>
      <c r="AG14" s="601">
        <v>-0.41269841299999999</v>
      </c>
      <c r="AH14" s="601">
        <v>-0.59420289900000001</v>
      </c>
      <c r="AI14" s="601">
        <v>-0.1875</v>
      </c>
      <c r="AJ14" s="601">
        <v>1.4084507E-2</v>
      </c>
      <c r="AK14" s="601">
        <v>7.9365079000000005E-2</v>
      </c>
      <c r="AL14" s="601">
        <v>9.8039215999999998E-2</v>
      </c>
      <c r="AM14" s="601">
        <v>0.21311475399999999</v>
      </c>
      <c r="AN14" s="601">
        <v>0.25352112700000001</v>
      </c>
      <c r="AO14" s="601">
        <v>0.16417910399999999</v>
      </c>
      <c r="AP14" s="601">
        <v>-7.8125E-2</v>
      </c>
      <c r="AQ14" s="601">
        <v>0.35294117600000002</v>
      </c>
      <c r="AR14" s="601">
        <v>0.30645161300000001</v>
      </c>
      <c r="AS14" s="601">
        <v>0.31746031699999999</v>
      </c>
      <c r="AT14" s="601">
        <v>0</v>
      </c>
      <c r="AU14" s="601">
        <v>-0.125</v>
      </c>
      <c r="AV14" s="604">
        <v>-4.2253521000000002E-2</v>
      </c>
    </row>
    <row r="15" spans="1:48" s="587" customFormat="1" ht="15" customHeight="1">
      <c r="A15" s="28" t="s">
        <v>191</v>
      </c>
      <c r="B15" s="303" t="s">
        <v>192</v>
      </c>
      <c r="C15" s="34">
        <v>411</v>
      </c>
      <c r="D15" s="34">
        <v>317</v>
      </c>
      <c r="E15" s="34">
        <v>296</v>
      </c>
      <c r="F15" s="34">
        <v>370</v>
      </c>
      <c r="G15" s="34">
        <v>425</v>
      </c>
      <c r="H15" s="34">
        <v>359</v>
      </c>
      <c r="I15" s="34">
        <v>389</v>
      </c>
      <c r="J15" s="34">
        <v>333</v>
      </c>
      <c r="K15" s="34">
        <v>380</v>
      </c>
      <c r="L15" s="34">
        <v>424</v>
      </c>
      <c r="M15" s="34">
        <v>362</v>
      </c>
      <c r="N15" s="34">
        <v>341</v>
      </c>
      <c r="O15" s="34">
        <f t="shared" si="0"/>
        <v>367.25</v>
      </c>
      <c r="P15" s="34">
        <v>383</v>
      </c>
      <c r="Q15" s="34">
        <v>292</v>
      </c>
      <c r="R15" s="34">
        <v>330</v>
      </c>
      <c r="S15" s="34">
        <v>376</v>
      </c>
      <c r="T15" s="34">
        <v>302</v>
      </c>
      <c r="U15" s="34">
        <v>308</v>
      </c>
      <c r="V15" s="34">
        <v>398</v>
      </c>
      <c r="W15" s="34">
        <v>382</v>
      </c>
      <c r="X15" s="34">
        <v>357</v>
      </c>
      <c r="Y15" s="34">
        <v>352</v>
      </c>
      <c r="Z15" s="34">
        <v>423</v>
      </c>
      <c r="AA15" s="34">
        <v>376</v>
      </c>
      <c r="AB15" s="34">
        <v>432</v>
      </c>
      <c r="AC15" s="34">
        <v>387</v>
      </c>
      <c r="AD15" s="34">
        <v>368</v>
      </c>
      <c r="AE15" s="34">
        <v>373</v>
      </c>
      <c r="AF15" s="34">
        <f t="shared" si="1"/>
        <v>364.9375</v>
      </c>
      <c r="AG15" s="599">
        <v>0.293918919</v>
      </c>
      <c r="AH15" s="599">
        <v>-0.21081081099999999</v>
      </c>
      <c r="AI15" s="599">
        <v>-0.22352941200000001</v>
      </c>
      <c r="AJ15" s="599">
        <v>4.7353760000000002E-2</v>
      </c>
      <c r="AK15" s="599">
        <v>-0.22365038600000001</v>
      </c>
      <c r="AL15" s="599">
        <v>-7.5075075000000005E-2</v>
      </c>
      <c r="AM15" s="599">
        <v>4.7368421000000001E-2</v>
      </c>
      <c r="AN15" s="599">
        <v>-9.9056604000000006E-2</v>
      </c>
      <c r="AO15" s="599">
        <v>-1.3812155E-2</v>
      </c>
      <c r="AP15" s="599">
        <v>3.2258065000000002E-2</v>
      </c>
      <c r="AQ15" s="599">
        <v>2.919708E-2</v>
      </c>
      <c r="AR15" s="599">
        <v>0.18611987399999999</v>
      </c>
      <c r="AS15" s="599">
        <v>0.45945945900000001</v>
      </c>
      <c r="AT15" s="599">
        <v>4.5945946000000001E-2</v>
      </c>
      <c r="AU15" s="599">
        <v>-0.13411764700000001</v>
      </c>
      <c r="AV15" s="605">
        <v>3.8997214000000002E-2</v>
      </c>
    </row>
    <row r="16" spans="1:48" s="323" customFormat="1" ht="15" customHeight="1">
      <c r="A16" s="29" t="s">
        <v>191</v>
      </c>
      <c r="B16" s="304" t="s">
        <v>193</v>
      </c>
      <c r="C16" s="33">
        <v>31</v>
      </c>
      <c r="D16" s="33">
        <v>22</v>
      </c>
      <c r="E16" s="33">
        <v>12</v>
      </c>
      <c r="F16" s="33">
        <v>24</v>
      </c>
      <c r="G16" s="33">
        <v>24</v>
      </c>
      <c r="H16" s="33">
        <v>16</v>
      </c>
      <c r="I16" s="33">
        <v>20</v>
      </c>
      <c r="J16" s="33">
        <v>12</v>
      </c>
      <c r="K16" s="33">
        <v>15</v>
      </c>
      <c r="L16" s="33">
        <v>20</v>
      </c>
      <c r="M16" s="33">
        <v>17</v>
      </c>
      <c r="N16" s="33">
        <v>22</v>
      </c>
      <c r="O16" s="33">
        <f t="shared" si="0"/>
        <v>19.583333333333332</v>
      </c>
      <c r="P16" s="33">
        <v>23</v>
      </c>
      <c r="Q16" s="33">
        <v>27</v>
      </c>
      <c r="R16" s="33">
        <v>17</v>
      </c>
      <c r="S16" s="33">
        <v>22</v>
      </c>
      <c r="T16" s="33">
        <v>14</v>
      </c>
      <c r="U16" s="33">
        <v>14</v>
      </c>
      <c r="V16" s="33">
        <v>28</v>
      </c>
      <c r="W16" s="33">
        <v>23</v>
      </c>
      <c r="X16" s="33">
        <v>18</v>
      </c>
      <c r="Y16" s="33">
        <v>18</v>
      </c>
      <c r="Z16" s="33">
        <v>34</v>
      </c>
      <c r="AA16" s="33">
        <v>26</v>
      </c>
      <c r="AB16" s="33">
        <v>23</v>
      </c>
      <c r="AC16" s="33">
        <v>24</v>
      </c>
      <c r="AD16" s="33">
        <v>23</v>
      </c>
      <c r="AE16" s="33">
        <v>20</v>
      </c>
      <c r="AF16" s="33">
        <f t="shared" si="1"/>
        <v>22.125</v>
      </c>
      <c r="AG16" s="601">
        <v>0.91666666699999999</v>
      </c>
      <c r="AH16" s="601">
        <v>0.125</v>
      </c>
      <c r="AI16" s="601">
        <v>-0.29166666699999999</v>
      </c>
      <c r="AJ16" s="601">
        <v>0.375</v>
      </c>
      <c r="AK16" s="601">
        <v>-0.3</v>
      </c>
      <c r="AL16" s="601">
        <v>0.16666666699999999</v>
      </c>
      <c r="AM16" s="601">
        <v>0.86666666699999995</v>
      </c>
      <c r="AN16" s="601">
        <v>0.15</v>
      </c>
      <c r="AO16" s="601">
        <v>5.8823528999999999E-2</v>
      </c>
      <c r="AP16" s="601">
        <v>-0.18181818199999999</v>
      </c>
      <c r="AQ16" s="601">
        <v>9.6774193999999994E-2</v>
      </c>
      <c r="AR16" s="601">
        <v>0.18181818199999999</v>
      </c>
      <c r="AS16" s="601">
        <v>0.91666666699999999</v>
      </c>
      <c r="AT16" s="601">
        <v>0</v>
      </c>
      <c r="AU16" s="601">
        <v>-4.1666666999999998E-2</v>
      </c>
      <c r="AV16" s="604">
        <v>0.25</v>
      </c>
    </row>
    <row r="17" spans="1:48" s="323" customFormat="1" ht="15" customHeight="1">
      <c r="A17" s="29" t="s">
        <v>191</v>
      </c>
      <c r="B17" s="304" t="s">
        <v>194</v>
      </c>
      <c r="C17" s="33">
        <v>32</v>
      </c>
      <c r="D17" s="33">
        <v>23</v>
      </c>
      <c r="E17" s="33">
        <v>19</v>
      </c>
      <c r="F17" s="33">
        <v>31</v>
      </c>
      <c r="G17" s="33">
        <v>31</v>
      </c>
      <c r="H17" s="33">
        <v>24</v>
      </c>
      <c r="I17" s="33">
        <v>19</v>
      </c>
      <c r="J17" s="33">
        <v>30</v>
      </c>
      <c r="K17" s="33">
        <v>25</v>
      </c>
      <c r="L17" s="33">
        <v>33</v>
      </c>
      <c r="M17" s="33">
        <v>26</v>
      </c>
      <c r="N17" s="33">
        <v>23</v>
      </c>
      <c r="O17" s="33">
        <f t="shared" si="0"/>
        <v>26.333333333333332</v>
      </c>
      <c r="P17" s="33">
        <v>38</v>
      </c>
      <c r="Q17" s="33">
        <v>13</v>
      </c>
      <c r="R17" s="33">
        <v>22</v>
      </c>
      <c r="S17" s="33">
        <v>35</v>
      </c>
      <c r="T17" s="33">
        <v>21</v>
      </c>
      <c r="U17" s="33">
        <v>18</v>
      </c>
      <c r="V17" s="33">
        <v>26</v>
      </c>
      <c r="W17" s="33">
        <v>33</v>
      </c>
      <c r="X17" s="33">
        <v>26</v>
      </c>
      <c r="Y17" s="33">
        <v>22</v>
      </c>
      <c r="Z17" s="33">
        <v>28</v>
      </c>
      <c r="AA17" s="33">
        <v>35</v>
      </c>
      <c r="AB17" s="33">
        <v>21</v>
      </c>
      <c r="AC17" s="33">
        <v>36</v>
      </c>
      <c r="AD17" s="33">
        <v>23</v>
      </c>
      <c r="AE17" s="33">
        <v>38</v>
      </c>
      <c r="AF17" s="33">
        <f t="shared" si="1"/>
        <v>27.1875</v>
      </c>
      <c r="AG17" s="601">
        <v>1</v>
      </c>
      <c r="AH17" s="601">
        <v>-0.58064516099999997</v>
      </c>
      <c r="AI17" s="601">
        <v>-0.29032258100000002</v>
      </c>
      <c r="AJ17" s="601">
        <v>0.45833333300000001</v>
      </c>
      <c r="AK17" s="601">
        <v>0.105263158</v>
      </c>
      <c r="AL17" s="601">
        <v>-0.4</v>
      </c>
      <c r="AM17" s="601">
        <v>0.04</v>
      </c>
      <c r="AN17" s="601">
        <v>0</v>
      </c>
      <c r="AO17" s="601">
        <v>0</v>
      </c>
      <c r="AP17" s="601">
        <v>-4.3478260999999997E-2</v>
      </c>
      <c r="AQ17" s="601">
        <v>-0.125</v>
      </c>
      <c r="AR17" s="601">
        <v>0.52173913000000005</v>
      </c>
      <c r="AS17" s="601">
        <v>0.105263158</v>
      </c>
      <c r="AT17" s="601">
        <v>0.16129032300000001</v>
      </c>
      <c r="AU17" s="601">
        <v>-0.25806451600000002</v>
      </c>
      <c r="AV17" s="604">
        <v>0.58333333300000001</v>
      </c>
    </row>
    <row r="18" spans="1:48" s="323" customFormat="1" ht="15" customHeight="1">
      <c r="A18" s="29" t="s">
        <v>191</v>
      </c>
      <c r="B18" s="146" t="s">
        <v>195</v>
      </c>
      <c r="C18" s="33">
        <v>39</v>
      </c>
      <c r="D18" s="33">
        <v>21</v>
      </c>
      <c r="E18" s="33">
        <v>18</v>
      </c>
      <c r="F18" s="33">
        <v>21</v>
      </c>
      <c r="G18" s="33">
        <v>38</v>
      </c>
      <c r="H18" s="33">
        <v>22</v>
      </c>
      <c r="I18" s="33">
        <v>20</v>
      </c>
      <c r="J18" s="33">
        <v>20</v>
      </c>
      <c r="K18" s="33">
        <v>29</v>
      </c>
      <c r="L18" s="33">
        <v>29</v>
      </c>
      <c r="M18" s="33">
        <v>26</v>
      </c>
      <c r="N18" s="33">
        <v>26</v>
      </c>
      <c r="O18" s="33">
        <f t="shared" si="0"/>
        <v>25.75</v>
      </c>
      <c r="P18" s="33">
        <v>25</v>
      </c>
      <c r="Q18" s="33">
        <v>21</v>
      </c>
      <c r="R18" s="33">
        <v>17</v>
      </c>
      <c r="S18" s="33">
        <v>16</v>
      </c>
      <c r="T18" s="33">
        <v>20</v>
      </c>
      <c r="U18" s="33">
        <v>25</v>
      </c>
      <c r="V18" s="33">
        <v>24</v>
      </c>
      <c r="W18" s="33">
        <v>22</v>
      </c>
      <c r="X18" s="33">
        <v>31</v>
      </c>
      <c r="Y18" s="33">
        <v>21</v>
      </c>
      <c r="Z18" s="33">
        <v>26</v>
      </c>
      <c r="AA18" s="33">
        <v>22</v>
      </c>
      <c r="AB18" s="33">
        <v>24</v>
      </c>
      <c r="AC18" s="33">
        <v>20</v>
      </c>
      <c r="AD18" s="33">
        <v>31</v>
      </c>
      <c r="AE18" s="33">
        <v>18</v>
      </c>
      <c r="AF18" s="33">
        <f t="shared" si="1"/>
        <v>22.6875</v>
      </c>
      <c r="AG18" s="601">
        <v>0.38888888900000002</v>
      </c>
      <c r="AH18" s="601">
        <v>0</v>
      </c>
      <c r="AI18" s="601">
        <v>-0.55263157900000004</v>
      </c>
      <c r="AJ18" s="601">
        <v>-0.27272727299999999</v>
      </c>
      <c r="AK18" s="601">
        <v>0</v>
      </c>
      <c r="AL18" s="601">
        <v>0.25</v>
      </c>
      <c r="AM18" s="601">
        <v>-0.17241379300000001</v>
      </c>
      <c r="AN18" s="601">
        <v>-0.24137931000000001</v>
      </c>
      <c r="AO18" s="601">
        <v>0.192307692</v>
      </c>
      <c r="AP18" s="601">
        <v>-0.192307692</v>
      </c>
      <c r="AQ18" s="601">
        <v>-0.33333333300000001</v>
      </c>
      <c r="AR18" s="601">
        <v>4.7619047999999997E-2</v>
      </c>
      <c r="AS18" s="601">
        <v>0.33333333300000001</v>
      </c>
      <c r="AT18" s="601">
        <v>-4.7619047999999997E-2</v>
      </c>
      <c r="AU18" s="601">
        <v>-0.18421052600000001</v>
      </c>
      <c r="AV18" s="604">
        <v>-0.18181818199999999</v>
      </c>
    </row>
    <row r="19" spans="1:48" s="323" customFormat="1" ht="15" customHeight="1">
      <c r="A19" s="29" t="s">
        <v>191</v>
      </c>
      <c r="B19" s="304" t="s">
        <v>196</v>
      </c>
      <c r="C19" s="33">
        <v>26</v>
      </c>
      <c r="D19" s="33">
        <v>19</v>
      </c>
      <c r="E19" s="33">
        <v>23</v>
      </c>
      <c r="F19" s="33">
        <v>24</v>
      </c>
      <c r="G19" s="33">
        <v>24</v>
      </c>
      <c r="H19" s="33">
        <v>19</v>
      </c>
      <c r="I19" s="33">
        <v>26</v>
      </c>
      <c r="J19" s="33">
        <v>23</v>
      </c>
      <c r="K19" s="33">
        <v>21</v>
      </c>
      <c r="L19" s="33">
        <v>25</v>
      </c>
      <c r="M19" s="33">
        <v>26</v>
      </c>
      <c r="N19" s="33">
        <v>28</v>
      </c>
      <c r="O19" s="33">
        <f t="shared" si="0"/>
        <v>23.666666666666668</v>
      </c>
      <c r="P19" s="33">
        <v>26</v>
      </c>
      <c r="Q19" s="33">
        <v>21</v>
      </c>
      <c r="R19" s="33">
        <v>20</v>
      </c>
      <c r="S19" s="33">
        <v>25</v>
      </c>
      <c r="T19" s="33">
        <v>19</v>
      </c>
      <c r="U19" s="33">
        <v>24</v>
      </c>
      <c r="V19" s="33">
        <v>37</v>
      </c>
      <c r="W19" s="33">
        <v>20</v>
      </c>
      <c r="X19" s="33">
        <v>21</v>
      </c>
      <c r="Y19" s="33">
        <v>19</v>
      </c>
      <c r="Z19" s="33">
        <v>25</v>
      </c>
      <c r="AA19" s="33">
        <v>16</v>
      </c>
      <c r="AB19" s="33">
        <v>30</v>
      </c>
      <c r="AC19" s="33">
        <v>20</v>
      </c>
      <c r="AD19" s="33">
        <v>21</v>
      </c>
      <c r="AE19" s="33">
        <v>38</v>
      </c>
      <c r="AF19" s="33">
        <f t="shared" si="1"/>
        <v>23.875</v>
      </c>
      <c r="AG19" s="601">
        <v>0.130434783</v>
      </c>
      <c r="AH19" s="601">
        <v>-0.125</v>
      </c>
      <c r="AI19" s="601">
        <v>-0.16666666699999999</v>
      </c>
      <c r="AJ19" s="601">
        <v>0.31578947400000001</v>
      </c>
      <c r="AK19" s="601">
        <v>-0.26923076899999998</v>
      </c>
      <c r="AL19" s="601">
        <v>4.3478260999999997E-2</v>
      </c>
      <c r="AM19" s="601">
        <v>0.76190476200000001</v>
      </c>
      <c r="AN19" s="601">
        <v>-0.2</v>
      </c>
      <c r="AO19" s="601">
        <v>-0.192307692</v>
      </c>
      <c r="AP19" s="601">
        <v>-0.321428571</v>
      </c>
      <c r="AQ19" s="601">
        <v>-3.8461538000000003E-2</v>
      </c>
      <c r="AR19" s="601">
        <v>-0.15789473700000001</v>
      </c>
      <c r="AS19" s="601">
        <v>0.30434782599999999</v>
      </c>
      <c r="AT19" s="601">
        <v>-0.16666666699999999</v>
      </c>
      <c r="AU19" s="601">
        <v>-0.125</v>
      </c>
      <c r="AV19" s="604">
        <v>1</v>
      </c>
    </row>
    <row r="20" spans="1:48" s="323" customFormat="1" ht="15" customHeight="1">
      <c r="A20" s="29" t="s">
        <v>191</v>
      </c>
      <c r="B20" s="146" t="s">
        <v>197</v>
      </c>
      <c r="C20" s="33">
        <v>36</v>
      </c>
      <c r="D20" s="33">
        <v>18</v>
      </c>
      <c r="E20" s="33">
        <v>28</v>
      </c>
      <c r="F20" s="33">
        <v>23</v>
      </c>
      <c r="G20" s="33">
        <v>29</v>
      </c>
      <c r="H20" s="33">
        <v>23</v>
      </c>
      <c r="I20" s="33">
        <v>42</v>
      </c>
      <c r="J20" s="33">
        <v>21</v>
      </c>
      <c r="K20" s="33">
        <v>30</v>
      </c>
      <c r="L20" s="33">
        <v>25</v>
      </c>
      <c r="M20" s="33">
        <v>22</v>
      </c>
      <c r="N20" s="33">
        <v>21</v>
      </c>
      <c r="O20" s="33">
        <f t="shared" si="0"/>
        <v>26.5</v>
      </c>
      <c r="P20" s="33">
        <v>38</v>
      </c>
      <c r="Q20" s="33">
        <v>31</v>
      </c>
      <c r="R20" s="33">
        <v>24</v>
      </c>
      <c r="S20" s="33">
        <v>28</v>
      </c>
      <c r="T20" s="33">
        <v>19</v>
      </c>
      <c r="U20" s="33">
        <v>22</v>
      </c>
      <c r="V20" s="33">
        <v>31</v>
      </c>
      <c r="W20" s="33">
        <v>33</v>
      </c>
      <c r="X20" s="33">
        <v>45</v>
      </c>
      <c r="Y20" s="33">
        <v>44</v>
      </c>
      <c r="Z20" s="33">
        <v>33</v>
      </c>
      <c r="AA20" s="33">
        <v>30</v>
      </c>
      <c r="AB20" s="33">
        <v>49</v>
      </c>
      <c r="AC20" s="33">
        <v>44</v>
      </c>
      <c r="AD20" s="33">
        <v>36</v>
      </c>
      <c r="AE20" s="33">
        <v>47</v>
      </c>
      <c r="AF20" s="33">
        <f t="shared" si="1"/>
        <v>34.625</v>
      </c>
      <c r="AG20" s="601">
        <v>0.35714285699999998</v>
      </c>
      <c r="AH20" s="601">
        <v>0.34782608700000001</v>
      </c>
      <c r="AI20" s="601">
        <v>-0.17241379300000001</v>
      </c>
      <c r="AJ20" s="601">
        <v>0.21739130400000001</v>
      </c>
      <c r="AK20" s="601">
        <v>-0.54761904800000005</v>
      </c>
      <c r="AL20" s="601">
        <v>4.7619047999999997E-2</v>
      </c>
      <c r="AM20" s="601">
        <v>3.3333333E-2</v>
      </c>
      <c r="AN20" s="601">
        <v>0.32</v>
      </c>
      <c r="AO20" s="601">
        <v>1.0454545449999999</v>
      </c>
      <c r="AP20" s="601">
        <v>1.095238095</v>
      </c>
      <c r="AQ20" s="601">
        <v>-8.3333332999999996E-2</v>
      </c>
      <c r="AR20" s="601">
        <v>0.66666666699999999</v>
      </c>
      <c r="AS20" s="601">
        <v>0.75</v>
      </c>
      <c r="AT20" s="601">
        <v>0.91304347799999996</v>
      </c>
      <c r="AU20" s="601">
        <v>0.24137931000000001</v>
      </c>
      <c r="AV20" s="604">
        <v>1.043478261</v>
      </c>
    </row>
    <row r="21" spans="1:48" s="323" customFormat="1" ht="15" customHeight="1">
      <c r="A21" s="30" t="s">
        <v>191</v>
      </c>
      <c r="B21" s="304" t="s">
        <v>198</v>
      </c>
      <c r="C21" s="33">
        <v>248</v>
      </c>
      <c r="D21" s="33">
        <v>215</v>
      </c>
      <c r="E21" s="33">
        <v>197</v>
      </c>
      <c r="F21" s="33">
        <v>249</v>
      </c>
      <c r="G21" s="33">
        <v>280</v>
      </c>
      <c r="H21" s="33">
        <v>255</v>
      </c>
      <c r="I21" s="33">
        <v>262</v>
      </c>
      <c r="J21" s="33">
        <v>227</v>
      </c>
      <c r="K21" s="33">
        <v>261</v>
      </c>
      <c r="L21" s="33">
        <v>292</v>
      </c>
      <c r="M21" s="33">
        <v>245</v>
      </c>
      <c r="N21" s="33">
        <v>221</v>
      </c>
      <c r="O21" s="33">
        <f t="shared" si="0"/>
        <v>246</v>
      </c>
      <c r="P21" s="33">
        <v>233</v>
      </c>
      <c r="Q21" s="33">
        <v>181</v>
      </c>
      <c r="R21" s="33">
        <v>231</v>
      </c>
      <c r="S21" s="33">
        <v>251</v>
      </c>
      <c r="T21" s="33">
        <v>209</v>
      </c>
      <c r="U21" s="33">
        <v>205</v>
      </c>
      <c r="V21" s="33">
        <v>252</v>
      </c>
      <c r="W21" s="33">
        <v>254</v>
      </c>
      <c r="X21" s="33">
        <v>217</v>
      </c>
      <c r="Y21" s="33">
        <v>229</v>
      </c>
      <c r="Z21" s="33">
        <v>277</v>
      </c>
      <c r="AA21" s="33">
        <v>247</v>
      </c>
      <c r="AB21" s="33">
        <v>285</v>
      </c>
      <c r="AC21" s="33">
        <v>244</v>
      </c>
      <c r="AD21" s="33">
        <v>234</v>
      </c>
      <c r="AE21" s="33">
        <v>214</v>
      </c>
      <c r="AF21" s="33">
        <f t="shared" si="1"/>
        <v>235.1875</v>
      </c>
      <c r="AG21" s="601">
        <v>0.18274111700000001</v>
      </c>
      <c r="AH21" s="601">
        <v>-0.273092369</v>
      </c>
      <c r="AI21" s="601">
        <v>-0.17499999999999999</v>
      </c>
      <c r="AJ21" s="601">
        <v>-1.5686275E-2</v>
      </c>
      <c r="AK21" s="601">
        <v>-0.20229007600000001</v>
      </c>
      <c r="AL21" s="601">
        <v>-9.6916299999999997E-2</v>
      </c>
      <c r="AM21" s="601">
        <v>-3.4482759000000002E-2</v>
      </c>
      <c r="AN21" s="601">
        <v>-0.13013698600000001</v>
      </c>
      <c r="AO21" s="601">
        <v>-0.114285714</v>
      </c>
      <c r="AP21" s="601">
        <v>3.6199095000000001E-2</v>
      </c>
      <c r="AQ21" s="601">
        <v>0.11693548400000001</v>
      </c>
      <c r="AR21" s="601">
        <v>0.148837209</v>
      </c>
      <c r="AS21" s="601">
        <v>0.446700508</v>
      </c>
      <c r="AT21" s="601">
        <v>-2.0080321000000002E-2</v>
      </c>
      <c r="AU21" s="601">
        <v>-0.164285714</v>
      </c>
      <c r="AV21" s="604">
        <v>-0.16078431400000001</v>
      </c>
    </row>
    <row r="22" spans="1:48" s="587" customFormat="1" ht="15" customHeight="1">
      <c r="A22" s="28" t="s">
        <v>199</v>
      </c>
      <c r="B22" s="303" t="s">
        <v>200</v>
      </c>
      <c r="C22" s="34">
        <v>2242</v>
      </c>
      <c r="D22" s="34">
        <v>2155</v>
      </c>
      <c r="E22" s="34">
        <v>2100</v>
      </c>
      <c r="F22" s="34">
        <v>2307</v>
      </c>
      <c r="G22" s="34">
        <v>2267</v>
      </c>
      <c r="H22" s="34">
        <v>2174</v>
      </c>
      <c r="I22" s="34">
        <v>1879</v>
      </c>
      <c r="J22" s="34">
        <v>1681</v>
      </c>
      <c r="K22" s="34">
        <v>2145</v>
      </c>
      <c r="L22" s="34">
        <v>2321</v>
      </c>
      <c r="M22" s="34">
        <v>2037</v>
      </c>
      <c r="N22" s="34">
        <v>1737</v>
      </c>
      <c r="O22" s="34">
        <f t="shared" si="0"/>
        <v>2087.0833333333335</v>
      </c>
      <c r="P22" s="34">
        <v>1155</v>
      </c>
      <c r="Q22" s="34">
        <v>246</v>
      </c>
      <c r="R22" s="34">
        <v>797</v>
      </c>
      <c r="S22" s="34">
        <v>2102</v>
      </c>
      <c r="T22" s="34">
        <v>2200</v>
      </c>
      <c r="U22" s="34">
        <v>1967</v>
      </c>
      <c r="V22" s="34">
        <v>2418</v>
      </c>
      <c r="W22" s="34">
        <v>2187</v>
      </c>
      <c r="X22" s="34">
        <v>2088</v>
      </c>
      <c r="Y22" s="34">
        <v>1772</v>
      </c>
      <c r="Z22" s="34">
        <v>1973</v>
      </c>
      <c r="AA22" s="34">
        <v>2087</v>
      </c>
      <c r="AB22" s="34">
        <v>2467</v>
      </c>
      <c r="AC22" s="34">
        <v>2170</v>
      </c>
      <c r="AD22" s="34">
        <v>2195</v>
      </c>
      <c r="AE22" s="34">
        <v>2266</v>
      </c>
      <c r="AF22" s="34">
        <f t="shared" si="1"/>
        <v>1880.625</v>
      </c>
      <c r="AG22" s="599">
        <v>-0.45</v>
      </c>
      <c r="AH22" s="599">
        <v>-0.89336800999999999</v>
      </c>
      <c r="AI22" s="599">
        <v>-0.64843405399999998</v>
      </c>
      <c r="AJ22" s="599">
        <v>-3.3118675E-2</v>
      </c>
      <c r="AK22" s="599">
        <v>0.170835551</v>
      </c>
      <c r="AL22" s="599">
        <v>0.17013682299999999</v>
      </c>
      <c r="AM22" s="599">
        <v>0.127272727</v>
      </c>
      <c r="AN22" s="599">
        <v>-5.7733735000000001E-2</v>
      </c>
      <c r="AO22" s="599">
        <v>2.5036818999999998E-2</v>
      </c>
      <c r="AP22" s="599">
        <v>2.0149683000000002E-2</v>
      </c>
      <c r="AQ22" s="599">
        <v>-0.119982159</v>
      </c>
      <c r="AR22" s="599">
        <v>-3.1554524E-2</v>
      </c>
      <c r="AS22" s="599">
        <v>0.174761905</v>
      </c>
      <c r="AT22" s="599">
        <v>-5.9384482000000002E-2</v>
      </c>
      <c r="AU22" s="599">
        <v>-3.1760034999999999E-2</v>
      </c>
      <c r="AV22" s="605">
        <v>4.2318306999999999E-2</v>
      </c>
    </row>
    <row r="23" spans="1:48" s="323" customFormat="1" ht="15" customHeight="1">
      <c r="A23" s="29" t="s">
        <v>199</v>
      </c>
      <c r="B23" s="304" t="s">
        <v>201</v>
      </c>
      <c r="C23" s="33">
        <v>313</v>
      </c>
      <c r="D23" s="33">
        <v>319</v>
      </c>
      <c r="E23" s="33">
        <v>289</v>
      </c>
      <c r="F23" s="33">
        <v>309</v>
      </c>
      <c r="G23" s="33">
        <v>359</v>
      </c>
      <c r="H23" s="33">
        <v>313</v>
      </c>
      <c r="I23" s="33">
        <v>235</v>
      </c>
      <c r="J23" s="33">
        <v>225</v>
      </c>
      <c r="K23" s="33">
        <v>305</v>
      </c>
      <c r="L23" s="33">
        <v>352</v>
      </c>
      <c r="M23" s="33">
        <v>315</v>
      </c>
      <c r="N23" s="33">
        <v>263</v>
      </c>
      <c r="O23" s="33">
        <f t="shared" si="0"/>
        <v>299.75</v>
      </c>
      <c r="P23" s="33">
        <v>179</v>
      </c>
      <c r="Q23" s="33">
        <v>44</v>
      </c>
      <c r="R23" s="33">
        <v>120</v>
      </c>
      <c r="S23" s="33">
        <v>303</v>
      </c>
      <c r="T23" s="33">
        <v>281</v>
      </c>
      <c r="U23" s="33">
        <v>265</v>
      </c>
      <c r="V23" s="33">
        <v>343</v>
      </c>
      <c r="W23" s="33">
        <v>352</v>
      </c>
      <c r="X23" s="33">
        <v>351</v>
      </c>
      <c r="Y23" s="33">
        <v>287</v>
      </c>
      <c r="Z23" s="33">
        <v>329</v>
      </c>
      <c r="AA23" s="33">
        <v>357</v>
      </c>
      <c r="AB23" s="33">
        <v>418</v>
      </c>
      <c r="AC23" s="33">
        <v>349</v>
      </c>
      <c r="AD23" s="33">
        <v>303</v>
      </c>
      <c r="AE23" s="33">
        <v>316</v>
      </c>
      <c r="AF23" s="33">
        <f t="shared" si="1"/>
        <v>287.3125</v>
      </c>
      <c r="AG23" s="601">
        <v>-0.38062283699999999</v>
      </c>
      <c r="AH23" s="601">
        <v>-0.85760517800000002</v>
      </c>
      <c r="AI23" s="601">
        <v>-0.66573816200000002</v>
      </c>
      <c r="AJ23" s="601">
        <v>-3.1948881999999998E-2</v>
      </c>
      <c r="AK23" s="601">
        <v>0.195744681</v>
      </c>
      <c r="AL23" s="601">
        <v>0.177777778</v>
      </c>
      <c r="AM23" s="601">
        <v>0.124590164</v>
      </c>
      <c r="AN23" s="601">
        <v>0</v>
      </c>
      <c r="AO23" s="601">
        <v>0.114285714</v>
      </c>
      <c r="AP23" s="601">
        <v>9.1254752999999994E-2</v>
      </c>
      <c r="AQ23" s="601">
        <v>5.1118210999999997E-2</v>
      </c>
      <c r="AR23" s="601">
        <v>0.119122257</v>
      </c>
      <c r="AS23" s="601">
        <v>0.44636678200000002</v>
      </c>
      <c r="AT23" s="601">
        <v>0.12944983800000001</v>
      </c>
      <c r="AU23" s="601">
        <v>-0.15598885800000001</v>
      </c>
      <c r="AV23" s="604">
        <v>9.5846649999999992E-3</v>
      </c>
    </row>
    <row r="24" spans="1:48" s="323" customFormat="1" ht="15" customHeight="1">
      <c r="A24" s="29" t="s">
        <v>199</v>
      </c>
      <c r="B24" s="304" t="s">
        <v>202</v>
      </c>
      <c r="C24" s="33">
        <v>1110</v>
      </c>
      <c r="D24" s="33">
        <v>1067</v>
      </c>
      <c r="E24" s="33">
        <v>984</v>
      </c>
      <c r="F24" s="33">
        <v>1211</v>
      </c>
      <c r="G24" s="33">
        <v>1136</v>
      </c>
      <c r="H24" s="33">
        <v>1085</v>
      </c>
      <c r="I24" s="33">
        <v>926</v>
      </c>
      <c r="J24" s="33">
        <v>795</v>
      </c>
      <c r="K24" s="33">
        <v>1082</v>
      </c>
      <c r="L24" s="33">
        <v>1153</v>
      </c>
      <c r="M24" s="33">
        <v>998</v>
      </c>
      <c r="N24" s="33">
        <v>838</v>
      </c>
      <c r="O24" s="33">
        <f t="shared" si="0"/>
        <v>1032.0833333333333</v>
      </c>
      <c r="P24" s="33">
        <v>497</v>
      </c>
      <c r="Q24" s="33">
        <v>6</v>
      </c>
      <c r="R24" s="33">
        <v>230</v>
      </c>
      <c r="S24" s="33">
        <v>991</v>
      </c>
      <c r="T24" s="33">
        <v>1117</v>
      </c>
      <c r="U24" s="33">
        <v>983</v>
      </c>
      <c r="V24" s="33">
        <v>1256</v>
      </c>
      <c r="W24" s="33">
        <v>1037</v>
      </c>
      <c r="X24" s="33">
        <v>988</v>
      </c>
      <c r="Y24" s="33">
        <v>824</v>
      </c>
      <c r="Z24" s="33">
        <v>931</v>
      </c>
      <c r="AA24" s="33">
        <v>992</v>
      </c>
      <c r="AB24" s="33">
        <v>1220</v>
      </c>
      <c r="AC24" s="33">
        <v>1107</v>
      </c>
      <c r="AD24" s="33">
        <v>1147</v>
      </c>
      <c r="AE24" s="33">
        <v>1220</v>
      </c>
      <c r="AF24" s="33">
        <f t="shared" si="1"/>
        <v>909.125</v>
      </c>
      <c r="AG24" s="601">
        <v>-0.49491869900000002</v>
      </c>
      <c r="AH24" s="601">
        <v>-0.99504541700000004</v>
      </c>
      <c r="AI24" s="601">
        <v>-0.79753521100000002</v>
      </c>
      <c r="AJ24" s="601">
        <v>-8.6635945000000006E-2</v>
      </c>
      <c r="AK24" s="601">
        <v>0.20626349899999999</v>
      </c>
      <c r="AL24" s="601">
        <v>0.236477987</v>
      </c>
      <c r="AM24" s="601">
        <v>0.16081330899999999</v>
      </c>
      <c r="AN24" s="601">
        <v>-0.100607112</v>
      </c>
      <c r="AO24" s="601">
        <v>-1.0020039999999999E-2</v>
      </c>
      <c r="AP24" s="601">
        <v>-1.6706444000000001E-2</v>
      </c>
      <c r="AQ24" s="601">
        <v>-0.16126126099999999</v>
      </c>
      <c r="AR24" s="601">
        <v>-7.0290534000000002E-2</v>
      </c>
      <c r="AS24" s="601">
        <v>0.23983739800000001</v>
      </c>
      <c r="AT24" s="601">
        <v>-8.5879438000000002E-2</v>
      </c>
      <c r="AU24" s="601">
        <v>9.6830990000000006E-3</v>
      </c>
      <c r="AV24" s="604">
        <v>0.124423963</v>
      </c>
    </row>
    <row r="25" spans="1:48" s="323" customFormat="1" ht="15" customHeight="1">
      <c r="A25" s="29" t="s">
        <v>199</v>
      </c>
      <c r="B25" s="304" t="s">
        <v>203</v>
      </c>
      <c r="C25" s="33">
        <v>78</v>
      </c>
      <c r="D25" s="33">
        <v>60</v>
      </c>
      <c r="E25" s="33">
        <v>69</v>
      </c>
      <c r="F25" s="33">
        <v>78</v>
      </c>
      <c r="G25" s="33">
        <v>78</v>
      </c>
      <c r="H25" s="33">
        <v>63</v>
      </c>
      <c r="I25" s="33">
        <v>52</v>
      </c>
      <c r="J25" s="33">
        <v>47</v>
      </c>
      <c r="K25" s="33">
        <v>68</v>
      </c>
      <c r="L25" s="33">
        <v>68</v>
      </c>
      <c r="M25" s="33">
        <v>66</v>
      </c>
      <c r="N25" s="33">
        <v>59</v>
      </c>
      <c r="O25" s="33">
        <f t="shared" si="0"/>
        <v>65.5</v>
      </c>
      <c r="P25" s="33">
        <v>43</v>
      </c>
      <c r="Q25" s="33">
        <v>19</v>
      </c>
      <c r="R25" s="33">
        <v>35</v>
      </c>
      <c r="S25" s="33">
        <v>81</v>
      </c>
      <c r="T25" s="33">
        <v>52</v>
      </c>
      <c r="U25" s="33">
        <v>53</v>
      </c>
      <c r="V25" s="33">
        <v>84</v>
      </c>
      <c r="W25" s="33">
        <v>58</v>
      </c>
      <c r="X25" s="33">
        <v>69</v>
      </c>
      <c r="Y25" s="33">
        <v>49</v>
      </c>
      <c r="Z25" s="33">
        <v>63</v>
      </c>
      <c r="AA25" s="33">
        <v>75</v>
      </c>
      <c r="AB25" s="33">
        <v>82</v>
      </c>
      <c r="AC25" s="33">
        <v>75</v>
      </c>
      <c r="AD25" s="33">
        <v>67</v>
      </c>
      <c r="AE25" s="33">
        <v>67</v>
      </c>
      <c r="AF25" s="33">
        <f t="shared" si="1"/>
        <v>60.75</v>
      </c>
      <c r="AG25" s="601">
        <v>-0.37681159400000003</v>
      </c>
      <c r="AH25" s="601">
        <v>-0.756410256</v>
      </c>
      <c r="AI25" s="601">
        <v>-0.55128205100000005</v>
      </c>
      <c r="AJ25" s="601">
        <v>0.28571428599999998</v>
      </c>
      <c r="AK25" s="601">
        <v>0</v>
      </c>
      <c r="AL25" s="601">
        <v>0.127659574</v>
      </c>
      <c r="AM25" s="601">
        <v>0.235294118</v>
      </c>
      <c r="AN25" s="601">
        <v>-0.147058824</v>
      </c>
      <c r="AO25" s="601">
        <v>4.5454544999999999E-2</v>
      </c>
      <c r="AP25" s="601">
        <v>-0.169491525</v>
      </c>
      <c r="AQ25" s="601">
        <v>-0.192307692</v>
      </c>
      <c r="AR25" s="601">
        <v>0.25</v>
      </c>
      <c r="AS25" s="601">
        <v>0.18840579700000001</v>
      </c>
      <c r="AT25" s="601">
        <v>-3.8461538000000003E-2</v>
      </c>
      <c r="AU25" s="601">
        <v>-0.14102564100000001</v>
      </c>
      <c r="AV25" s="604">
        <v>6.3492063000000001E-2</v>
      </c>
    </row>
    <row r="26" spans="1:48" s="323" customFormat="1" ht="15" customHeight="1">
      <c r="A26" s="29" t="s">
        <v>199</v>
      </c>
      <c r="B26" s="304" t="s">
        <v>204</v>
      </c>
      <c r="C26" s="33">
        <v>6</v>
      </c>
      <c r="D26" s="33" t="s">
        <v>93</v>
      </c>
      <c r="E26" s="33" t="s">
        <v>93</v>
      </c>
      <c r="F26" s="33" t="s">
        <v>93</v>
      </c>
      <c r="G26" s="33">
        <v>0</v>
      </c>
      <c r="H26" s="33">
        <v>0</v>
      </c>
      <c r="I26" s="33">
        <v>0</v>
      </c>
      <c r="J26" s="33">
        <v>0</v>
      </c>
      <c r="K26" s="33">
        <v>0</v>
      </c>
      <c r="L26" s="33">
        <v>0</v>
      </c>
      <c r="M26" s="33">
        <v>0</v>
      </c>
      <c r="N26" s="33">
        <v>0</v>
      </c>
      <c r="O26" s="33" t="s">
        <v>93</v>
      </c>
      <c r="P26" s="33">
        <v>0</v>
      </c>
      <c r="Q26" s="33">
        <v>0</v>
      </c>
      <c r="R26" s="33">
        <v>0</v>
      </c>
      <c r="S26" s="33">
        <v>0</v>
      </c>
      <c r="T26" s="33">
        <v>0</v>
      </c>
      <c r="U26" s="33">
        <v>0</v>
      </c>
      <c r="V26" s="33">
        <v>0</v>
      </c>
      <c r="W26" s="33">
        <v>0</v>
      </c>
      <c r="X26" s="33" t="s">
        <v>93</v>
      </c>
      <c r="Y26" s="33">
        <v>0</v>
      </c>
      <c r="Z26" s="33">
        <v>0</v>
      </c>
      <c r="AA26" s="33">
        <v>0</v>
      </c>
      <c r="AB26" s="33">
        <v>0</v>
      </c>
      <c r="AC26" s="33">
        <v>0</v>
      </c>
      <c r="AD26" s="33">
        <v>0</v>
      </c>
      <c r="AE26" s="33">
        <v>0</v>
      </c>
      <c r="AF26" s="33">
        <f t="shared" si="1"/>
        <v>0</v>
      </c>
      <c r="AG26" s="33" t="s">
        <v>93</v>
      </c>
      <c r="AH26" s="33" t="s">
        <v>93</v>
      </c>
      <c r="AI26" s="33" t="s">
        <v>93</v>
      </c>
      <c r="AJ26" s="33" t="s">
        <v>93</v>
      </c>
      <c r="AK26" s="33" t="s">
        <v>93</v>
      </c>
      <c r="AL26" s="33" t="s">
        <v>93</v>
      </c>
      <c r="AM26" s="33" t="s">
        <v>93</v>
      </c>
      <c r="AN26" s="33" t="s">
        <v>93</v>
      </c>
      <c r="AO26" s="33" t="s">
        <v>93</v>
      </c>
      <c r="AP26" s="33" t="s">
        <v>93</v>
      </c>
      <c r="AQ26" s="602">
        <v>-1</v>
      </c>
      <c r="AR26" s="33" t="s">
        <v>93</v>
      </c>
      <c r="AS26" s="33" t="s">
        <v>93</v>
      </c>
      <c r="AT26" s="33" t="s">
        <v>93</v>
      </c>
      <c r="AU26" s="33" t="s">
        <v>93</v>
      </c>
      <c r="AV26" s="417" t="s">
        <v>93</v>
      </c>
    </row>
    <row r="27" spans="1:48" s="323" customFormat="1" ht="15" customHeight="1">
      <c r="A27" s="29" t="s">
        <v>199</v>
      </c>
      <c r="B27" s="304" t="s">
        <v>205</v>
      </c>
      <c r="C27" s="33">
        <v>114</v>
      </c>
      <c r="D27" s="33">
        <v>126</v>
      </c>
      <c r="E27" s="33">
        <v>130</v>
      </c>
      <c r="F27" s="33">
        <v>122</v>
      </c>
      <c r="G27" s="33">
        <v>137</v>
      </c>
      <c r="H27" s="33">
        <v>109</v>
      </c>
      <c r="I27" s="33">
        <v>83</v>
      </c>
      <c r="J27" s="33">
        <v>96</v>
      </c>
      <c r="K27" s="33">
        <v>99</v>
      </c>
      <c r="L27" s="33">
        <v>117</v>
      </c>
      <c r="M27" s="33">
        <v>109</v>
      </c>
      <c r="N27" s="33">
        <v>110</v>
      </c>
      <c r="O27" s="33">
        <f t="shared" si="0"/>
        <v>112.66666666666667</v>
      </c>
      <c r="P27" s="33">
        <v>59</v>
      </c>
      <c r="Q27" s="33">
        <v>8</v>
      </c>
      <c r="R27" s="33">
        <v>39</v>
      </c>
      <c r="S27" s="33">
        <v>129</v>
      </c>
      <c r="T27" s="33">
        <v>105</v>
      </c>
      <c r="U27" s="33">
        <v>111</v>
      </c>
      <c r="V27" s="33">
        <v>157</v>
      </c>
      <c r="W27" s="33">
        <v>146</v>
      </c>
      <c r="X27" s="33">
        <v>134</v>
      </c>
      <c r="Y27" s="33">
        <v>105</v>
      </c>
      <c r="Z27" s="33">
        <v>114</v>
      </c>
      <c r="AA27" s="33">
        <v>130</v>
      </c>
      <c r="AB27" s="33">
        <v>154</v>
      </c>
      <c r="AC27" s="33">
        <v>121</v>
      </c>
      <c r="AD27" s="33">
        <v>116</v>
      </c>
      <c r="AE27" s="33">
        <v>123</v>
      </c>
      <c r="AF27" s="33">
        <f t="shared" si="1"/>
        <v>109.4375</v>
      </c>
      <c r="AG27" s="601">
        <v>-0.54615384600000005</v>
      </c>
      <c r="AH27" s="601">
        <v>-0.93442623000000002</v>
      </c>
      <c r="AI27" s="601">
        <v>-0.71532846699999997</v>
      </c>
      <c r="AJ27" s="601">
        <v>0.183486239</v>
      </c>
      <c r="AK27" s="601">
        <v>0.26506024099999997</v>
      </c>
      <c r="AL27" s="601">
        <v>0.15625</v>
      </c>
      <c r="AM27" s="601">
        <v>0.58585858599999996</v>
      </c>
      <c r="AN27" s="601">
        <v>0.24786324800000001</v>
      </c>
      <c r="AO27" s="601">
        <v>0.229357798</v>
      </c>
      <c r="AP27" s="601">
        <v>-4.5454544999999999E-2</v>
      </c>
      <c r="AQ27" s="601">
        <v>0</v>
      </c>
      <c r="AR27" s="601">
        <v>3.1746032E-2</v>
      </c>
      <c r="AS27" s="601">
        <v>0.18461538499999999</v>
      </c>
      <c r="AT27" s="601">
        <v>-8.1967210000000006E-3</v>
      </c>
      <c r="AU27" s="601">
        <v>-0.15328467200000001</v>
      </c>
      <c r="AV27" s="604">
        <v>0.128440367</v>
      </c>
    </row>
    <row r="28" spans="1:48" s="323" customFormat="1" ht="15" customHeight="1">
      <c r="A28" s="29" t="s">
        <v>199</v>
      </c>
      <c r="B28" s="304" t="s">
        <v>206</v>
      </c>
      <c r="C28" s="33">
        <v>82</v>
      </c>
      <c r="D28" s="33">
        <v>59</v>
      </c>
      <c r="E28" s="33">
        <v>75</v>
      </c>
      <c r="F28" s="33">
        <v>77</v>
      </c>
      <c r="G28" s="33">
        <v>78</v>
      </c>
      <c r="H28" s="33">
        <v>85</v>
      </c>
      <c r="I28" s="33">
        <v>67</v>
      </c>
      <c r="J28" s="33">
        <v>74</v>
      </c>
      <c r="K28" s="33">
        <v>77</v>
      </c>
      <c r="L28" s="33">
        <v>99</v>
      </c>
      <c r="M28" s="33">
        <v>70</v>
      </c>
      <c r="N28" s="33">
        <v>64</v>
      </c>
      <c r="O28" s="33">
        <f t="shared" si="0"/>
        <v>75.583333333333329</v>
      </c>
      <c r="P28" s="33">
        <v>38</v>
      </c>
      <c r="Q28" s="33">
        <v>0</v>
      </c>
      <c r="R28" s="33">
        <v>23</v>
      </c>
      <c r="S28" s="33">
        <v>63</v>
      </c>
      <c r="T28" s="33">
        <v>77</v>
      </c>
      <c r="U28" s="33">
        <v>49</v>
      </c>
      <c r="V28" s="33">
        <v>84</v>
      </c>
      <c r="W28" s="33">
        <v>62</v>
      </c>
      <c r="X28" s="33">
        <v>79</v>
      </c>
      <c r="Y28" s="33">
        <v>48</v>
      </c>
      <c r="Z28" s="33">
        <v>72</v>
      </c>
      <c r="AA28" s="33">
        <v>59</v>
      </c>
      <c r="AB28" s="33">
        <v>71</v>
      </c>
      <c r="AC28" s="33">
        <v>45</v>
      </c>
      <c r="AD28" s="33">
        <v>54</v>
      </c>
      <c r="AE28" s="33">
        <v>46</v>
      </c>
      <c r="AF28" s="33">
        <f t="shared" si="1"/>
        <v>54.375</v>
      </c>
      <c r="AG28" s="601">
        <v>-0.49333333299999999</v>
      </c>
      <c r="AH28" s="601">
        <v>-1</v>
      </c>
      <c r="AI28" s="601">
        <v>-0.70512820499999995</v>
      </c>
      <c r="AJ28" s="601">
        <v>-0.258823529</v>
      </c>
      <c r="AK28" s="601">
        <v>0.149253731</v>
      </c>
      <c r="AL28" s="601">
        <v>-0.337837838</v>
      </c>
      <c r="AM28" s="601">
        <v>9.0909090999999997E-2</v>
      </c>
      <c r="AN28" s="601">
        <v>-0.37373737400000001</v>
      </c>
      <c r="AO28" s="601">
        <v>0.12857142899999999</v>
      </c>
      <c r="AP28" s="601">
        <v>-0.25</v>
      </c>
      <c r="AQ28" s="601">
        <v>-0.12195122</v>
      </c>
      <c r="AR28" s="601">
        <v>0</v>
      </c>
      <c r="AS28" s="601">
        <v>-5.3333332999999997E-2</v>
      </c>
      <c r="AT28" s="601">
        <v>-0.41558441600000001</v>
      </c>
      <c r="AU28" s="601">
        <v>-0.30769230800000003</v>
      </c>
      <c r="AV28" s="604">
        <v>-0.45882352900000001</v>
      </c>
    </row>
    <row r="29" spans="1:48" s="323" customFormat="1" ht="15" customHeight="1">
      <c r="A29" s="29" t="s">
        <v>199</v>
      </c>
      <c r="B29" s="304" t="s">
        <v>207</v>
      </c>
      <c r="C29" s="33">
        <v>170</v>
      </c>
      <c r="D29" s="33">
        <v>153</v>
      </c>
      <c r="E29" s="33">
        <v>137</v>
      </c>
      <c r="F29" s="33">
        <v>124</v>
      </c>
      <c r="G29" s="33">
        <v>138</v>
      </c>
      <c r="H29" s="33">
        <v>167</v>
      </c>
      <c r="I29" s="33">
        <v>196</v>
      </c>
      <c r="J29" s="33">
        <v>157</v>
      </c>
      <c r="K29" s="33">
        <v>158</v>
      </c>
      <c r="L29" s="33">
        <v>159</v>
      </c>
      <c r="M29" s="33">
        <v>135</v>
      </c>
      <c r="N29" s="33">
        <v>148</v>
      </c>
      <c r="O29" s="33">
        <f t="shared" si="0"/>
        <v>153.5</v>
      </c>
      <c r="P29" s="33">
        <v>142</v>
      </c>
      <c r="Q29" s="33">
        <v>80</v>
      </c>
      <c r="R29" s="33">
        <v>140</v>
      </c>
      <c r="S29" s="33">
        <v>157</v>
      </c>
      <c r="T29" s="33">
        <v>188</v>
      </c>
      <c r="U29" s="33">
        <v>165</v>
      </c>
      <c r="V29" s="33">
        <v>177</v>
      </c>
      <c r="W29" s="33">
        <v>155</v>
      </c>
      <c r="X29" s="33">
        <v>131</v>
      </c>
      <c r="Y29" s="33">
        <v>137</v>
      </c>
      <c r="Z29" s="33">
        <v>141</v>
      </c>
      <c r="AA29" s="33">
        <v>121</v>
      </c>
      <c r="AB29" s="33">
        <v>148</v>
      </c>
      <c r="AC29" s="33">
        <v>129</v>
      </c>
      <c r="AD29" s="33">
        <v>148</v>
      </c>
      <c r="AE29" s="33">
        <v>146</v>
      </c>
      <c r="AF29" s="33">
        <f t="shared" si="1"/>
        <v>144.0625</v>
      </c>
      <c r="AG29" s="601">
        <v>3.6496349999999997E-2</v>
      </c>
      <c r="AH29" s="601">
        <v>-0.35483871</v>
      </c>
      <c r="AI29" s="601">
        <v>1.4492754E-2</v>
      </c>
      <c r="AJ29" s="601">
        <v>-5.9880240000000001E-2</v>
      </c>
      <c r="AK29" s="601">
        <v>-4.0816326999999999E-2</v>
      </c>
      <c r="AL29" s="601">
        <v>5.0955413999999997E-2</v>
      </c>
      <c r="AM29" s="601">
        <v>0.120253165</v>
      </c>
      <c r="AN29" s="601">
        <v>-2.5157233000000001E-2</v>
      </c>
      <c r="AO29" s="601">
        <v>-2.9629630000000001E-2</v>
      </c>
      <c r="AP29" s="601">
        <v>-7.4324323999999997E-2</v>
      </c>
      <c r="AQ29" s="601">
        <v>-0.170588235</v>
      </c>
      <c r="AR29" s="601">
        <v>-0.209150327</v>
      </c>
      <c r="AS29" s="601">
        <v>8.0291971000000004E-2</v>
      </c>
      <c r="AT29" s="601">
        <v>4.0322581000000003E-2</v>
      </c>
      <c r="AU29" s="601">
        <v>7.2463767999999998E-2</v>
      </c>
      <c r="AV29" s="604">
        <v>-0.12574850300000001</v>
      </c>
    </row>
    <row r="30" spans="1:48" s="323" customFormat="1" ht="15" customHeight="1">
      <c r="A30" s="29" t="s">
        <v>199</v>
      </c>
      <c r="B30" s="304" t="s">
        <v>208</v>
      </c>
      <c r="C30" s="33">
        <v>18</v>
      </c>
      <c r="D30" s="33">
        <v>11</v>
      </c>
      <c r="E30" s="33">
        <v>18</v>
      </c>
      <c r="F30" s="33">
        <v>27</v>
      </c>
      <c r="G30" s="33">
        <v>19</v>
      </c>
      <c r="H30" s="33">
        <v>18</v>
      </c>
      <c r="I30" s="33">
        <v>17</v>
      </c>
      <c r="J30" s="33">
        <v>25</v>
      </c>
      <c r="K30" s="33">
        <v>20</v>
      </c>
      <c r="L30" s="33">
        <v>33</v>
      </c>
      <c r="M30" s="33">
        <v>28</v>
      </c>
      <c r="N30" s="33">
        <v>17</v>
      </c>
      <c r="O30" s="33">
        <f t="shared" si="0"/>
        <v>20.916666666666668</v>
      </c>
      <c r="P30" s="33">
        <v>13</v>
      </c>
      <c r="Q30" s="33">
        <v>0</v>
      </c>
      <c r="R30" s="33">
        <v>10</v>
      </c>
      <c r="S30" s="33">
        <v>21</v>
      </c>
      <c r="T30" s="33">
        <v>25</v>
      </c>
      <c r="U30" s="33">
        <v>30</v>
      </c>
      <c r="V30" s="33">
        <v>28</v>
      </c>
      <c r="W30" s="33">
        <v>32</v>
      </c>
      <c r="X30" s="33">
        <v>35</v>
      </c>
      <c r="Y30" s="33">
        <v>26</v>
      </c>
      <c r="Z30" s="33">
        <v>29</v>
      </c>
      <c r="AA30" s="33">
        <v>36</v>
      </c>
      <c r="AB30" s="33">
        <v>30</v>
      </c>
      <c r="AC30" s="33">
        <v>25</v>
      </c>
      <c r="AD30" s="33">
        <v>35</v>
      </c>
      <c r="AE30" s="33">
        <v>36</v>
      </c>
      <c r="AF30" s="33">
        <f t="shared" si="1"/>
        <v>25.6875</v>
      </c>
      <c r="AG30" s="601">
        <v>-0.27777777799999998</v>
      </c>
      <c r="AH30" s="601">
        <v>-1</v>
      </c>
      <c r="AI30" s="601">
        <v>-0.47368421100000002</v>
      </c>
      <c r="AJ30" s="601">
        <v>0.16666666699999999</v>
      </c>
      <c r="AK30" s="601">
        <v>0.47058823500000002</v>
      </c>
      <c r="AL30" s="601">
        <v>0.2</v>
      </c>
      <c r="AM30" s="601">
        <v>0.4</v>
      </c>
      <c r="AN30" s="601">
        <v>-3.0303030000000002E-2</v>
      </c>
      <c r="AO30" s="601">
        <v>0.25</v>
      </c>
      <c r="AP30" s="601">
        <v>0.52941176499999998</v>
      </c>
      <c r="AQ30" s="601">
        <v>0.61111111100000004</v>
      </c>
      <c r="AR30" s="601">
        <v>2.2727272730000001</v>
      </c>
      <c r="AS30" s="601">
        <v>0.66666666699999999</v>
      </c>
      <c r="AT30" s="601">
        <v>-7.4074074000000004E-2</v>
      </c>
      <c r="AU30" s="601">
        <v>0.84210526299999999</v>
      </c>
      <c r="AV30" s="604">
        <v>1</v>
      </c>
    </row>
    <row r="31" spans="1:48" s="323" customFormat="1" ht="15" customHeight="1">
      <c r="A31" s="29" t="s">
        <v>199</v>
      </c>
      <c r="B31" s="304" t="s">
        <v>209</v>
      </c>
      <c r="C31" s="33">
        <v>62</v>
      </c>
      <c r="D31" s="33">
        <v>69</v>
      </c>
      <c r="E31" s="33">
        <v>49</v>
      </c>
      <c r="F31" s="33">
        <v>48</v>
      </c>
      <c r="G31" s="33">
        <v>25</v>
      </c>
      <c r="H31" s="33">
        <v>28</v>
      </c>
      <c r="I31" s="33">
        <v>13</v>
      </c>
      <c r="J31" s="33">
        <v>9</v>
      </c>
      <c r="K31" s="33">
        <v>31</v>
      </c>
      <c r="L31" s="33">
        <v>28</v>
      </c>
      <c r="M31" s="33">
        <v>31</v>
      </c>
      <c r="N31" s="33">
        <v>23</v>
      </c>
      <c r="O31" s="33">
        <f t="shared" si="0"/>
        <v>34.666666666666664</v>
      </c>
      <c r="P31" s="33">
        <v>10</v>
      </c>
      <c r="Q31" s="33">
        <v>0</v>
      </c>
      <c r="R31" s="33" t="s">
        <v>93</v>
      </c>
      <c r="S31" s="33">
        <v>31</v>
      </c>
      <c r="T31" s="33">
        <v>38</v>
      </c>
      <c r="U31" s="33">
        <v>22</v>
      </c>
      <c r="V31" s="33">
        <v>23</v>
      </c>
      <c r="W31" s="33">
        <v>23</v>
      </c>
      <c r="X31" s="33">
        <v>24</v>
      </c>
      <c r="Y31" s="33">
        <v>14</v>
      </c>
      <c r="Z31" s="33">
        <v>23</v>
      </c>
      <c r="AA31" s="33">
        <v>18</v>
      </c>
      <c r="AB31" s="33">
        <v>32</v>
      </c>
      <c r="AC31" s="33">
        <v>26</v>
      </c>
      <c r="AD31" s="33">
        <v>29</v>
      </c>
      <c r="AE31" s="33">
        <v>22</v>
      </c>
      <c r="AF31" s="33">
        <f t="shared" si="1"/>
        <v>20.9375</v>
      </c>
      <c r="AG31" s="601">
        <v>-0.79591836699999996</v>
      </c>
      <c r="AH31" s="601">
        <v>-1</v>
      </c>
      <c r="AI31" s="33" t="s">
        <v>93</v>
      </c>
      <c r="AJ31" s="601">
        <v>0.10714285699999999</v>
      </c>
      <c r="AK31" s="601">
        <v>1.923076923</v>
      </c>
      <c r="AL31" s="601">
        <v>1.4444444439999999</v>
      </c>
      <c r="AM31" s="601">
        <v>-0.25806451600000002</v>
      </c>
      <c r="AN31" s="601">
        <v>-0.178571429</v>
      </c>
      <c r="AO31" s="601">
        <v>-0.22580645199999999</v>
      </c>
      <c r="AP31" s="601">
        <v>-0.39130434800000002</v>
      </c>
      <c r="AQ31" s="601">
        <v>-0.62903225799999996</v>
      </c>
      <c r="AR31" s="601">
        <v>-0.73913043499999997</v>
      </c>
      <c r="AS31" s="601">
        <v>-0.346938776</v>
      </c>
      <c r="AT31" s="601">
        <v>-0.45833333300000001</v>
      </c>
      <c r="AU31" s="601">
        <v>0.16</v>
      </c>
      <c r="AV31" s="604">
        <v>-0.21428571399999999</v>
      </c>
    </row>
    <row r="32" spans="1:48" s="323" customFormat="1" ht="15" customHeight="1">
      <c r="A32" s="29" t="s">
        <v>199</v>
      </c>
      <c r="B32" s="146" t="s">
        <v>210</v>
      </c>
      <c r="C32" s="33">
        <v>15</v>
      </c>
      <c r="D32" s="33">
        <v>22</v>
      </c>
      <c r="E32" s="33">
        <v>8</v>
      </c>
      <c r="F32" s="33">
        <v>9</v>
      </c>
      <c r="G32" s="33">
        <v>10</v>
      </c>
      <c r="H32" s="33">
        <v>8</v>
      </c>
      <c r="I32" s="33">
        <v>5</v>
      </c>
      <c r="J32" s="33">
        <v>9</v>
      </c>
      <c r="K32" s="33">
        <v>10</v>
      </c>
      <c r="L32" s="33">
        <v>19</v>
      </c>
      <c r="M32" s="33">
        <v>12</v>
      </c>
      <c r="N32" s="33">
        <v>12</v>
      </c>
      <c r="O32" s="33">
        <f t="shared" si="0"/>
        <v>11.583333333333334</v>
      </c>
      <c r="P32" s="33">
        <v>7</v>
      </c>
      <c r="Q32" s="33">
        <v>0</v>
      </c>
      <c r="R32" s="33" t="s">
        <v>93</v>
      </c>
      <c r="S32" s="33">
        <v>12</v>
      </c>
      <c r="T32" s="33">
        <v>19</v>
      </c>
      <c r="U32" s="33">
        <v>14</v>
      </c>
      <c r="V32" s="33">
        <v>19</v>
      </c>
      <c r="W32" s="33">
        <v>20</v>
      </c>
      <c r="X32" s="33">
        <v>5</v>
      </c>
      <c r="Y32" s="33">
        <v>15</v>
      </c>
      <c r="Z32" s="33">
        <v>18</v>
      </c>
      <c r="AA32" s="33">
        <v>20</v>
      </c>
      <c r="AB32" s="33">
        <v>26</v>
      </c>
      <c r="AC32" s="33">
        <v>24</v>
      </c>
      <c r="AD32" s="33">
        <v>20</v>
      </c>
      <c r="AE32" s="33">
        <v>14</v>
      </c>
      <c r="AF32" s="33">
        <f t="shared" si="1"/>
        <v>14.5625</v>
      </c>
      <c r="AG32" s="601">
        <v>-0.125</v>
      </c>
      <c r="AH32" s="601">
        <v>-1</v>
      </c>
      <c r="AI32" s="33" t="s">
        <v>93</v>
      </c>
      <c r="AJ32" s="601">
        <v>0.5</v>
      </c>
      <c r="AK32" s="601">
        <v>2.8</v>
      </c>
      <c r="AL32" s="601">
        <v>0.55555555599999995</v>
      </c>
      <c r="AM32" s="601">
        <v>0.9</v>
      </c>
      <c r="AN32" s="601">
        <v>5.2631578999999998E-2</v>
      </c>
      <c r="AO32" s="601">
        <v>-0.58333333300000001</v>
      </c>
      <c r="AP32" s="601">
        <v>0.25</v>
      </c>
      <c r="AQ32" s="601">
        <v>0.2</v>
      </c>
      <c r="AR32" s="601">
        <v>-9.0909090999999997E-2</v>
      </c>
      <c r="AS32" s="601">
        <v>2.25</v>
      </c>
      <c r="AT32" s="601">
        <v>1.6666666670000001</v>
      </c>
      <c r="AU32" s="601">
        <v>1</v>
      </c>
      <c r="AV32" s="604">
        <v>0.75</v>
      </c>
    </row>
    <row r="33" spans="1:48" s="323" customFormat="1" ht="15" customHeight="1">
      <c r="A33" s="29" t="s">
        <v>199</v>
      </c>
      <c r="B33" s="304" t="s">
        <v>211</v>
      </c>
      <c r="C33" s="33">
        <v>39</v>
      </c>
      <c r="D33" s="33">
        <v>27</v>
      </c>
      <c r="E33" s="33">
        <v>49</v>
      </c>
      <c r="F33" s="33">
        <v>47</v>
      </c>
      <c r="G33" s="33">
        <v>39</v>
      </c>
      <c r="H33" s="33">
        <v>41</v>
      </c>
      <c r="I33" s="33">
        <v>26</v>
      </c>
      <c r="J33" s="33">
        <v>32</v>
      </c>
      <c r="K33" s="33">
        <v>49</v>
      </c>
      <c r="L33" s="33">
        <v>50</v>
      </c>
      <c r="M33" s="33">
        <v>41</v>
      </c>
      <c r="N33" s="33">
        <v>19</v>
      </c>
      <c r="O33" s="33">
        <f t="shared" si="0"/>
        <v>38.25</v>
      </c>
      <c r="P33" s="33">
        <v>18</v>
      </c>
      <c r="Q33" s="33">
        <v>0</v>
      </c>
      <c r="R33" s="33">
        <v>9</v>
      </c>
      <c r="S33" s="33">
        <v>42</v>
      </c>
      <c r="T33" s="33">
        <v>33</v>
      </c>
      <c r="U33" s="33">
        <v>48</v>
      </c>
      <c r="V33" s="33">
        <v>43</v>
      </c>
      <c r="W33" s="33">
        <v>40</v>
      </c>
      <c r="X33" s="33">
        <v>39</v>
      </c>
      <c r="Y33" s="33">
        <v>24</v>
      </c>
      <c r="Z33" s="33">
        <v>35</v>
      </c>
      <c r="AA33" s="33">
        <v>38</v>
      </c>
      <c r="AB33" s="33">
        <v>40</v>
      </c>
      <c r="AC33" s="33">
        <v>33</v>
      </c>
      <c r="AD33" s="33">
        <v>33</v>
      </c>
      <c r="AE33" s="33">
        <v>27</v>
      </c>
      <c r="AF33" s="33">
        <f t="shared" si="1"/>
        <v>31.375</v>
      </c>
      <c r="AG33" s="601">
        <v>-0.63265306099999996</v>
      </c>
      <c r="AH33" s="601">
        <v>-1</v>
      </c>
      <c r="AI33" s="601">
        <v>-0.76923076899999998</v>
      </c>
      <c r="AJ33" s="601">
        <v>2.4390243999999998E-2</v>
      </c>
      <c r="AK33" s="601">
        <v>0.26923076899999998</v>
      </c>
      <c r="AL33" s="601">
        <v>0.5</v>
      </c>
      <c r="AM33" s="601">
        <v>-0.12244898</v>
      </c>
      <c r="AN33" s="601">
        <v>-0.2</v>
      </c>
      <c r="AO33" s="601">
        <v>-4.8780487999999997E-2</v>
      </c>
      <c r="AP33" s="601">
        <v>0.26315789499999998</v>
      </c>
      <c r="AQ33" s="601">
        <v>-0.102564103</v>
      </c>
      <c r="AR33" s="601">
        <v>0.407407407</v>
      </c>
      <c r="AS33" s="601">
        <v>-0.18367346900000001</v>
      </c>
      <c r="AT33" s="601">
        <v>-0.29787234000000001</v>
      </c>
      <c r="AU33" s="601">
        <v>-0.15384615400000001</v>
      </c>
      <c r="AV33" s="604">
        <v>-0.34146341499999999</v>
      </c>
    </row>
    <row r="34" spans="1:48" s="323" customFormat="1" ht="15" customHeight="1">
      <c r="A34" s="29" t="s">
        <v>199</v>
      </c>
      <c r="B34" s="146" t="s">
        <v>212</v>
      </c>
      <c r="C34" s="33">
        <v>24</v>
      </c>
      <c r="D34" s="33">
        <v>21</v>
      </c>
      <c r="E34" s="33">
        <v>24</v>
      </c>
      <c r="F34" s="33">
        <v>38</v>
      </c>
      <c r="G34" s="33">
        <v>29</v>
      </c>
      <c r="H34" s="33">
        <v>23</v>
      </c>
      <c r="I34" s="33">
        <v>33</v>
      </c>
      <c r="J34" s="33">
        <v>11</v>
      </c>
      <c r="K34" s="33">
        <v>38</v>
      </c>
      <c r="L34" s="33">
        <v>23</v>
      </c>
      <c r="M34" s="33">
        <v>30</v>
      </c>
      <c r="N34" s="33">
        <v>20</v>
      </c>
      <c r="O34" s="33">
        <f t="shared" si="0"/>
        <v>26.166666666666668</v>
      </c>
      <c r="P34" s="33">
        <v>10</v>
      </c>
      <c r="Q34" s="33">
        <v>0</v>
      </c>
      <c r="R34" s="33" t="s">
        <v>93</v>
      </c>
      <c r="S34" s="33">
        <v>22</v>
      </c>
      <c r="T34" s="33">
        <v>13</v>
      </c>
      <c r="U34" s="33">
        <v>13</v>
      </c>
      <c r="V34" s="33">
        <v>22</v>
      </c>
      <c r="W34" s="33">
        <v>29</v>
      </c>
      <c r="X34" s="33">
        <v>24</v>
      </c>
      <c r="Y34" s="33">
        <v>25</v>
      </c>
      <c r="Z34" s="33">
        <v>22</v>
      </c>
      <c r="AA34" s="33">
        <v>24</v>
      </c>
      <c r="AB34" s="33">
        <v>32</v>
      </c>
      <c r="AC34" s="33">
        <v>32</v>
      </c>
      <c r="AD34" s="33">
        <v>36</v>
      </c>
      <c r="AE34" s="33">
        <v>27</v>
      </c>
      <c r="AF34" s="33">
        <f t="shared" si="1"/>
        <v>20.6875</v>
      </c>
      <c r="AG34" s="601">
        <v>-0.58333333300000001</v>
      </c>
      <c r="AH34" s="601">
        <v>-1</v>
      </c>
      <c r="AI34" s="33" t="s">
        <v>93</v>
      </c>
      <c r="AJ34" s="601">
        <v>-4.3478260999999997E-2</v>
      </c>
      <c r="AK34" s="601">
        <v>-0.606060606</v>
      </c>
      <c r="AL34" s="601">
        <v>0.18181818199999999</v>
      </c>
      <c r="AM34" s="601">
        <v>-0.42105263199999998</v>
      </c>
      <c r="AN34" s="601">
        <v>0.26086956500000003</v>
      </c>
      <c r="AO34" s="601">
        <v>-0.2</v>
      </c>
      <c r="AP34" s="601">
        <v>0.25</v>
      </c>
      <c r="AQ34" s="601">
        <v>-8.3333332999999996E-2</v>
      </c>
      <c r="AR34" s="601">
        <v>0.14285714299999999</v>
      </c>
      <c r="AS34" s="601">
        <v>0.33333333300000001</v>
      </c>
      <c r="AT34" s="601">
        <v>-0.15789473700000001</v>
      </c>
      <c r="AU34" s="601">
        <v>0.24137931000000001</v>
      </c>
      <c r="AV34" s="604">
        <v>0.17391304299999999</v>
      </c>
    </row>
    <row r="35" spans="1:48" s="323" customFormat="1" ht="15" customHeight="1">
      <c r="A35" s="29" t="s">
        <v>199</v>
      </c>
      <c r="B35" s="304" t="s">
        <v>213</v>
      </c>
      <c r="C35" s="33">
        <v>47</v>
      </c>
      <c r="D35" s="33">
        <v>36</v>
      </c>
      <c r="E35" s="33">
        <v>46</v>
      </c>
      <c r="F35" s="33">
        <v>37</v>
      </c>
      <c r="G35" s="33">
        <v>41</v>
      </c>
      <c r="H35" s="33">
        <v>28</v>
      </c>
      <c r="I35" s="33">
        <v>32</v>
      </c>
      <c r="J35" s="33">
        <v>33</v>
      </c>
      <c r="K35" s="33">
        <v>25</v>
      </c>
      <c r="L35" s="33">
        <v>36</v>
      </c>
      <c r="M35" s="33">
        <v>25</v>
      </c>
      <c r="N35" s="33">
        <v>24</v>
      </c>
      <c r="O35" s="33">
        <f t="shared" si="0"/>
        <v>34.166666666666664</v>
      </c>
      <c r="P35" s="33">
        <v>16</v>
      </c>
      <c r="Q35" s="33">
        <v>8</v>
      </c>
      <c r="R35" s="33">
        <v>19</v>
      </c>
      <c r="S35" s="33">
        <v>31</v>
      </c>
      <c r="T35" s="33">
        <v>39</v>
      </c>
      <c r="U35" s="33">
        <v>38</v>
      </c>
      <c r="V35" s="33">
        <v>34</v>
      </c>
      <c r="W35" s="33">
        <v>28</v>
      </c>
      <c r="X35" s="33">
        <v>29</v>
      </c>
      <c r="Y35" s="33">
        <v>41</v>
      </c>
      <c r="Z35" s="33">
        <v>35</v>
      </c>
      <c r="AA35" s="33">
        <v>34</v>
      </c>
      <c r="AB35" s="33">
        <v>27</v>
      </c>
      <c r="AC35" s="33">
        <v>19</v>
      </c>
      <c r="AD35" s="33">
        <v>21</v>
      </c>
      <c r="AE35" s="33">
        <v>20</v>
      </c>
      <c r="AF35" s="33">
        <f t="shared" si="1"/>
        <v>27.4375</v>
      </c>
      <c r="AG35" s="601">
        <v>-0.65217391300000005</v>
      </c>
      <c r="AH35" s="601">
        <v>-0.78378378400000004</v>
      </c>
      <c r="AI35" s="601">
        <v>-0.53658536599999995</v>
      </c>
      <c r="AJ35" s="601">
        <v>0.10714285699999999</v>
      </c>
      <c r="AK35" s="601">
        <v>0.21875</v>
      </c>
      <c r="AL35" s="601">
        <v>0.15151515199999999</v>
      </c>
      <c r="AM35" s="601">
        <v>0.36</v>
      </c>
      <c r="AN35" s="601">
        <v>-0.222222222</v>
      </c>
      <c r="AO35" s="601">
        <v>0.16</v>
      </c>
      <c r="AP35" s="601">
        <v>0.70833333300000001</v>
      </c>
      <c r="AQ35" s="601">
        <v>-0.25531914900000002</v>
      </c>
      <c r="AR35" s="601">
        <v>-5.5555555999999999E-2</v>
      </c>
      <c r="AS35" s="601">
        <v>-0.41304347800000002</v>
      </c>
      <c r="AT35" s="601">
        <v>-0.486486486</v>
      </c>
      <c r="AU35" s="601">
        <v>-0.487804878</v>
      </c>
      <c r="AV35" s="604">
        <v>-0.28571428599999998</v>
      </c>
    </row>
    <row r="36" spans="1:48" s="323" customFormat="1" ht="15" customHeight="1">
      <c r="A36" s="29" t="s">
        <v>199</v>
      </c>
      <c r="B36" s="305" t="s">
        <v>214</v>
      </c>
      <c r="C36" s="251">
        <v>173</v>
      </c>
      <c r="D36" s="251">
        <v>187</v>
      </c>
      <c r="E36" s="251">
        <v>228</v>
      </c>
      <c r="F36" s="251">
        <v>192</v>
      </c>
      <c r="G36" s="251">
        <v>186</v>
      </c>
      <c r="H36" s="251">
        <v>213</v>
      </c>
      <c r="I36" s="251">
        <v>201</v>
      </c>
      <c r="J36" s="251">
        <v>173</v>
      </c>
      <c r="K36" s="251">
        <v>188</v>
      </c>
      <c r="L36" s="251">
        <v>195</v>
      </c>
      <c r="M36" s="251">
        <v>180</v>
      </c>
      <c r="N36" s="251">
        <v>146</v>
      </c>
      <c r="O36" s="251">
        <f t="shared" si="0"/>
        <v>188.5</v>
      </c>
      <c r="P36" s="251">
        <v>127</v>
      </c>
      <c r="Q36" s="251">
        <v>82</v>
      </c>
      <c r="R36" s="251">
        <v>171</v>
      </c>
      <c r="S36" s="251">
        <v>227</v>
      </c>
      <c r="T36" s="251">
        <v>222</v>
      </c>
      <c r="U36" s="251">
        <v>183</v>
      </c>
      <c r="V36" s="251">
        <v>161</v>
      </c>
      <c r="W36" s="251">
        <v>215</v>
      </c>
      <c r="X36" s="251">
        <v>182</v>
      </c>
      <c r="Y36" s="251">
        <v>184</v>
      </c>
      <c r="Z36" s="251">
        <v>171</v>
      </c>
      <c r="AA36" s="251">
        <v>195</v>
      </c>
      <c r="AB36" s="251">
        <v>197</v>
      </c>
      <c r="AC36" s="251">
        <v>189</v>
      </c>
      <c r="AD36" s="251">
        <v>188</v>
      </c>
      <c r="AE36" s="251">
        <v>210</v>
      </c>
      <c r="AF36" s="251">
        <f t="shared" si="1"/>
        <v>181.5</v>
      </c>
      <c r="AG36" s="436">
        <v>-0.44298245600000002</v>
      </c>
      <c r="AH36" s="436">
        <v>-0.57291666699999999</v>
      </c>
      <c r="AI36" s="436">
        <v>-8.0645161000000007E-2</v>
      </c>
      <c r="AJ36" s="436">
        <v>6.57277E-2</v>
      </c>
      <c r="AK36" s="436">
        <v>0.104477612</v>
      </c>
      <c r="AL36" s="436">
        <v>5.7803467999999997E-2</v>
      </c>
      <c r="AM36" s="436">
        <v>-0.14361702100000001</v>
      </c>
      <c r="AN36" s="436">
        <v>0.102564103</v>
      </c>
      <c r="AO36" s="436">
        <v>1.1111111E-2</v>
      </c>
      <c r="AP36" s="436">
        <v>0.26027397299999999</v>
      </c>
      <c r="AQ36" s="436">
        <v>-1.1560694E-2</v>
      </c>
      <c r="AR36" s="436">
        <v>4.2780749E-2</v>
      </c>
      <c r="AS36" s="436">
        <v>-0.13596491199999999</v>
      </c>
      <c r="AT36" s="436">
        <v>-1.5625E-2</v>
      </c>
      <c r="AU36" s="436">
        <v>1.0752688E-2</v>
      </c>
      <c r="AV36" s="437">
        <v>-1.4084507E-2</v>
      </c>
    </row>
    <row r="37" spans="1:48" s="315" customFormat="1" ht="17.25" customHeight="1">
      <c r="A37" s="10" t="s">
        <v>94</v>
      </c>
      <c r="B37" s="226"/>
      <c r="G37" s="316"/>
      <c r="H37" s="317"/>
      <c r="I37" s="317"/>
      <c r="J37" s="317"/>
      <c r="K37" s="317"/>
      <c r="L37" s="316"/>
      <c r="M37" s="160"/>
      <c r="N37" s="161"/>
      <c r="O37" s="161"/>
      <c r="P37" s="161"/>
      <c r="Q37" s="161"/>
      <c r="R37" s="227"/>
      <c r="S37" s="227"/>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80"/>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77"/>
      <c r="S42" s="77"/>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229"/>
      <c r="C43" s="24"/>
      <c r="D43" s="24"/>
      <c r="E43" s="24"/>
      <c r="F43" s="24"/>
      <c r="G43" s="230"/>
      <c r="H43" s="77"/>
      <c r="I43" s="77"/>
      <c r="J43" s="77"/>
      <c r="K43" s="77"/>
      <c r="L43" s="230"/>
      <c r="M43" s="86"/>
      <c r="N43" s="27"/>
      <c r="O43" s="27"/>
      <c r="P43" s="27"/>
      <c r="Q43" s="27"/>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6 P6:AE6 C7:AF36">
    <cfRule type="cellIs" dxfId="1583" priority="8" operator="between">
      <formula>1</formula>
      <formula>4</formula>
    </cfRule>
  </conditionalFormatting>
  <conditionalFormatting sqref="O6">
    <cfRule type="cellIs" dxfId="1582" priority="7" operator="between">
      <formula>1</formula>
      <formula>4</formula>
    </cfRule>
  </conditionalFormatting>
  <conditionalFormatting sqref="AF6">
    <cfRule type="cellIs" dxfId="1581" priority="6" operator="between">
      <formula>1</formula>
      <formula>4</formula>
    </cfRule>
  </conditionalFormatting>
  <conditionalFormatting sqref="AG26:AP26">
    <cfRule type="cellIs" dxfId="1580" priority="5" operator="between">
      <formula>1</formula>
      <formula>4</formula>
    </cfRule>
  </conditionalFormatting>
  <conditionalFormatting sqref="AR26:AV26">
    <cfRule type="cellIs" dxfId="1579" priority="4" operator="between">
      <formula>1</formula>
      <formula>4</formula>
    </cfRule>
  </conditionalFormatting>
  <conditionalFormatting sqref="AI31:AI32">
    <cfRule type="cellIs" dxfId="1578" priority="3" operator="between">
      <formula>1</formula>
      <formula>4</formula>
    </cfRule>
  </conditionalFormatting>
  <conditionalFormatting sqref="AI34">
    <cfRule type="cellIs" dxfId="1577" priority="2" operator="between">
      <formula>1</formula>
      <formula>4</formula>
    </cfRule>
  </conditionalFormatting>
  <conditionalFormatting sqref="O5">
    <cfRule type="cellIs" dxfId="1576" priority="1" operator="between">
      <formula>1</formula>
      <formula>4</formula>
    </cfRule>
  </conditionalFormatting>
  <hyperlinks>
    <hyperlink ref="A2" location="'Table of contents'!A1" display="Back to Table of contents" xr:uid="{00000000-0004-0000-0F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F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rowBreaks count="2" manualBreakCount="2">
    <brk id="2" max="47" man="1"/>
    <brk id="36" max="47" man="1"/>
  </rowBreaks>
  <colBreaks count="2" manualBreakCount="2">
    <brk id="15" min="2" max="46" man="1"/>
    <brk id="32" min="2" max="46" man="1"/>
  </colBreaks>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V48"/>
  <sheetViews>
    <sheetView showGridLines="0" topLeftCell="A2" zoomScaleNormal="100" zoomScaleSheetLayoutView="100" workbookViewId="0"/>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298</v>
      </c>
      <c r="B1" s="172"/>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589</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78" t="s">
        <v>181</v>
      </c>
      <c r="C6" s="338">
        <v>93461</v>
      </c>
      <c r="D6" s="338">
        <v>85947</v>
      </c>
      <c r="E6" s="338">
        <v>89501</v>
      </c>
      <c r="F6" s="338">
        <v>93238</v>
      </c>
      <c r="G6" s="338">
        <v>99862</v>
      </c>
      <c r="H6" s="338">
        <v>89385</v>
      </c>
      <c r="I6" s="338">
        <v>85496</v>
      </c>
      <c r="J6" s="338">
        <v>79074</v>
      </c>
      <c r="K6" s="338">
        <v>90266</v>
      </c>
      <c r="L6" s="338">
        <v>99803</v>
      </c>
      <c r="M6" s="338">
        <v>92647</v>
      </c>
      <c r="N6" s="338">
        <v>78035</v>
      </c>
      <c r="O6" s="297">
        <f t="shared" ref="O6:O36" si="0">(SUM(C6:N6))/12</f>
        <v>89726.25</v>
      </c>
      <c r="P6" s="338">
        <v>61055</v>
      </c>
      <c r="Q6" s="338">
        <v>22164</v>
      </c>
      <c r="R6" s="338">
        <v>31006</v>
      </c>
      <c r="S6" s="338">
        <v>52674</v>
      </c>
      <c r="T6" s="338">
        <v>72323</v>
      </c>
      <c r="U6" s="338">
        <v>73816</v>
      </c>
      <c r="V6" s="338">
        <v>86809</v>
      </c>
      <c r="W6" s="338">
        <v>92161</v>
      </c>
      <c r="X6" s="338">
        <v>90808</v>
      </c>
      <c r="Y6" s="34">
        <v>79147</v>
      </c>
      <c r="Z6" s="34">
        <v>80023</v>
      </c>
      <c r="AA6" s="34">
        <v>79927</v>
      </c>
      <c r="AB6" s="34">
        <v>96814</v>
      </c>
      <c r="AC6" s="34">
        <v>63644</v>
      </c>
      <c r="AD6" s="34">
        <v>51039</v>
      </c>
      <c r="AE6" s="34">
        <v>78984</v>
      </c>
      <c r="AF6" s="297">
        <f t="shared" ref="AF6:AF36" si="1">(SUM(P6:AE6))/16</f>
        <v>69524.625</v>
      </c>
      <c r="AG6" s="578">
        <v>-0.31782885100000002</v>
      </c>
      <c r="AH6" s="580">
        <v>-0.76228576299999995</v>
      </c>
      <c r="AI6" s="609">
        <v>-0.68951152599999999</v>
      </c>
      <c r="AJ6" s="578">
        <v>-0.41070649399999998</v>
      </c>
      <c r="AK6" s="578">
        <v>-0.15407738400000001</v>
      </c>
      <c r="AL6" s="578">
        <v>-6.6494676000000003E-2</v>
      </c>
      <c r="AM6" s="578">
        <v>-3.8297919E-2</v>
      </c>
      <c r="AN6" s="578">
        <v>-7.6570844999999998E-2</v>
      </c>
      <c r="AO6" s="578">
        <v>-1.9849536000000001E-2</v>
      </c>
      <c r="AP6" s="578">
        <v>1.4250016000000001E-2</v>
      </c>
      <c r="AQ6" s="578">
        <v>-0.14378189799999999</v>
      </c>
      <c r="AR6" s="578">
        <v>-7.0043166000000004E-2</v>
      </c>
      <c r="AS6" s="578">
        <v>8.1708584000000001E-2</v>
      </c>
      <c r="AT6" s="578">
        <v>-0.317402776</v>
      </c>
      <c r="AU6" s="578">
        <v>-0.48890468799999998</v>
      </c>
      <c r="AV6" s="580">
        <v>-0.116361806</v>
      </c>
    </row>
    <row r="7" spans="1:48" s="323" customFormat="1" ht="15" customHeight="1">
      <c r="A7" s="29" t="s">
        <v>120</v>
      </c>
      <c r="B7" s="31" t="s">
        <v>182</v>
      </c>
      <c r="C7" s="33">
        <v>63125</v>
      </c>
      <c r="D7" s="33">
        <v>58025</v>
      </c>
      <c r="E7" s="33">
        <v>60198</v>
      </c>
      <c r="F7" s="33">
        <v>63558</v>
      </c>
      <c r="G7" s="33">
        <v>68500</v>
      </c>
      <c r="H7" s="33">
        <v>60424</v>
      </c>
      <c r="I7" s="33">
        <v>57012</v>
      </c>
      <c r="J7" s="33">
        <v>51999</v>
      </c>
      <c r="K7" s="33">
        <v>61269</v>
      </c>
      <c r="L7" s="33">
        <v>68527</v>
      </c>
      <c r="M7" s="33">
        <v>63388</v>
      </c>
      <c r="N7" s="33">
        <v>51649</v>
      </c>
      <c r="O7" s="33">
        <f t="shared" si="0"/>
        <v>60639.5</v>
      </c>
      <c r="P7" s="33">
        <v>38387</v>
      </c>
      <c r="Q7" s="33">
        <v>8436</v>
      </c>
      <c r="R7" s="33">
        <v>13302</v>
      </c>
      <c r="S7" s="33">
        <v>29989</v>
      </c>
      <c r="T7" s="33">
        <v>45452</v>
      </c>
      <c r="U7" s="33">
        <v>47147</v>
      </c>
      <c r="V7" s="33">
        <v>57784</v>
      </c>
      <c r="W7" s="33">
        <v>62324</v>
      </c>
      <c r="X7" s="33">
        <v>61895</v>
      </c>
      <c r="Y7" s="33">
        <v>53298</v>
      </c>
      <c r="Z7" s="33">
        <v>55057</v>
      </c>
      <c r="AA7" s="33">
        <v>55458</v>
      </c>
      <c r="AB7" s="33">
        <v>67024</v>
      </c>
      <c r="AC7" s="33">
        <v>42051</v>
      </c>
      <c r="AD7" s="33">
        <v>30234</v>
      </c>
      <c r="AE7" s="33">
        <v>57012</v>
      </c>
      <c r="AF7" s="33">
        <f t="shared" si="1"/>
        <v>45303.125</v>
      </c>
      <c r="AG7" s="448">
        <v>-0.36232100699999997</v>
      </c>
      <c r="AH7" s="449">
        <v>-0.86727083900000002</v>
      </c>
      <c r="AI7" s="597">
        <v>-0.80581021900000005</v>
      </c>
      <c r="AJ7" s="448">
        <v>-0.50369058700000002</v>
      </c>
      <c r="AK7" s="448">
        <v>-0.20276432999999999</v>
      </c>
      <c r="AL7" s="448">
        <v>-9.3309486999999997E-2</v>
      </c>
      <c r="AM7" s="448">
        <v>-5.6880315000000001E-2</v>
      </c>
      <c r="AN7" s="448">
        <v>-9.0519064999999996E-2</v>
      </c>
      <c r="AO7" s="448">
        <v>-2.3553353999999999E-2</v>
      </c>
      <c r="AP7" s="448">
        <v>3.1927046000000001E-2</v>
      </c>
      <c r="AQ7" s="448">
        <v>-0.127809901</v>
      </c>
      <c r="AR7" s="448">
        <v>-4.4239552000000001E-2</v>
      </c>
      <c r="AS7" s="448">
        <v>0.11339247199999999</v>
      </c>
      <c r="AT7" s="448">
        <v>-0.33838383799999999</v>
      </c>
      <c r="AU7" s="448">
        <v>-0.55862773700000001</v>
      </c>
      <c r="AV7" s="449">
        <v>-5.6467628999999998E-2</v>
      </c>
    </row>
    <row r="8" spans="1:48" s="323" customFormat="1" ht="15" customHeight="1">
      <c r="A8" s="29" t="s">
        <v>120</v>
      </c>
      <c r="B8" s="31" t="s">
        <v>183</v>
      </c>
      <c r="C8" s="33">
        <v>17402</v>
      </c>
      <c r="D8" s="33">
        <v>15921</v>
      </c>
      <c r="E8" s="33">
        <v>16375</v>
      </c>
      <c r="F8" s="33">
        <v>17048</v>
      </c>
      <c r="G8" s="33">
        <v>17984</v>
      </c>
      <c r="H8" s="33">
        <v>16219</v>
      </c>
      <c r="I8" s="33">
        <v>15271</v>
      </c>
      <c r="J8" s="33">
        <v>13816</v>
      </c>
      <c r="K8" s="33">
        <v>16410</v>
      </c>
      <c r="L8" s="33">
        <v>17904</v>
      </c>
      <c r="M8" s="33">
        <v>16815</v>
      </c>
      <c r="N8" s="33">
        <v>13595</v>
      </c>
      <c r="O8" s="33">
        <f t="shared" si="0"/>
        <v>16230</v>
      </c>
      <c r="P8" s="33">
        <v>11348</v>
      </c>
      <c r="Q8" s="33">
        <v>4290</v>
      </c>
      <c r="R8" s="33">
        <v>5665</v>
      </c>
      <c r="S8" s="33">
        <v>9522</v>
      </c>
      <c r="T8" s="33">
        <v>13187</v>
      </c>
      <c r="U8" s="33">
        <v>12923</v>
      </c>
      <c r="V8" s="33">
        <v>15782</v>
      </c>
      <c r="W8" s="33">
        <v>16751</v>
      </c>
      <c r="X8" s="33">
        <v>16339</v>
      </c>
      <c r="Y8" s="33">
        <v>13142</v>
      </c>
      <c r="Z8" s="33">
        <v>12640</v>
      </c>
      <c r="AA8" s="33">
        <v>12491</v>
      </c>
      <c r="AB8" s="33">
        <v>16501</v>
      </c>
      <c r="AC8" s="33">
        <v>9339</v>
      </c>
      <c r="AD8" s="33">
        <v>7570</v>
      </c>
      <c r="AE8" s="33">
        <v>10935</v>
      </c>
      <c r="AF8" s="33">
        <f t="shared" si="1"/>
        <v>11776.5625</v>
      </c>
      <c r="AG8" s="448">
        <v>-0.30699236600000002</v>
      </c>
      <c r="AH8" s="449">
        <v>-0.74835757899999999</v>
      </c>
      <c r="AI8" s="597">
        <v>-0.684997776</v>
      </c>
      <c r="AJ8" s="448">
        <v>-0.41291078399999998</v>
      </c>
      <c r="AK8" s="448">
        <v>-0.13646781499999999</v>
      </c>
      <c r="AL8" s="448">
        <v>-6.4635206000000001E-2</v>
      </c>
      <c r="AM8" s="448">
        <v>-3.8269348000000002E-2</v>
      </c>
      <c r="AN8" s="448">
        <v>-6.4399017000000003E-2</v>
      </c>
      <c r="AO8" s="448">
        <v>-2.8308058000000001E-2</v>
      </c>
      <c r="AP8" s="448">
        <v>-3.3321073999999999E-2</v>
      </c>
      <c r="AQ8" s="448">
        <v>-0.27364670699999999</v>
      </c>
      <c r="AR8" s="448">
        <v>-0.215438729</v>
      </c>
      <c r="AS8" s="448">
        <v>7.6946560000000002E-3</v>
      </c>
      <c r="AT8" s="448">
        <v>-0.45219380599999998</v>
      </c>
      <c r="AU8" s="448">
        <v>-0.57907028500000002</v>
      </c>
      <c r="AV8" s="449">
        <v>-0.325790739</v>
      </c>
    </row>
    <row r="9" spans="1:48" s="323" customFormat="1" ht="15" customHeight="1">
      <c r="A9" s="30" t="s">
        <v>120</v>
      </c>
      <c r="B9" s="31" t="s">
        <v>184</v>
      </c>
      <c r="C9" s="33">
        <v>12934</v>
      </c>
      <c r="D9" s="33">
        <v>12001</v>
      </c>
      <c r="E9" s="33">
        <v>12928</v>
      </c>
      <c r="F9" s="33">
        <v>12632</v>
      </c>
      <c r="G9" s="33">
        <v>13378</v>
      </c>
      <c r="H9" s="33">
        <v>12742</v>
      </c>
      <c r="I9" s="33">
        <v>13213</v>
      </c>
      <c r="J9" s="33">
        <v>13259</v>
      </c>
      <c r="K9" s="33">
        <v>12587</v>
      </c>
      <c r="L9" s="33">
        <v>13372</v>
      </c>
      <c r="M9" s="33">
        <v>12444</v>
      </c>
      <c r="N9" s="33">
        <v>12791</v>
      </c>
      <c r="O9" s="33">
        <f t="shared" si="0"/>
        <v>12856.75</v>
      </c>
      <c r="P9" s="33">
        <v>11320</v>
      </c>
      <c r="Q9" s="33">
        <v>9438</v>
      </c>
      <c r="R9" s="33">
        <v>12039</v>
      </c>
      <c r="S9" s="33">
        <v>13163</v>
      </c>
      <c r="T9" s="33">
        <v>13684</v>
      </c>
      <c r="U9" s="33">
        <v>13746</v>
      </c>
      <c r="V9" s="33">
        <v>13243</v>
      </c>
      <c r="W9" s="33">
        <v>13086</v>
      </c>
      <c r="X9" s="33">
        <v>12574</v>
      </c>
      <c r="Y9" s="33">
        <v>12707</v>
      </c>
      <c r="Z9" s="33">
        <v>12326</v>
      </c>
      <c r="AA9" s="33">
        <v>11978</v>
      </c>
      <c r="AB9" s="33">
        <v>13289</v>
      </c>
      <c r="AC9" s="33">
        <v>12254</v>
      </c>
      <c r="AD9" s="33">
        <v>13235</v>
      </c>
      <c r="AE9" s="33">
        <v>11037</v>
      </c>
      <c r="AF9" s="33">
        <f t="shared" si="1"/>
        <v>12444.9375</v>
      </c>
      <c r="AG9" s="448">
        <v>-0.124381188</v>
      </c>
      <c r="AH9" s="449">
        <v>-0.25284990499999999</v>
      </c>
      <c r="AI9" s="597">
        <v>-0.1000897</v>
      </c>
      <c r="AJ9" s="448">
        <v>3.3040339000000002E-2</v>
      </c>
      <c r="AK9" s="448">
        <v>3.5646711999999997E-2</v>
      </c>
      <c r="AL9" s="448">
        <v>3.6729768000000003E-2</v>
      </c>
      <c r="AM9" s="448">
        <v>5.2117264000000003E-2</v>
      </c>
      <c r="AN9" s="448">
        <v>-2.1387975E-2</v>
      </c>
      <c r="AO9" s="448">
        <v>1.0446802E-2</v>
      </c>
      <c r="AP9" s="448">
        <v>-6.5671180000000003E-3</v>
      </c>
      <c r="AQ9" s="448">
        <v>-4.7007885999999999E-2</v>
      </c>
      <c r="AR9" s="448">
        <v>-1.916507E-3</v>
      </c>
      <c r="AS9" s="448">
        <v>2.7923885999999998E-2</v>
      </c>
      <c r="AT9" s="448">
        <v>-2.9924003000000001E-2</v>
      </c>
      <c r="AU9" s="448">
        <v>-1.0689191000000001E-2</v>
      </c>
      <c r="AV9" s="449">
        <v>-0.133809449</v>
      </c>
    </row>
    <row r="10" spans="1:48" s="587" customFormat="1" ht="15" customHeight="1">
      <c r="A10" s="28" t="s">
        <v>185</v>
      </c>
      <c r="B10" s="78" t="s">
        <v>186</v>
      </c>
      <c r="C10" s="34">
        <v>5444</v>
      </c>
      <c r="D10" s="34">
        <v>4978</v>
      </c>
      <c r="E10" s="34">
        <v>5373</v>
      </c>
      <c r="F10" s="34">
        <v>5371</v>
      </c>
      <c r="G10" s="34">
        <v>5662</v>
      </c>
      <c r="H10" s="34">
        <v>5266</v>
      </c>
      <c r="I10" s="34">
        <v>5651</v>
      </c>
      <c r="J10" s="34">
        <v>5268</v>
      </c>
      <c r="K10" s="34">
        <v>5225</v>
      </c>
      <c r="L10" s="34">
        <v>5803</v>
      </c>
      <c r="M10" s="34">
        <v>5569</v>
      </c>
      <c r="N10" s="34">
        <v>5207</v>
      </c>
      <c r="O10" s="34">
        <f t="shared" si="0"/>
        <v>5401.416666666667</v>
      </c>
      <c r="P10" s="34">
        <v>4658</v>
      </c>
      <c r="Q10" s="34">
        <v>3011</v>
      </c>
      <c r="R10" s="34">
        <v>3908</v>
      </c>
      <c r="S10" s="34">
        <v>4759</v>
      </c>
      <c r="T10" s="34">
        <v>5166</v>
      </c>
      <c r="U10" s="34">
        <v>4965</v>
      </c>
      <c r="V10" s="34">
        <v>5313</v>
      </c>
      <c r="W10" s="34">
        <v>5442</v>
      </c>
      <c r="X10" s="34">
        <v>5270</v>
      </c>
      <c r="Y10" s="34">
        <v>4965</v>
      </c>
      <c r="Z10" s="34">
        <v>4723</v>
      </c>
      <c r="AA10" s="34">
        <v>4867</v>
      </c>
      <c r="AB10" s="34">
        <v>5703</v>
      </c>
      <c r="AC10" s="34">
        <v>4689</v>
      </c>
      <c r="AD10" s="34">
        <v>4460</v>
      </c>
      <c r="AE10" s="34">
        <v>4965</v>
      </c>
      <c r="AF10" s="34">
        <f t="shared" si="1"/>
        <v>4804</v>
      </c>
      <c r="AG10" s="577">
        <v>-0.13307277100000001</v>
      </c>
      <c r="AH10" s="581">
        <v>-0.43939676</v>
      </c>
      <c r="AI10" s="596">
        <v>-0.309784528</v>
      </c>
      <c r="AJ10" s="577">
        <v>-9.6278009999999997E-2</v>
      </c>
      <c r="AK10" s="577">
        <v>-8.5825518000000003E-2</v>
      </c>
      <c r="AL10" s="577">
        <v>-5.7517084000000003E-2</v>
      </c>
      <c r="AM10" s="577">
        <v>1.6842105E-2</v>
      </c>
      <c r="AN10" s="577">
        <v>-6.2209201999999998E-2</v>
      </c>
      <c r="AO10" s="577">
        <v>-5.3690069999999999E-2</v>
      </c>
      <c r="AP10" s="577">
        <v>-4.6475898000000002E-2</v>
      </c>
      <c r="AQ10" s="577">
        <v>-0.13243938299999999</v>
      </c>
      <c r="AR10" s="577">
        <v>-2.2298111999999998E-2</v>
      </c>
      <c r="AS10" s="577">
        <v>6.1418201999999998E-2</v>
      </c>
      <c r="AT10" s="577">
        <v>-0.126978216</v>
      </c>
      <c r="AU10" s="577">
        <v>-0.21229247600000001</v>
      </c>
      <c r="AV10" s="581">
        <v>-5.7159134E-2</v>
      </c>
    </row>
    <row r="11" spans="1:48" s="323" customFormat="1" ht="15" customHeight="1">
      <c r="A11" s="29" t="s">
        <v>185</v>
      </c>
      <c r="B11" s="31" t="s">
        <v>187</v>
      </c>
      <c r="C11" s="33">
        <v>720</v>
      </c>
      <c r="D11" s="33">
        <v>679</v>
      </c>
      <c r="E11" s="33">
        <v>729</v>
      </c>
      <c r="F11" s="33">
        <v>704</v>
      </c>
      <c r="G11" s="33">
        <v>735</v>
      </c>
      <c r="H11" s="33">
        <v>705</v>
      </c>
      <c r="I11" s="33">
        <v>744</v>
      </c>
      <c r="J11" s="33">
        <v>697</v>
      </c>
      <c r="K11" s="33">
        <v>663</v>
      </c>
      <c r="L11" s="33">
        <v>749</v>
      </c>
      <c r="M11" s="33">
        <v>720</v>
      </c>
      <c r="N11" s="33">
        <v>660</v>
      </c>
      <c r="O11" s="33">
        <f t="shared" si="0"/>
        <v>708.75</v>
      </c>
      <c r="P11" s="33">
        <v>625</v>
      </c>
      <c r="Q11" s="33">
        <v>363</v>
      </c>
      <c r="R11" s="33">
        <v>485</v>
      </c>
      <c r="S11" s="33">
        <v>585</v>
      </c>
      <c r="T11" s="33">
        <v>642</v>
      </c>
      <c r="U11" s="33">
        <v>613</v>
      </c>
      <c r="V11" s="33">
        <v>680</v>
      </c>
      <c r="W11" s="33">
        <v>658</v>
      </c>
      <c r="X11" s="33">
        <v>634</v>
      </c>
      <c r="Y11" s="33">
        <v>601</v>
      </c>
      <c r="Z11" s="33">
        <v>590</v>
      </c>
      <c r="AA11" s="33">
        <v>561</v>
      </c>
      <c r="AB11" s="33">
        <v>723</v>
      </c>
      <c r="AC11" s="33">
        <v>551</v>
      </c>
      <c r="AD11" s="33">
        <v>520</v>
      </c>
      <c r="AE11" s="33">
        <v>518</v>
      </c>
      <c r="AF11" s="33">
        <f t="shared" si="1"/>
        <v>584.3125</v>
      </c>
      <c r="AG11" s="448">
        <v>-0.14266118</v>
      </c>
      <c r="AH11" s="449">
        <v>-0.484375</v>
      </c>
      <c r="AI11" s="597">
        <v>-0.34013605400000002</v>
      </c>
      <c r="AJ11" s="448">
        <v>-0.17021276599999999</v>
      </c>
      <c r="AK11" s="448">
        <v>-0.137096774</v>
      </c>
      <c r="AL11" s="448">
        <v>-0.120516499</v>
      </c>
      <c r="AM11" s="448">
        <v>2.5641026000000001E-2</v>
      </c>
      <c r="AN11" s="448">
        <v>-0.121495327</v>
      </c>
      <c r="AO11" s="448">
        <v>-0.119444444</v>
      </c>
      <c r="AP11" s="448">
        <v>-8.9393939000000006E-2</v>
      </c>
      <c r="AQ11" s="448">
        <v>-0.18055555600000001</v>
      </c>
      <c r="AR11" s="448">
        <v>-0.17378497800000001</v>
      </c>
      <c r="AS11" s="448">
        <v>-8.2304530000000004E-3</v>
      </c>
      <c r="AT11" s="448">
        <v>-0.21732954500000001</v>
      </c>
      <c r="AU11" s="448">
        <v>-0.292517007</v>
      </c>
      <c r="AV11" s="449">
        <v>-0.265248227</v>
      </c>
    </row>
    <row r="12" spans="1:48" s="323" customFormat="1" ht="15" customHeight="1">
      <c r="A12" s="29" t="s">
        <v>185</v>
      </c>
      <c r="B12" s="31" t="s">
        <v>188</v>
      </c>
      <c r="C12" s="33">
        <v>1300</v>
      </c>
      <c r="D12" s="33">
        <v>1145</v>
      </c>
      <c r="E12" s="33">
        <v>1328</v>
      </c>
      <c r="F12" s="33">
        <v>1293</v>
      </c>
      <c r="G12" s="33">
        <v>1351</v>
      </c>
      <c r="H12" s="33">
        <v>1272</v>
      </c>
      <c r="I12" s="33">
        <v>1400</v>
      </c>
      <c r="J12" s="33">
        <v>1283</v>
      </c>
      <c r="K12" s="33">
        <v>1314</v>
      </c>
      <c r="L12" s="33">
        <v>1462</v>
      </c>
      <c r="M12" s="33">
        <v>1333</v>
      </c>
      <c r="N12" s="33">
        <v>1262</v>
      </c>
      <c r="O12" s="33">
        <f t="shared" si="0"/>
        <v>1311.9166666666667</v>
      </c>
      <c r="P12" s="33">
        <v>1239</v>
      </c>
      <c r="Q12" s="33">
        <v>849</v>
      </c>
      <c r="R12" s="33">
        <v>983</v>
      </c>
      <c r="S12" s="33">
        <v>1250</v>
      </c>
      <c r="T12" s="33">
        <v>1403</v>
      </c>
      <c r="U12" s="33">
        <v>1286</v>
      </c>
      <c r="V12" s="33">
        <v>1338</v>
      </c>
      <c r="W12" s="33">
        <v>1398</v>
      </c>
      <c r="X12" s="33">
        <v>1351</v>
      </c>
      <c r="Y12" s="33">
        <v>1273</v>
      </c>
      <c r="Z12" s="33">
        <v>1173</v>
      </c>
      <c r="AA12" s="33">
        <v>1254</v>
      </c>
      <c r="AB12" s="33">
        <v>1429</v>
      </c>
      <c r="AC12" s="33">
        <v>1281</v>
      </c>
      <c r="AD12" s="33">
        <v>1173</v>
      </c>
      <c r="AE12" s="33">
        <v>1329</v>
      </c>
      <c r="AF12" s="33">
        <f t="shared" si="1"/>
        <v>1250.5625</v>
      </c>
      <c r="AG12" s="448">
        <v>-6.7018071999999998E-2</v>
      </c>
      <c r="AH12" s="449">
        <v>-0.343387471</v>
      </c>
      <c r="AI12" s="597">
        <v>-0.27239082199999998</v>
      </c>
      <c r="AJ12" s="448">
        <v>-1.7295596999999999E-2</v>
      </c>
      <c r="AK12" s="448">
        <v>2.1428570000000002E-3</v>
      </c>
      <c r="AL12" s="448">
        <v>2.3382699999999999E-3</v>
      </c>
      <c r="AM12" s="448">
        <v>1.8264840000000001E-2</v>
      </c>
      <c r="AN12" s="448">
        <v>-4.3775649999999999E-2</v>
      </c>
      <c r="AO12" s="448">
        <v>1.3503375999999999E-2</v>
      </c>
      <c r="AP12" s="448">
        <v>8.7163229999999998E-3</v>
      </c>
      <c r="AQ12" s="448">
        <v>-9.7692308000000005E-2</v>
      </c>
      <c r="AR12" s="448">
        <v>9.5196507E-2</v>
      </c>
      <c r="AS12" s="448">
        <v>7.6054216999999993E-2</v>
      </c>
      <c r="AT12" s="448">
        <v>-9.2807419999999998E-3</v>
      </c>
      <c r="AU12" s="448">
        <v>-0.13175425599999999</v>
      </c>
      <c r="AV12" s="449">
        <v>4.4811321000000001E-2</v>
      </c>
    </row>
    <row r="13" spans="1:48" s="323" customFormat="1" ht="15" customHeight="1">
      <c r="A13" s="29" t="s">
        <v>185</v>
      </c>
      <c r="B13" s="31" t="s">
        <v>189</v>
      </c>
      <c r="C13" s="33">
        <v>2378</v>
      </c>
      <c r="D13" s="33">
        <v>2189</v>
      </c>
      <c r="E13" s="33">
        <v>2313</v>
      </c>
      <c r="F13" s="33">
        <v>2325</v>
      </c>
      <c r="G13" s="33">
        <v>2441</v>
      </c>
      <c r="H13" s="33">
        <v>2322</v>
      </c>
      <c r="I13" s="33">
        <v>2502</v>
      </c>
      <c r="J13" s="33">
        <v>2324</v>
      </c>
      <c r="K13" s="33">
        <v>2229</v>
      </c>
      <c r="L13" s="33">
        <v>2461</v>
      </c>
      <c r="M13" s="33">
        <v>2424</v>
      </c>
      <c r="N13" s="33">
        <v>2367</v>
      </c>
      <c r="O13" s="33">
        <f t="shared" si="0"/>
        <v>2356.25</v>
      </c>
      <c r="P13" s="33">
        <v>1965</v>
      </c>
      <c r="Q13" s="33">
        <v>1407</v>
      </c>
      <c r="R13" s="33">
        <v>1765</v>
      </c>
      <c r="S13" s="33">
        <v>1983</v>
      </c>
      <c r="T13" s="33">
        <v>2083</v>
      </c>
      <c r="U13" s="33">
        <v>2064</v>
      </c>
      <c r="V13" s="33">
        <v>2157</v>
      </c>
      <c r="W13" s="33">
        <v>2213</v>
      </c>
      <c r="X13" s="33">
        <v>2138</v>
      </c>
      <c r="Y13" s="33">
        <v>2108</v>
      </c>
      <c r="Z13" s="33">
        <v>1983</v>
      </c>
      <c r="AA13" s="33">
        <v>1966</v>
      </c>
      <c r="AB13" s="33">
        <v>2279</v>
      </c>
      <c r="AC13" s="33">
        <v>2032</v>
      </c>
      <c r="AD13" s="33">
        <v>2094</v>
      </c>
      <c r="AE13" s="33">
        <v>2170</v>
      </c>
      <c r="AF13" s="33">
        <f t="shared" si="1"/>
        <v>2025.4375</v>
      </c>
      <c r="AG13" s="448">
        <v>-0.150453956</v>
      </c>
      <c r="AH13" s="449">
        <v>-0.39483870999999998</v>
      </c>
      <c r="AI13" s="597">
        <v>-0.27693568200000002</v>
      </c>
      <c r="AJ13" s="448">
        <v>-0.14599483199999999</v>
      </c>
      <c r="AK13" s="448">
        <v>-0.16746602699999999</v>
      </c>
      <c r="AL13" s="448">
        <v>-0.111876076</v>
      </c>
      <c r="AM13" s="448">
        <v>-3.230148E-2</v>
      </c>
      <c r="AN13" s="448">
        <v>-0.10077204400000001</v>
      </c>
      <c r="AO13" s="448">
        <v>-0.117986799</v>
      </c>
      <c r="AP13" s="448">
        <v>-0.10942120800000001</v>
      </c>
      <c r="AQ13" s="448">
        <v>-0.16610597099999999</v>
      </c>
      <c r="AR13" s="448">
        <v>-0.101873001</v>
      </c>
      <c r="AS13" s="448">
        <v>-1.4699524E-2</v>
      </c>
      <c r="AT13" s="448">
        <v>-0.12602150500000001</v>
      </c>
      <c r="AU13" s="448">
        <v>-0.142154855</v>
      </c>
      <c r="AV13" s="449">
        <v>-6.5460809999999994E-2</v>
      </c>
    </row>
    <row r="14" spans="1:48" s="323" customFormat="1" ht="15" customHeight="1">
      <c r="A14" s="30" t="s">
        <v>185</v>
      </c>
      <c r="B14" s="31" t="s">
        <v>190</v>
      </c>
      <c r="C14" s="33">
        <v>1482</v>
      </c>
      <c r="D14" s="33">
        <v>1383</v>
      </c>
      <c r="E14" s="33">
        <v>1452</v>
      </c>
      <c r="F14" s="33">
        <v>1491</v>
      </c>
      <c r="G14" s="33">
        <v>1586</v>
      </c>
      <c r="H14" s="33">
        <v>1403</v>
      </c>
      <c r="I14" s="33">
        <v>1474</v>
      </c>
      <c r="J14" s="33">
        <v>1390</v>
      </c>
      <c r="K14" s="33">
        <v>1433</v>
      </c>
      <c r="L14" s="33">
        <v>1581</v>
      </c>
      <c r="M14" s="33">
        <v>1527</v>
      </c>
      <c r="N14" s="33">
        <v>1351</v>
      </c>
      <c r="O14" s="33">
        <f t="shared" si="0"/>
        <v>1462.75</v>
      </c>
      <c r="P14" s="33">
        <v>1190</v>
      </c>
      <c r="Q14" s="33">
        <v>621</v>
      </c>
      <c r="R14" s="33">
        <v>980</v>
      </c>
      <c r="S14" s="33">
        <v>1343</v>
      </c>
      <c r="T14" s="33">
        <v>1428</v>
      </c>
      <c r="U14" s="33">
        <v>1378</v>
      </c>
      <c r="V14" s="33">
        <v>1554</v>
      </c>
      <c r="W14" s="33">
        <v>1606</v>
      </c>
      <c r="X14" s="33">
        <v>1596</v>
      </c>
      <c r="Y14" s="33">
        <v>1386</v>
      </c>
      <c r="Z14" s="33">
        <v>1352</v>
      </c>
      <c r="AA14" s="33">
        <v>1463</v>
      </c>
      <c r="AB14" s="33">
        <v>1726</v>
      </c>
      <c r="AC14" s="33">
        <v>1217</v>
      </c>
      <c r="AD14" s="33">
        <v>1015</v>
      </c>
      <c r="AE14" s="33">
        <v>1346</v>
      </c>
      <c r="AF14" s="33">
        <f t="shared" si="1"/>
        <v>1325.0625</v>
      </c>
      <c r="AG14" s="448">
        <v>-0.180440771</v>
      </c>
      <c r="AH14" s="449">
        <v>-0.58350100599999999</v>
      </c>
      <c r="AI14" s="597">
        <v>-0.38209331699999999</v>
      </c>
      <c r="AJ14" s="448">
        <v>-4.2765501999999997E-2</v>
      </c>
      <c r="AK14" s="448">
        <v>-3.1207598E-2</v>
      </c>
      <c r="AL14" s="448">
        <v>-8.6330939999999991E-3</v>
      </c>
      <c r="AM14" s="448">
        <v>8.4438240999999997E-2</v>
      </c>
      <c r="AN14" s="448">
        <v>1.5812777E-2</v>
      </c>
      <c r="AO14" s="448">
        <v>4.518664E-2</v>
      </c>
      <c r="AP14" s="448">
        <v>2.5906736E-2</v>
      </c>
      <c r="AQ14" s="448">
        <v>-8.7719298000000001E-2</v>
      </c>
      <c r="AR14" s="448">
        <v>5.7845264E-2</v>
      </c>
      <c r="AS14" s="448">
        <v>0.188705234</v>
      </c>
      <c r="AT14" s="448">
        <v>-0.18376928200000001</v>
      </c>
      <c r="AU14" s="448">
        <v>-0.36002522100000001</v>
      </c>
      <c r="AV14" s="449">
        <v>-4.0627227000000002E-2</v>
      </c>
    </row>
    <row r="15" spans="1:48" s="587" customFormat="1" ht="15" customHeight="1">
      <c r="A15" s="28" t="s">
        <v>191</v>
      </c>
      <c r="B15" s="78" t="s">
        <v>192</v>
      </c>
      <c r="C15" s="34">
        <v>7534</v>
      </c>
      <c r="D15" s="34">
        <v>6978</v>
      </c>
      <c r="E15" s="34">
        <v>7050</v>
      </c>
      <c r="F15" s="34">
        <v>7843</v>
      </c>
      <c r="G15" s="34">
        <v>8221</v>
      </c>
      <c r="H15" s="34">
        <v>7478</v>
      </c>
      <c r="I15" s="34">
        <v>7264</v>
      </c>
      <c r="J15" s="34">
        <v>6750</v>
      </c>
      <c r="K15" s="34">
        <v>7635</v>
      </c>
      <c r="L15" s="34">
        <v>8275</v>
      </c>
      <c r="M15" s="34">
        <v>7850</v>
      </c>
      <c r="N15" s="34">
        <v>6872</v>
      </c>
      <c r="O15" s="34">
        <f t="shared" si="0"/>
        <v>7479.166666666667</v>
      </c>
      <c r="P15" s="34">
        <v>6674</v>
      </c>
      <c r="Q15" s="34">
        <v>4778</v>
      </c>
      <c r="R15" s="34">
        <v>5336</v>
      </c>
      <c r="S15" s="34">
        <v>6333</v>
      </c>
      <c r="T15" s="34">
        <v>6659</v>
      </c>
      <c r="U15" s="34">
        <v>6026</v>
      </c>
      <c r="V15" s="34">
        <v>7104</v>
      </c>
      <c r="W15" s="34">
        <v>7461</v>
      </c>
      <c r="X15" s="34">
        <v>7374</v>
      </c>
      <c r="Y15" s="34">
        <v>6895</v>
      </c>
      <c r="Z15" s="34">
        <v>7090</v>
      </c>
      <c r="AA15" s="34">
        <v>6878</v>
      </c>
      <c r="AB15" s="34">
        <v>7846</v>
      </c>
      <c r="AC15" s="34">
        <v>7049</v>
      </c>
      <c r="AD15" s="34">
        <v>7051</v>
      </c>
      <c r="AE15" s="34">
        <v>6916</v>
      </c>
      <c r="AF15" s="34">
        <f t="shared" si="1"/>
        <v>6716.875</v>
      </c>
      <c r="AG15" s="577">
        <v>-5.3333332999999997E-2</v>
      </c>
      <c r="AH15" s="581">
        <v>-0.39079433899999999</v>
      </c>
      <c r="AI15" s="596">
        <v>-0.35093054400000001</v>
      </c>
      <c r="AJ15" s="577">
        <v>-0.15311580599999999</v>
      </c>
      <c r="AK15" s="577">
        <v>-8.3287445000000002E-2</v>
      </c>
      <c r="AL15" s="577">
        <v>-0.107259259</v>
      </c>
      <c r="AM15" s="577">
        <v>-6.9548133999999998E-2</v>
      </c>
      <c r="AN15" s="577">
        <v>-9.8368579999999997E-2</v>
      </c>
      <c r="AO15" s="577">
        <v>-6.0636942999999999E-2</v>
      </c>
      <c r="AP15" s="577">
        <v>3.3469149999999998E-3</v>
      </c>
      <c r="AQ15" s="577">
        <v>-5.8932838000000001E-2</v>
      </c>
      <c r="AR15" s="577">
        <v>-1.4330753999999999E-2</v>
      </c>
      <c r="AS15" s="577">
        <v>0.112907801</v>
      </c>
      <c r="AT15" s="577">
        <v>-0.101236772</v>
      </c>
      <c r="AU15" s="577">
        <v>-0.14231845300000001</v>
      </c>
      <c r="AV15" s="581">
        <v>-7.5153784000000001E-2</v>
      </c>
    </row>
    <row r="16" spans="1:48" s="323" customFormat="1" ht="15" customHeight="1">
      <c r="A16" s="29" t="s">
        <v>191</v>
      </c>
      <c r="B16" s="31" t="s">
        <v>193</v>
      </c>
      <c r="C16" s="33">
        <v>327</v>
      </c>
      <c r="D16" s="33">
        <v>290</v>
      </c>
      <c r="E16" s="33">
        <v>299</v>
      </c>
      <c r="F16" s="33">
        <v>337</v>
      </c>
      <c r="G16" s="33">
        <v>341</v>
      </c>
      <c r="H16" s="33">
        <v>326</v>
      </c>
      <c r="I16" s="33">
        <v>311</v>
      </c>
      <c r="J16" s="33">
        <v>271</v>
      </c>
      <c r="K16" s="33">
        <v>320</v>
      </c>
      <c r="L16" s="33">
        <v>355</v>
      </c>
      <c r="M16" s="33">
        <v>307</v>
      </c>
      <c r="N16" s="33">
        <v>271</v>
      </c>
      <c r="O16" s="33">
        <f t="shared" si="0"/>
        <v>312.91666666666669</v>
      </c>
      <c r="P16" s="33">
        <v>312</v>
      </c>
      <c r="Q16" s="33">
        <v>235</v>
      </c>
      <c r="R16" s="33">
        <v>279</v>
      </c>
      <c r="S16" s="33">
        <v>324</v>
      </c>
      <c r="T16" s="33">
        <v>286</v>
      </c>
      <c r="U16" s="33">
        <v>262</v>
      </c>
      <c r="V16" s="33">
        <v>296</v>
      </c>
      <c r="W16" s="33">
        <v>300</v>
      </c>
      <c r="X16" s="33">
        <v>315</v>
      </c>
      <c r="Y16" s="33">
        <v>297</v>
      </c>
      <c r="Z16" s="33">
        <v>306</v>
      </c>
      <c r="AA16" s="33">
        <v>310</v>
      </c>
      <c r="AB16" s="33">
        <v>392</v>
      </c>
      <c r="AC16" s="33">
        <v>310</v>
      </c>
      <c r="AD16" s="33">
        <v>312</v>
      </c>
      <c r="AE16" s="33">
        <v>294</v>
      </c>
      <c r="AF16" s="33">
        <f t="shared" si="1"/>
        <v>301.875</v>
      </c>
      <c r="AG16" s="448">
        <v>4.3478260999999997E-2</v>
      </c>
      <c r="AH16" s="449">
        <v>-0.30267062300000003</v>
      </c>
      <c r="AI16" s="597">
        <v>-0.18181818199999999</v>
      </c>
      <c r="AJ16" s="448">
        <v>-6.1349689999999997E-3</v>
      </c>
      <c r="AK16" s="448">
        <v>-8.0385851999999994E-2</v>
      </c>
      <c r="AL16" s="448">
        <v>-3.3210332000000002E-2</v>
      </c>
      <c r="AM16" s="448">
        <v>-7.4999999999999997E-2</v>
      </c>
      <c r="AN16" s="448">
        <v>-0.15492957700000001</v>
      </c>
      <c r="AO16" s="448">
        <v>2.6058632000000002E-2</v>
      </c>
      <c r="AP16" s="448">
        <v>9.5940959000000006E-2</v>
      </c>
      <c r="AQ16" s="448">
        <v>-6.4220183E-2</v>
      </c>
      <c r="AR16" s="448">
        <v>6.8965517000000004E-2</v>
      </c>
      <c r="AS16" s="448">
        <v>0.31103678899999998</v>
      </c>
      <c r="AT16" s="448">
        <v>-8.0118694000000004E-2</v>
      </c>
      <c r="AU16" s="448">
        <v>-8.5043988000000001E-2</v>
      </c>
      <c r="AV16" s="449">
        <v>-9.8159509000000006E-2</v>
      </c>
    </row>
    <row r="17" spans="1:48" s="323" customFormat="1" ht="15" customHeight="1">
      <c r="A17" s="29" t="s">
        <v>191</v>
      </c>
      <c r="B17" s="31" t="s">
        <v>194</v>
      </c>
      <c r="C17" s="33">
        <v>396</v>
      </c>
      <c r="D17" s="33">
        <v>342</v>
      </c>
      <c r="E17" s="33">
        <v>305</v>
      </c>
      <c r="F17" s="33">
        <v>376</v>
      </c>
      <c r="G17" s="33">
        <v>377</v>
      </c>
      <c r="H17" s="33">
        <v>365</v>
      </c>
      <c r="I17" s="33">
        <v>316</v>
      </c>
      <c r="J17" s="33">
        <v>264</v>
      </c>
      <c r="K17" s="33">
        <v>302</v>
      </c>
      <c r="L17" s="33">
        <v>325</v>
      </c>
      <c r="M17" s="33">
        <v>337</v>
      </c>
      <c r="N17" s="33">
        <v>287</v>
      </c>
      <c r="O17" s="33">
        <f t="shared" si="0"/>
        <v>332.66666666666669</v>
      </c>
      <c r="P17" s="33">
        <v>290</v>
      </c>
      <c r="Q17" s="33">
        <v>165</v>
      </c>
      <c r="R17" s="33">
        <v>242</v>
      </c>
      <c r="S17" s="33">
        <v>329</v>
      </c>
      <c r="T17" s="33">
        <v>341</v>
      </c>
      <c r="U17" s="33">
        <v>279</v>
      </c>
      <c r="V17" s="33">
        <v>331</v>
      </c>
      <c r="W17" s="33">
        <v>340</v>
      </c>
      <c r="X17" s="33">
        <v>364</v>
      </c>
      <c r="Y17" s="33">
        <v>269</v>
      </c>
      <c r="Z17" s="33">
        <v>316</v>
      </c>
      <c r="AA17" s="33">
        <v>300</v>
      </c>
      <c r="AB17" s="33">
        <v>372</v>
      </c>
      <c r="AC17" s="33">
        <v>299</v>
      </c>
      <c r="AD17" s="33">
        <v>303</v>
      </c>
      <c r="AE17" s="33">
        <v>317</v>
      </c>
      <c r="AF17" s="33">
        <f t="shared" si="1"/>
        <v>303.5625</v>
      </c>
      <c r="AG17" s="448">
        <v>-4.9180328000000002E-2</v>
      </c>
      <c r="AH17" s="449">
        <v>-0.56117021300000003</v>
      </c>
      <c r="AI17" s="597">
        <v>-0.35809018599999998</v>
      </c>
      <c r="AJ17" s="448">
        <v>-9.8630137000000007E-2</v>
      </c>
      <c r="AK17" s="448">
        <v>7.9113924000000002E-2</v>
      </c>
      <c r="AL17" s="448">
        <v>5.6818182000000002E-2</v>
      </c>
      <c r="AM17" s="448">
        <v>9.6026490000000006E-2</v>
      </c>
      <c r="AN17" s="448">
        <v>4.6153845999999998E-2</v>
      </c>
      <c r="AO17" s="448">
        <v>8.0118694000000004E-2</v>
      </c>
      <c r="AP17" s="448">
        <v>-6.2717770000000006E-2</v>
      </c>
      <c r="AQ17" s="448">
        <v>-0.20202020200000001</v>
      </c>
      <c r="AR17" s="448">
        <v>-0.122807018</v>
      </c>
      <c r="AS17" s="448">
        <v>0.21967213099999999</v>
      </c>
      <c r="AT17" s="448">
        <v>-0.20478723400000001</v>
      </c>
      <c r="AU17" s="448">
        <v>-0.19628647199999999</v>
      </c>
      <c r="AV17" s="449">
        <v>-0.13150684900000001</v>
      </c>
    </row>
    <row r="18" spans="1:48" s="323" customFormat="1" ht="15" customHeight="1">
      <c r="A18" s="29" t="s">
        <v>191</v>
      </c>
      <c r="B18" s="32" t="s">
        <v>195</v>
      </c>
      <c r="C18" s="33">
        <v>339</v>
      </c>
      <c r="D18" s="33">
        <v>344</v>
      </c>
      <c r="E18" s="33">
        <v>336</v>
      </c>
      <c r="F18" s="33">
        <v>341</v>
      </c>
      <c r="G18" s="33">
        <v>399</v>
      </c>
      <c r="H18" s="33">
        <v>327</v>
      </c>
      <c r="I18" s="33">
        <v>367</v>
      </c>
      <c r="J18" s="33">
        <v>353</v>
      </c>
      <c r="K18" s="33">
        <v>349</v>
      </c>
      <c r="L18" s="33">
        <v>366</v>
      </c>
      <c r="M18" s="33">
        <v>352</v>
      </c>
      <c r="N18" s="33">
        <v>345</v>
      </c>
      <c r="O18" s="33">
        <f t="shared" si="0"/>
        <v>351.5</v>
      </c>
      <c r="P18" s="33">
        <v>386</v>
      </c>
      <c r="Q18" s="33">
        <v>320</v>
      </c>
      <c r="R18" s="33">
        <v>257</v>
      </c>
      <c r="S18" s="33">
        <v>271</v>
      </c>
      <c r="T18" s="33">
        <v>298</v>
      </c>
      <c r="U18" s="33">
        <v>280</v>
      </c>
      <c r="V18" s="33">
        <v>320</v>
      </c>
      <c r="W18" s="33">
        <v>369</v>
      </c>
      <c r="X18" s="33">
        <v>359</v>
      </c>
      <c r="Y18" s="33">
        <v>359</v>
      </c>
      <c r="Z18" s="33">
        <v>376</v>
      </c>
      <c r="AA18" s="33">
        <v>306</v>
      </c>
      <c r="AB18" s="33">
        <v>394</v>
      </c>
      <c r="AC18" s="33">
        <v>389</v>
      </c>
      <c r="AD18" s="33">
        <v>366</v>
      </c>
      <c r="AE18" s="33">
        <v>296</v>
      </c>
      <c r="AF18" s="33">
        <f t="shared" si="1"/>
        <v>334.125</v>
      </c>
      <c r="AG18" s="448">
        <v>0.148809524</v>
      </c>
      <c r="AH18" s="449">
        <v>-6.1583578E-2</v>
      </c>
      <c r="AI18" s="597">
        <v>-0.35588972400000002</v>
      </c>
      <c r="AJ18" s="448">
        <v>-0.171253823</v>
      </c>
      <c r="AK18" s="448">
        <v>-0.18801089900000001</v>
      </c>
      <c r="AL18" s="448">
        <v>-0.206798867</v>
      </c>
      <c r="AM18" s="448">
        <v>-8.3094556E-2</v>
      </c>
      <c r="AN18" s="448">
        <v>8.1967210000000006E-3</v>
      </c>
      <c r="AO18" s="448">
        <v>1.9886364E-2</v>
      </c>
      <c r="AP18" s="448">
        <v>4.0579709999999998E-2</v>
      </c>
      <c r="AQ18" s="448">
        <v>0.109144543</v>
      </c>
      <c r="AR18" s="448">
        <v>-0.110465116</v>
      </c>
      <c r="AS18" s="448">
        <v>0.172619048</v>
      </c>
      <c r="AT18" s="448">
        <v>0.140762463</v>
      </c>
      <c r="AU18" s="448">
        <v>-8.2706767E-2</v>
      </c>
      <c r="AV18" s="449">
        <v>-9.4801223000000004E-2</v>
      </c>
    </row>
    <row r="19" spans="1:48" s="323" customFormat="1" ht="15" customHeight="1">
      <c r="A19" s="29" t="s">
        <v>191</v>
      </c>
      <c r="B19" s="31" t="s">
        <v>196</v>
      </c>
      <c r="C19" s="33">
        <v>370</v>
      </c>
      <c r="D19" s="33">
        <v>304</v>
      </c>
      <c r="E19" s="33">
        <v>344</v>
      </c>
      <c r="F19" s="33">
        <v>313</v>
      </c>
      <c r="G19" s="33">
        <v>346</v>
      </c>
      <c r="H19" s="33">
        <v>345</v>
      </c>
      <c r="I19" s="33">
        <v>317</v>
      </c>
      <c r="J19" s="33">
        <v>308</v>
      </c>
      <c r="K19" s="33">
        <v>330</v>
      </c>
      <c r="L19" s="33">
        <v>350</v>
      </c>
      <c r="M19" s="33">
        <v>380</v>
      </c>
      <c r="N19" s="33">
        <v>283</v>
      </c>
      <c r="O19" s="33">
        <f t="shared" si="0"/>
        <v>332.5</v>
      </c>
      <c r="P19" s="33">
        <v>321</v>
      </c>
      <c r="Q19" s="33">
        <v>298</v>
      </c>
      <c r="R19" s="33">
        <v>268</v>
      </c>
      <c r="S19" s="33">
        <v>269</v>
      </c>
      <c r="T19" s="33">
        <v>283</v>
      </c>
      <c r="U19" s="33">
        <v>250</v>
      </c>
      <c r="V19" s="33">
        <v>344</v>
      </c>
      <c r="W19" s="33">
        <v>362</v>
      </c>
      <c r="X19" s="33">
        <v>370</v>
      </c>
      <c r="Y19" s="33">
        <v>313</v>
      </c>
      <c r="Z19" s="33">
        <v>350</v>
      </c>
      <c r="AA19" s="33">
        <v>326</v>
      </c>
      <c r="AB19" s="33">
        <v>404</v>
      </c>
      <c r="AC19" s="33">
        <v>351</v>
      </c>
      <c r="AD19" s="33">
        <v>338</v>
      </c>
      <c r="AE19" s="33">
        <v>304</v>
      </c>
      <c r="AF19" s="33">
        <f t="shared" si="1"/>
        <v>321.9375</v>
      </c>
      <c r="AG19" s="448">
        <v>-6.6860464999999994E-2</v>
      </c>
      <c r="AH19" s="449">
        <v>-4.7923322999999997E-2</v>
      </c>
      <c r="AI19" s="597">
        <v>-0.225433526</v>
      </c>
      <c r="AJ19" s="448">
        <v>-0.22028985500000001</v>
      </c>
      <c r="AK19" s="448">
        <v>-0.10725552100000001</v>
      </c>
      <c r="AL19" s="448">
        <v>-0.188311688</v>
      </c>
      <c r="AM19" s="448">
        <v>4.2424242000000001E-2</v>
      </c>
      <c r="AN19" s="448">
        <v>3.4285714000000002E-2</v>
      </c>
      <c r="AO19" s="448">
        <v>-2.6315788999999999E-2</v>
      </c>
      <c r="AP19" s="448">
        <v>0.106007067</v>
      </c>
      <c r="AQ19" s="448">
        <v>-5.4054053999999997E-2</v>
      </c>
      <c r="AR19" s="448">
        <v>7.2368421000000002E-2</v>
      </c>
      <c r="AS19" s="448">
        <v>0.174418605</v>
      </c>
      <c r="AT19" s="448">
        <v>0.12140575100000001</v>
      </c>
      <c r="AU19" s="448">
        <v>-2.3121387E-2</v>
      </c>
      <c r="AV19" s="449">
        <v>-0.11884058</v>
      </c>
    </row>
    <row r="20" spans="1:48" s="323" customFormat="1" ht="15" customHeight="1">
      <c r="A20" s="29" t="s">
        <v>191</v>
      </c>
      <c r="B20" s="32" t="s">
        <v>197</v>
      </c>
      <c r="C20" s="33">
        <v>636</v>
      </c>
      <c r="D20" s="33">
        <v>583</v>
      </c>
      <c r="E20" s="33">
        <v>576</v>
      </c>
      <c r="F20" s="33">
        <v>633</v>
      </c>
      <c r="G20" s="33">
        <v>747</v>
      </c>
      <c r="H20" s="33">
        <v>659</v>
      </c>
      <c r="I20" s="33">
        <v>669</v>
      </c>
      <c r="J20" s="33">
        <v>578</v>
      </c>
      <c r="K20" s="33">
        <v>663</v>
      </c>
      <c r="L20" s="33">
        <v>688</v>
      </c>
      <c r="M20" s="33">
        <v>640</v>
      </c>
      <c r="N20" s="33">
        <v>607</v>
      </c>
      <c r="O20" s="33">
        <f t="shared" si="0"/>
        <v>639.91666666666663</v>
      </c>
      <c r="P20" s="33">
        <v>630</v>
      </c>
      <c r="Q20" s="33">
        <v>561</v>
      </c>
      <c r="R20" s="33">
        <v>420</v>
      </c>
      <c r="S20" s="33">
        <v>403</v>
      </c>
      <c r="T20" s="33">
        <v>420</v>
      </c>
      <c r="U20" s="33">
        <v>387</v>
      </c>
      <c r="V20" s="33">
        <v>491</v>
      </c>
      <c r="W20" s="33">
        <v>591</v>
      </c>
      <c r="X20" s="33">
        <v>553</v>
      </c>
      <c r="Y20" s="33">
        <v>595</v>
      </c>
      <c r="Z20" s="33">
        <v>620</v>
      </c>
      <c r="AA20" s="33">
        <v>572</v>
      </c>
      <c r="AB20" s="33">
        <v>604</v>
      </c>
      <c r="AC20" s="33">
        <v>654</v>
      </c>
      <c r="AD20" s="33">
        <v>594</v>
      </c>
      <c r="AE20" s="33">
        <v>647</v>
      </c>
      <c r="AF20" s="33">
        <f t="shared" si="1"/>
        <v>546.375</v>
      </c>
      <c r="AG20" s="448">
        <v>9.375E-2</v>
      </c>
      <c r="AH20" s="449">
        <v>-0.113744076</v>
      </c>
      <c r="AI20" s="597">
        <v>-0.437751004</v>
      </c>
      <c r="AJ20" s="448">
        <v>-0.388467375</v>
      </c>
      <c r="AK20" s="448">
        <v>-0.37219730899999998</v>
      </c>
      <c r="AL20" s="448">
        <v>-0.33044982699999997</v>
      </c>
      <c r="AM20" s="448">
        <v>-0.25942684799999999</v>
      </c>
      <c r="AN20" s="448">
        <v>-0.140988372</v>
      </c>
      <c r="AO20" s="448">
        <v>-0.13593749999999999</v>
      </c>
      <c r="AP20" s="448">
        <v>-1.9769357000000001E-2</v>
      </c>
      <c r="AQ20" s="448">
        <v>-2.5157233000000001E-2</v>
      </c>
      <c r="AR20" s="448">
        <v>-1.8867925000000001E-2</v>
      </c>
      <c r="AS20" s="448">
        <v>4.8611110999999999E-2</v>
      </c>
      <c r="AT20" s="448">
        <v>3.3175354999999997E-2</v>
      </c>
      <c r="AU20" s="448">
        <v>-0.20481927699999999</v>
      </c>
      <c r="AV20" s="449">
        <v>-1.8209408E-2</v>
      </c>
    </row>
    <row r="21" spans="1:48" s="323" customFormat="1" ht="15" customHeight="1">
      <c r="A21" s="30" t="s">
        <v>191</v>
      </c>
      <c r="B21" s="31" t="s">
        <v>198</v>
      </c>
      <c r="C21" s="33">
        <v>5481</v>
      </c>
      <c r="D21" s="33">
        <v>5120</v>
      </c>
      <c r="E21" s="33">
        <v>5197</v>
      </c>
      <c r="F21" s="33">
        <v>5853</v>
      </c>
      <c r="G21" s="33">
        <v>6025</v>
      </c>
      <c r="H21" s="33">
        <v>5466</v>
      </c>
      <c r="I21" s="33">
        <v>5293</v>
      </c>
      <c r="J21" s="33">
        <v>4991</v>
      </c>
      <c r="K21" s="33">
        <v>5683</v>
      </c>
      <c r="L21" s="33">
        <v>6211</v>
      </c>
      <c r="M21" s="33">
        <v>5842</v>
      </c>
      <c r="N21" s="33">
        <v>5092</v>
      </c>
      <c r="O21" s="33">
        <f t="shared" si="0"/>
        <v>5521.166666666667</v>
      </c>
      <c r="P21" s="33">
        <v>4746</v>
      </c>
      <c r="Q21" s="33">
        <v>3203</v>
      </c>
      <c r="R21" s="33">
        <v>3880</v>
      </c>
      <c r="S21" s="33">
        <v>4745</v>
      </c>
      <c r="T21" s="33">
        <v>5044</v>
      </c>
      <c r="U21" s="33">
        <v>4580</v>
      </c>
      <c r="V21" s="33">
        <v>5336</v>
      </c>
      <c r="W21" s="33">
        <v>5511</v>
      </c>
      <c r="X21" s="33">
        <v>5422</v>
      </c>
      <c r="Y21" s="33">
        <v>5072</v>
      </c>
      <c r="Z21" s="33">
        <v>5139</v>
      </c>
      <c r="AA21" s="33">
        <v>5078</v>
      </c>
      <c r="AB21" s="33">
        <v>5696</v>
      </c>
      <c r="AC21" s="33">
        <v>5060</v>
      </c>
      <c r="AD21" s="33">
        <v>5152</v>
      </c>
      <c r="AE21" s="33">
        <v>5072</v>
      </c>
      <c r="AF21" s="33">
        <f t="shared" si="1"/>
        <v>4921</v>
      </c>
      <c r="AG21" s="448">
        <v>-8.6780835000000001E-2</v>
      </c>
      <c r="AH21" s="449">
        <v>-0.45275926900000002</v>
      </c>
      <c r="AI21" s="597">
        <v>-0.35601659800000002</v>
      </c>
      <c r="AJ21" s="448">
        <v>-0.13190632999999999</v>
      </c>
      <c r="AK21" s="448">
        <v>-4.7043265000000001E-2</v>
      </c>
      <c r="AL21" s="448">
        <v>-8.2348226999999996E-2</v>
      </c>
      <c r="AM21" s="448">
        <v>-6.1059299999999997E-2</v>
      </c>
      <c r="AN21" s="448">
        <v>-0.112703268</v>
      </c>
      <c r="AO21" s="448">
        <v>-7.1893186999999997E-2</v>
      </c>
      <c r="AP21" s="448">
        <v>-3.9277299999999999E-3</v>
      </c>
      <c r="AQ21" s="448">
        <v>-6.2397372999999999E-2</v>
      </c>
      <c r="AR21" s="448">
        <v>-8.2031250000000003E-3</v>
      </c>
      <c r="AS21" s="448">
        <v>9.6016932999999999E-2</v>
      </c>
      <c r="AT21" s="448">
        <v>-0.13548607600000001</v>
      </c>
      <c r="AU21" s="448">
        <v>-0.144896266</v>
      </c>
      <c r="AV21" s="449">
        <v>-7.2081961E-2</v>
      </c>
    </row>
    <row r="22" spans="1:48" s="587" customFormat="1" ht="15" customHeight="1">
      <c r="A22" s="28" t="s">
        <v>199</v>
      </c>
      <c r="B22" s="78" t="s">
        <v>200</v>
      </c>
      <c r="C22" s="34">
        <v>29810</v>
      </c>
      <c r="D22" s="34">
        <v>27481</v>
      </c>
      <c r="E22" s="34">
        <v>28896</v>
      </c>
      <c r="F22" s="34">
        <v>29259</v>
      </c>
      <c r="G22" s="34">
        <v>31251</v>
      </c>
      <c r="H22" s="34">
        <v>27909</v>
      </c>
      <c r="I22" s="34">
        <v>26234</v>
      </c>
      <c r="J22" s="34">
        <v>24137</v>
      </c>
      <c r="K22" s="34">
        <v>28042</v>
      </c>
      <c r="L22" s="34">
        <v>31578</v>
      </c>
      <c r="M22" s="34">
        <v>29026</v>
      </c>
      <c r="N22" s="34">
        <v>23401</v>
      </c>
      <c r="O22" s="34">
        <f t="shared" si="0"/>
        <v>28085.333333333332</v>
      </c>
      <c r="P22" s="34">
        <v>17044</v>
      </c>
      <c r="Q22" s="34">
        <v>3344</v>
      </c>
      <c r="R22" s="34">
        <v>5179</v>
      </c>
      <c r="S22" s="34">
        <v>11959</v>
      </c>
      <c r="T22" s="34">
        <v>20210</v>
      </c>
      <c r="U22" s="34">
        <v>22691</v>
      </c>
      <c r="V22" s="34">
        <v>27356</v>
      </c>
      <c r="W22" s="34">
        <v>29617</v>
      </c>
      <c r="X22" s="34">
        <v>29419</v>
      </c>
      <c r="Y22" s="34">
        <v>25358</v>
      </c>
      <c r="Z22" s="34">
        <v>25124</v>
      </c>
      <c r="AA22" s="34">
        <v>25403</v>
      </c>
      <c r="AB22" s="34">
        <v>31057</v>
      </c>
      <c r="AC22" s="34">
        <v>16193</v>
      </c>
      <c r="AD22" s="34">
        <v>9930</v>
      </c>
      <c r="AE22" s="34">
        <v>23876</v>
      </c>
      <c r="AF22" s="34">
        <f t="shared" si="1"/>
        <v>20235</v>
      </c>
      <c r="AG22" s="577">
        <v>-0.410160576</v>
      </c>
      <c r="AH22" s="581">
        <v>-0.88571038000000002</v>
      </c>
      <c r="AI22" s="596">
        <v>-0.83427730300000003</v>
      </c>
      <c r="AJ22" s="577">
        <v>-0.57150023299999997</v>
      </c>
      <c r="AK22" s="577">
        <v>-0.229625677</v>
      </c>
      <c r="AL22" s="577">
        <v>-5.9908024999999997E-2</v>
      </c>
      <c r="AM22" s="577">
        <v>-2.4463305000000001E-2</v>
      </c>
      <c r="AN22" s="577">
        <v>-6.2100196000000003E-2</v>
      </c>
      <c r="AO22" s="577">
        <v>1.3539585E-2</v>
      </c>
      <c r="AP22" s="577">
        <v>8.3628905000000003E-2</v>
      </c>
      <c r="AQ22" s="577">
        <v>-0.15719557200000001</v>
      </c>
      <c r="AR22" s="577">
        <v>-7.5615879999999996E-2</v>
      </c>
      <c r="AS22" s="577">
        <v>7.4785436999999996E-2</v>
      </c>
      <c r="AT22" s="577">
        <v>-0.446563451</v>
      </c>
      <c r="AU22" s="577">
        <v>-0.68225016800000005</v>
      </c>
      <c r="AV22" s="581">
        <v>-0.144505357</v>
      </c>
    </row>
    <row r="23" spans="1:48" s="323" customFormat="1" ht="15" customHeight="1">
      <c r="A23" s="29" t="s">
        <v>199</v>
      </c>
      <c r="B23" s="31" t="s">
        <v>201</v>
      </c>
      <c r="C23" s="33">
        <v>5069</v>
      </c>
      <c r="D23" s="33">
        <v>4606</v>
      </c>
      <c r="E23" s="33">
        <v>4816</v>
      </c>
      <c r="F23" s="33">
        <v>4989</v>
      </c>
      <c r="G23" s="33">
        <v>5218</v>
      </c>
      <c r="H23" s="33">
        <v>4729</v>
      </c>
      <c r="I23" s="33">
        <v>4517</v>
      </c>
      <c r="J23" s="33">
        <v>4110</v>
      </c>
      <c r="K23" s="33">
        <v>4909</v>
      </c>
      <c r="L23" s="33">
        <v>5396</v>
      </c>
      <c r="M23" s="33">
        <v>5016</v>
      </c>
      <c r="N23" s="33">
        <v>4162</v>
      </c>
      <c r="O23" s="33">
        <f t="shared" si="0"/>
        <v>4794.75</v>
      </c>
      <c r="P23" s="33">
        <v>3171</v>
      </c>
      <c r="Q23" s="33">
        <v>494</v>
      </c>
      <c r="R23" s="33">
        <v>803</v>
      </c>
      <c r="S23" s="33">
        <v>2316</v>
      </c>
      <c r="T23" s="33">
        <v>3865</v>
      </c>
      <c r="U23" s="33">
        <v>4208</v>
      </c>
      <c r="V23" s="33">
        <v>5148</v>
      </c>
      <c r="W23" s="33">
        <v>5602</v>
      </c>
      <c r="X23" s="33">
        <v>5552</v>
      </c>
      <c r="Y23" s="33">
        <v>4607</v>
      </c>
      <c r="Z23" s="33">
        <v>4250</v>
      </c>
      <c r="AA23" s="33">
        <v>4272</v>
      </c>
      <c r="AB23" s="33">
        <v>5733</v>
      </c>
      <c r="AC23" s="33">
        <v>2525</v>
      </c>
      <c r="AD23" s="33">
        <v>1522</v>
      </c>
      <c r="AE23" s="33">
        <v>3643</v>
      </c>
      <c r="AF23" s="33">
        <f t="shared" si="1"/>
        <v>3606.9375</v>
      </c>
      <c r="AG23" s="448">
        <v>-0.34156976700000002</v>
      </c>
      <c r="AH23" s="449">
        <v>-0.90098216099999995</v>
      </c>
      <c r="AI23" s="597">
        <v>-0.84610962099999998</v>
      </c>
      <c r="AJ23" s="448">
        <v>-0.510255868</v>
      </c>
      <c r="AK23" s="448">
        <v>-0.14434359099999999</v>
      </c>
      <c r="AL23" s="448">
        <v>2.3844282000000001E-2</v>
      </c>
      <c r="AM23" s="448">
        <v>4.8686087000000003E-2</v>
      </c>
      <c r="AN23" s="448">
        <v>3.8176426999999999E-2</v>
      </c>
      <c r="AO23" s="448">
        <v>0.10685805399999999</v>
      </c>
      <c r="AP23" s="448">
        <v>0.10691974999999999</v>
      </c>
      <c r="AQ23" s="448">
        <v>-0.16157032900000001</v>
      </c>
      <c r="AR23" s="448">
        <v>-7.2514112000000006E-2</v>
      </c>
      <c r="AS23" s="448">
        <v>0.19040697700000001</v>
      </c>
      <c r="AT23" s="448">
        <v>-0.49388654999999998</v>
      </c>
      <c r="AU23" s="448">
        <v>-0.70831736300000003</v>
      </c>
      <c r="AV23" s="449">
        <v>-0.22964686000000001</v>
      </c>
    </row>
    <row r="24" spans="1:48" s="323" customFormat="1" ht="15" customHeight="1">
      <c r="A24" s="29" t="s">
        <v>199</v>
      </c>
      <c r="B24" s="31" t="s">
        <v>202</v>
      </c>
      <c r="C24" s="33">
        <v>12548</v>
      </c>
      <c r="D24" s="33">
        <v>11655</v>
      </c>
      <c r="E24" s="33">
        <v>12814</v>
      </c>
      <c r="F24" s="33">
        <v>12415</v>
      </c>
      <c r="G24" s="33">
        <v>13270</v>
      </c>
      <c r="H24" s="33">
        <v>11640</v>
      </c>
      <c r="I24" s="33">
        <v>10578</v>
      </c>
      <c r="J24" s="33">
        <v>9757</v>
      </c>
      <c r="K24" s="33">
        <v>11565</v>
      </c>
      <c r="L24" s="33">
        <v>13512</v>
      </c>
      <c r="M24" s="33">
        <v>12265</v>
      </c>
      <c r="N24" s="33">
        <v>9384</v>
      </c>
      <c r="O24" s="33">
        <f t="shared" si="0"/>
        <v>11783.583333333334</v>
      </c>
      <c r="P24" s="33">
        <v>6453</v>
      </c>
      <c r="Q24" s="33">
        <v>69</v>
      </c>
      <c r="R24" s="33">
        <v>193</v>
      </c>
      <c r="S24" s="33">
        <v>2718</v>
      </c>
      <c r="T24" s="33">
        <v>6646</v>
      </c>
      <c r="U24" s="33">
        <v>8416</v>
      </c>
      <c r="V24" s="33">
        <v>10835</v>
      </c>
      <c r="W24" s="33">
        <v>12313</v>
      </c>
      <c r="X24" s="33">
        <v>12869</v>
      </c>
      <c r="Y24" s="33">
        <v>11339</v>
      </c>
      <c r="Z24" s="33">
        <v>11219</v>
      </c>
      <c r="AA24" s="33">
        <v>11701</v>
      </c>
      <c r="AB24" s="33">
        <v>14077</v>
      </c>
      <c r="AC24" s="33">
        <v>6259</v>
      </c>
      <c r="AD24" s="33">
        <v>2426</v>
      </c>
      <c r="AE24" s="33">
        <v>10804</v>
      </c>
      <c r="AF24" s="33">
        <f t="shared" si="1"/>
        <v>8021.0625</v>
      </c>
      <c r="AG24" s="448">
        <v>-0.49641017599999998</v>
      </c>
      <c r="AH24" s="449">
        <v>-0.99444220699999997</v>
      </c>
      <c r="AI24" s="597">
        <v>-0.98545591600000004</v>
      </c>
      <c r="AJ24" s="448">
        <v>-0.76649484499999998</v>
      </c>
      <c r="AK24" s="448">
        <v>-0.37171488000000003</v>
      </c>
      <c r="AL24" s="448">
        <v>-0.13743978700000001</v>
      </c>
      <c r="AM24" s="448">
        <v>-6.3121487000000004E-2</v>
      </c>
      <c r="AN24" s="448">
        <v>-8.8735938E-2</v>
      </c>
      <c r="AO24" s="448">
        <v>4.9245821000000002E-2</v>
      </c>
      <c r="AP24" s="448">
        <v>0.20833333300000001</v>
      </c>
      <c r="AQ24" s="448">
        <v>-0.10591329300000001</v>
      </c>
      <c r="AR24" s="448">
        <v>3.9468039999999999E-3</v>
      </c>
      <c r="AS24" s="448">
        <v>9.8564071000000003E-2</v>
      </c>
      <c r="AT24" s="448">
        <v>-0.49585179200000001</v>
      </c>
      <c r="AU24" s="448">
        <v>-0.81718161300000003</v>
      </c>
      <c r="AV24" s="449">
        <v>-7.1821306000000001E-2</v>
      </c>
    </row>
    <row r="25" spans="1:48" s="323" customFormat="1" ht="15" customHeight="1">
      <c r="A25" s="29" t="s">
        <v>199</v>
      </c>
      <c r="B25" s="31" t="s">
        <v>203</v>
      </c>
      <c r="C25" s="33">
        <v>652</v>
      </c>
      <c r="D25" s="33">
        <v>617</v>
      </c>
      <c r="E25" s="33">
        <v>603</v>
      </c>
      <c r="F25" s="33">
        <v>645</v>
      </c>
      <c r="G25" s="33">
        <v>734</v>
      </c>
      <c r="H25" s="33">
        <v>637</v>
      </c>
      <c r="I25" s="33">
        <v>624</v>
      </c>
      <c r="J25" s="33">
        <v>547</v>
      </c>
      <c r="K25" s="33">
        <v>650</v>
      </c>
      <c r="L25" s="33">
        <v>749</v>
      </c>
      <c r="M25" s="33">
        <v>707</v>
      </c>
      <c r="N25" s="33">
        <v>600</v>
      </c>
      <c r="O25" s="33">
        <f t="shared" si="0"/>
        <v>647.08333333333337</v>
      </c>
      <c r="P25" s="33">
        <v>410</v>
      </c>
      <c r="Q25" s="33">
        <v>190</v>
      </c>
      <c r="R25" s="33">
        <v>305</v>
      </c>
      <c r="S25" s="33">
        <v>495</v>
      </c>
      <c r="T25" s="33">
        <v>623</v>
      </c>
      <c r="U25" s="33">
        <v>613</v>
      </c>
      <c r="V25" s="33">
        <v>696</v>
      </c>
      <c r="W25" s="33">
        <v>743</v>
      </c>
      <c r="X25" s="33">
        <v>703</v>
      </c>
      <c r="Y25" s="33">
        <v>656</v>
      </c>
      <c r="Z25" s="33">
        <v>608</v>
      </c>
      <c r="AA25" s="33">
        <v>572</v>
      </c>
      <c r="AB25" s="33">
        <v>730</v>
      </c>
      <c r="AC25" s="33">
        <v>525</v>
      </c>
      <c r="AD25" s="33">
        <v>500</v>
      </c>
      <c r="AE25" s="33">
        <v>590</v>
      </c>
      <c r="AF25" s="33">
        <f t="shared" si="1"/>
        <v>559.9375</v>
      </c>
      <c r="AG25" s="448">
        <v>-0.32006633499999998</v>
      </c>
      <c r="AH25" s="449">
        <v>-0.705426357</v>
      </c>
      <c r="AI25" s="597">
        <v>-0.58446866500000005</v>
      </c>
      <c r="AJ25" s="448">
        <v>-0.22291993700000001</v>
      </c>
      <c r="AK25" s="448">
        <v>-1.6025639999999999E-3</v>
      </c>
      <c r="AL25" s="448">
        <v>0.120658135</v>
      </c>
      <c r="AM25" s="448">
        <v>7.0769231000000002E-2</v>
      </c>
      <c r="AN25" s="448">
        <v>-8.0106810000000004E-3</v>
      </c>
      <c r="AO25" s="448">
        <v>-5.6577090000000003E-3</v>
      </c>
      <c r="AP25" s="448">
        <v>9.3333333000000004E-2</v>
      </c>
      <c r="AQ25" s="448">
        <v>-6.7484663E-2</v>
      </c>
      <c r="AR25" s="448">
        <v>-7.2933549E-2</v>
      </c>
      <c r="AS25" s="448">
        <v>0.21061359900000001</v>
      </c>
      <c r="AT25" s="448">
        <v>-0.186046512</v>
      </c>
      <c r="AU25" s="448">
        <v>-0.31880109000000001</v>
      </c>
      <c r="AV25" s="449">
        <v>-7.3783359000000007E-2</v>
      </c>
    </row>
    <row r="26" spans="1:48" s="323" customFormat="1" ht="15" customHeight="1">
      <c r="A26" s="29" t="s">
        <v>199</v>
      </c>
      <c r="B26" s="31" t="s">
        <v>204</v>
      </c>
      <c r="C26" s="33">
        <v>529</v>
      </c>
      <c r="D26" s="33">
        <v>472</v>
      </c>
      <c r="E26" s="33">
        <v>468</v>
      </c>
      <c r="F26" s="33">
        <v>506</v>
      </c>
      <c r="G26" s="33">
        <v>539</v>
      </c>
      <c r="H26" s="33">
        <v>482</v>
      </c>
      <c r="I26" s="33">
        <v>506</v>
      </c>
      <c r="J26" s="33">
        <v>494</v>
      </c>
      <c r="K26" s="33">
        <v>481</v>
      </c>
      <c r="L26" s="33">
        <v>575</v>
      </c>
      <c r="M26" s="33">
        <v>535</v>
      </c>
      <c r="N26" s="33">
        <v>462</v>
      </c>
      <c r="O26" s="33">
        <f t="shared" si="0"/>
        <v>504.08333333333331</v>
      </c>
      <c r="P26" s="33">
        <v>383</v>
      </c>
      <c r="Q26" s="33">
        <v>238</v>
      </c>
      <c r="R26" s="33">
        <v>337</v>
      </c>
      <c r="S26" s="33">
        <v>406</v>
      </c>
      <c r="T26" s="33">
        <v>495</v>
      </c>
      <c r="U26" s="33">
        <v>428</v>
      </c>
      <c r="V26" s="33">
        <v>505</v>
      </c>
      <c r="W26" s="33">
        <v>554</v>
      </c>
      <c r="X26" s="33">
        <v>523</v>
      </c>
      <c r="Y26" s="33">
        <v>486</v>
      </c>
      <c r="Z26" s="33">
        <v>506</v>
      </c>
      <c r="AA26" s="33">
        <v>524</v>
      </c>
      <c r="AB26" s="33">
        <v>593</v>
      </c>
      <c r="AC26" s="33">
        <v>476</v>
      </c>
      <c r="AD26" s="33">
        <v>364</v>
      </c>
      <c r="AE26" s="33">
        <v>505</v>
      </c>
      <c r="AF26" s="33">
        <f t="shared" si="1"/>
        <v>457.6875</v>
      </c>
      <c r="AG26" s="448">
        <v>-0.18162393199999999</v>
      </c>
      <c r="AH26" s="449">
        <v>-0.52964426899999995</v>
      </c>
      <c r="AI26" s="597">
        <v>-0.37476808900000003</v>
      </c>
      <c r="AJ26" s="448">
        <v>-0.15767634899999999</v>
      </c>
      <c r="AK26" s="448">
        <v>-2.1739129999999999E-2</v>
      </c>
      <c r="AL26" s="448">
        <v>-0.13360323900000001</v>
      </c>
      <c r="AM26" s="448">
        <v>4.9896049999999997E-2</v>
      </c>
      <c r="AN26" s="448">
        <v>-3.6521738999999998E-2</v>
      </c>
      <c r="AO26" s="448">
        <v>-2.2429906999999999E-2</v>
      </c>
      <c r="AP26" s="448">
        <v>5.1948052000000002E-2</v>
      </c>
      <c r="AQ26" s="448">
        <v>-4.3478260999999997E-2</v>
      </c>
      <c r="AR26" s="448">
        <v>0.11016949199999999</v>
      </c>
      <c r="AS26" s="448">
        <v>0.26709401700000002</v>
      </c>
      <c r="AT26" s="448">
        <v>-5.9288538000000002E-2</v>
      </c>
      <c r="AU26" s="448">
        <v>-0.32467532500000001</v>
      </c>
      <c r="AV26" s="449">
        <v>4.7717842000000003E-2</v>
      </c>
    </row>
    <row r="27" spans="1:48" s="323" customFormat="1" ht="15" customHeight="1">
      <c r="A27" s="29" t="s">
        <v>199</v>
      </c>
      <c r="B27" s="31" t="s">
        <v>205</v>
      </c>
      <c r="C27" s="33">
        <v>2384</v>
      </c>
      <c r="D27" s="33">
        <v>2030</v>
      </c>
      <c r="E27" s="33">
        <v>2061</v>
      </c>
      <c r="F27" s="33">
        <v>2284</v>
      </c>
      <c r="G27" s="33">
        <v>2293</v>
      </c>
      <c r="H27" s="33">
        <v>2037</v>
      </c>
      <c r="I27" s="33">
        <v>1922</v>
      </c>
      <c r="J27" s="33">
        <v>1746</v>
      </c>
      <c r="K27" s="33">
        <v>2127</v>
      </c>
      <c r="L27" s="33">
        <v>2486</v>
      </c>
      <c r="M27" s="33">
        <v>2400</v>
      </c>
      <c r="N27" s="33">
        <v>1838</v>
      </c>
      <c r="O27" s="33">
        <f t="shared" si="0"/>
        <v>2134</v>
      </c>
      <c r="P27" s="33">
        <v>1312</v>
      </c>
      <c r="Q27" s="33">
        <v>145</v>
      </c>
      <c r="R27" s="33">
        <v>298</v>
      </c>
      <c r="S27" s="33">
        <v>1043</v>
      </c>
      <c r="T27" s="33">
        <v>1909</v>
      </c>
      <c r="U27" s="33">
        <v>2010</v>
      </c>
      <c r="V27" s="33">
        <v>2342</v>
      </c>
      <c r="W27" s="33">
        <v>2527</v>
      </c>
      <c r="X27" s="33">
        <v>2304</v>
      </c>
      <c r="Y27" s="33">
        <v>1866</v>
      </c>
      <c r="Z27" s="33">
        <v>1963</v>
      </c>
      <c r="AA27" s="33">
        <v>2010</v>
      </c>
      <c r="AB27" s="33">
        <v>2340</v>
      </c>
      <c r="AC27" s="33">
        <v>1317</v>
      </c>
      <c r="AD27" s="33">
        <v>650</v>
      </c>
      <c r="AE27" s="33">
        <v>1791</v>
      </c>
      <c r="AF27" s="33">
        <f t="shared" si="1"/>
        <v>1614.1875</v>
      </c>
      <c r="AG27" s="448">
        <v>-0.363415818</v>
      </c>
      <c r="AH27" s="449">
        <v>-0.93651488599999999</v>
      </c>
      <c r="AI27" s="597">
        <v>-0.87003925000000004</v>
      </c>
      <c r="AJ27" s="448">
        <v>-0.487972509</v>
      </c>
      <c r="AK27" s="448">
        <v>-6.7637879999999997E-3</v>
      </c>
      <c r="AL27" s="448">
        <v>0.151202749</v>
      </c>
      <c r="AM27" s="448">
        <v>0.10108133499999999</v>
      </c>
      <c r="AN27" s="448">
        <v>1.6492356999999999E-2</v>
      </c>
      <c r="AO27" s="448">
        <v>-0.04</v>
      </c>
      <c r="AP27" s="448">
        <v>1.523395E-2</v>
      </c>
      <c r="AQ27" s="448">
        <v>-0.17659395999999999</v>
      </c>
      <c r="AR27" s="448">
        <v>-9.8522169999999999E-3</v>
      </c>
      <c r="AS27" s="448">
        <v>0.13537117900000001</v>
      </c>
      <c r="AT27" s="448">
        <v>-0.42338003499999999</v>
      </c>
      <c r="AU27" s="448">
        <v>-0.71652856499999995</v>
      </c>
      <c r="AV27" s="449">
        <v>-0.120765832</v>
      </c>
    </row>
    <row r="28" spans="1:48" s="323" customFormat="1" ht="15" customHeight="1">
      <c r="A28" s="29" t="s">
        <v>199</v>
      </c>
      <c r="B28" s="31" t="s">
        <v>206</v>
      </c>
      <c r="C28" s="33">
        <v>1176</v>
      </c>
      <c r="D28" s="33">
        <v>1084</v>
      </c>
      <c r="E28" s="33">
        <v>1010</v>
      </c>
      <c r="F28" s="33">
        <v>1153</v>
      </c>
      <c r="G28" s="33">
        <v>1242</v>
      </c>
      <c r="H28" s="33">
        <v>1048</v>
      </c>
      <c r="I28" s="33">
        <v>1138</v>
      </c>
      <c r="J28" s="33">
        <v>863</v>
      </c>
      <c r="K28" s="33">
        <v>1052</v>
      </c>
      <c r="L28" s="33">
        <v>1110</v>
      </c>
      <c r="M28" s="33">
        <v>1066</v>
      </c>
      <c r="N28" s="33">
        <v>849</v>
      </c>
      <c r="O28" s="33">
        <f t="shared" si="0"/>
        <v>1065.9166666666667</v>
      </c>
      <c r="P28" s="33">
        <v>584</v>
      </c>
      <c r="Q28" s="33">
        <v>13</v>
      </c>
      <c r="R28" s="33">
        <v>41</v>
      </c>
      <c r="S28" s="33">
        <v>242</v>
      </c>
      <c r="T28" s="33">
        <v>727</v>
      </c>
      <c r="U28" s="33">
        <v>783</v>
      </c>
      <c r="V28" s="33">
        <v>867</v>
      </c>
      <c r="W28" s="33">
        <v>823</v>
      </c>
      <c r="X28" s="33">
        <v>842</v>
      </c>
      <c r="Y28" s="33">
        <v>601</v>
      </c>
      <c r="Z28" s="33">
        <v>592</v>
      </c>
      <c r="AA28" s="33">
        <v>536</v>
      </c>
      <c r="AB28" s="33">
        <v>666</v>
      </c>
      <c r="AC28" s="33">
        <v>326</v>
      </c>
      <c r="AD28" s="33">
        <v>153</v>
      </c>
      <c r="AE28" s="33">
        <v>494</v>
      </c>
      <c r="AF28" s="33">
        <f t="shared" si="1"/>
        <v>518.125</v>
      </c>
      <c r="AG28" s="448">
        <v>-0.42178217800000001</v>
      </c>
      <c r="AH28" s="449">
        <v>-0.98872506500000001</v>
      </c>
      <c r="AI28" s="597">
        <v>-0.96698872800000002</v>
      </c>
      <c r="AJ28" s="448">
        <v>-0.76908396899999998</v>
      </c>
      <c r="AK28" s="448">
        <v>-0.36115993000000002</v>
      </c>
      <c r="AL28" s="448">
        <v>-9.2699883999999996E-2</v>
      </c>
      <c r="AM28" s="448">
        <v>-0.17585551299999999</v>
      </c>
      <c r="AN28" s="448">
        <v>-0.25855855900000002</v>
      </c>
      <c r="AO28" s="448">
        <v>-0.210131332</v>
      </c>
      <c r="AP28" s="448">
        <v>-0.29210836299999998</v>
      </c>
      <c r="AQ28" s="448">
        <v>-0.49659863900000001</v>
      </c>
      <c r="AR28" s="448">
        <v>-0.50553505499999996</v>
      </c>
      <c r="AS28" s="448">
        <v>-0.340594059</v>
      </c>
      <c r="AT28" s="448">
        <v>-0.71725932400000003</v>
      </c>
      <c r="AU28" s="448">
        <v>-0.87681159399999997</v>
      </c>
      <c r="AV28" s="449">
        <v>-0.52862595400000001</v>
      </c>
    </row>
    <row r="29" spans="1:48" s="323" customFormat="1" ht="15" customHeight="1">
      <c r="A29" s="29" t="s">
        <v>199</v>
      </c>
      <c r="B29" s="31" t="s">
        <v>207</v>
      </c>
      <c r="C29" s="33">
        <v>2147</v>
      </c>
      <c r="D29" s="33">
        <v>2147</v>
      </c>
      <c r="E29" s="33">
        <v>2175</v>
      </c>
      <c r="F29" s="33">
        <v>1768</v>
      </c>
      <c r="G29" s="33">
        <v>2065</v>
      </c>
      <c r="H29" s="33">
        <v>2247</v>
      </c>
      <c r="I29" s="33">
        <v>2424</v>
      </c>
      <c r="J29" s="33">
        <v>2390</v>
      </c>
      <c r="K29" s="33">
        <v>2248</v>
      </c>
      <c r="L29" s="33">
        <v>2206</v>
      </c>
      <c r="M29" s="33">
        <v>1912</v>
      </c>
      <c r="N29" s="33">
        <v>1989</v>
      </c>
      <c r="O29" s="33">
        <f t="shared" si="0"/>
        <v>2143.1666666666665</v>
      </c>
      <c r="P29" s="33">
        <v>1676</v>
      </c>
      <c r="Q29" s="33">
        <v>1246</v>
      </c>
      <c r="R29" s="33">
        <v>1712</v>
      </c>
      <c r="S29" s="33">
        <v>2083</v>
      </c>
      <c r="T29" s="33">
        <v>2260</v>
      </c>
      <c r="U29" s="33">
        <v>2271</v>
      </c>
      <c r="V29" s="33">
        <v>2320</v>
      </c>
      <c r="W29" s="33">
        <v>2044</v>
      </c>
      <c r="X29" s="33">
        <v>1891</v>
      </c>
      <c r="Y29" s="33">
        <v>1821</v>
      </c>
      <c r="Z29" s="33">
        <v>1848</v>
      </c>
      <c r="AA29" s="33">
        <v>1852</v>
      </c>
      <c r="AB29" s="33">
        <v>2103</v>
      </c>
      <c r="AC29" s="33">
        <v>1749</v>
      </c>
      <c r="AD29" s="33">
        <v>2091</v>
      </c>
      <c r="AE29" s="33">
        <v>2039</v>
      </c>
      <c r="AF29" s="33">
        <f t="shared" si="1"/>
        <v>1937.875</v>
      </c>
      <c r="AG29" s="448">
        <v>-0.22942528700000001</v>
      </c>
      <c r="AH29" s="449">
        <v>-0.29524886900000002</v>
      </c>
      <c r="AI29" s="597">
        <v>-0.17094430999999999</v>
      </c>
      <c r="AJ29" s="448">
        <v>-7.2986203999999999E-2</v>
      </c>
      <c r="AK29" s="448">
        <v>-6.7656765999999993E-2</v>
      </c>
      <c r="AL29" s="448">
        <v>-4.9790794999999999E-2</v>
      </c>
      <c r="AM29" s="448">
        <v>3.2028470000000003E-2</v>
      </c>
      <c r="AN29" s="448">
        <v>-7.3436082999999999E-2</v>
      </c>
      <c r="AO29" s="448">
        <v>-1.0983264E-2</v>
      </c>
      <c r="AP29" s="448">
        <v>-8.4464554999999997E-2</v>
      </c>
      <c r="AQ29" s="448">
        <v>-0.13926408900000001</v>
      </c>
      <c r="AR29" s="448">
        <v>-0.13740102500000001</v>
      </c>
      <c r="AS29" s="448">
        <v>-3.3103448000000001E-2</v>
      </c>
      <c r="AT29" s="448">
        <v>-1.0746606000000001E-2</v>
      </c>
      <c r="AU29" s="448">
        <v>1.2590799E-2</v>
      </c>
      <c r="AV29" s="449">
        <v>-9.2567867999999998E-2</v>
      </c>
    </row>
    <row r="30" spans="1:48" s="323" customFormat="1" ht="15" customHeight="1">
      <c r="A30" s="29" t="s">
        <v>199</v>
      </c>
      <c r="B30" s="31" t="s">
        <v>208</v>
      </c>
      <c r="C30" s="33">
        <v>660</v>
      </c>
      <c r="D30" s="33">
        <v>592</v>
      </c>
      <c r="E30" s="33">
        <v>618</v>
      </c>
      <c r="F30" s="33">
        <v>664</v>
      </c>
      <c r="G30" s="33">
        <v>724</v>
      </c>
      <c r="H30" s="33">
        <v>600</v>
      </c>
      <c r="I30" s="33">
        <v>532</v>
      </c>
      <c r="J30" s="33">
        <v>456</v>
      </c>
      <c r="K30" s="33">
        <v>611</v>
      </c>
      <c r="L30" s="33">
        <v>687</v>
      </c>
      <c r="M30" s="33">
        <v>677</v>
      </c>
      <c r="N30" s="33">
        <v>439</v>
      </c>
      <c r="O30" s="33">
        <f t="shared" si="0"/>
        <v>605</v>
      </c>
      <c r="P30" s="33">
        <v>325</v>
      </c>
      <c r="Q30" s="33">
        <v>8</v>
      </c>
      <c r="R30" s="33">
        <v>16</v>
      </c>
      <c r="S30" s="33">
        <v>107</v>
      </c>
      <c r="T30" s="33">
        <v>301</v>
      </c>
      <c r="U30" s="33">
        <v>395</v>
      </c>
      <c r="V30" s="33">
        <v>524</v>
      </c>
      <c r="W30" s="33">
        <v>613</v>
      </c>
      <c r="X30" s="33">
        <v>590</v>
      </c>
      <c r="Y30" s="33">
        <v>463</v>
      </c>
      <c r="Z30" s="33">
        <v>503</v>
      </c>
      <c r="AA30" s="33">
        <v>491</v>
      </c>
      <c r="AB30" s="33">
        <v>591</v>
      </c>
      <c r="AC30" s="33">
        <v>249</v>
      </c>
      <c r="AD30" s="33">
        <v>92</v>
      </c>
      <c r="AE30" s="33">
        <v>509</v>
      </c>
      <c r="AF30" s="33">
        <f t="shared" si="1"/>
        <v>361.0625</v>
      </c>
      <c r="AG30" s="448">
        <v>-0.47411003200000001</v>
      </c>
      <c r="AH30" s="449">
        <v>-0.98795180699999996</v>
      </c>
      <c r="AI30" s="597">
        <v>-0.97790055200000003</v>
      </c>
      <c r="AJ30" s="448">
        <v>-0.82166666700000002</v>
      </c>
      <c r="AK30" s="448">
        <v>-0.43421052599999999</v>
      </c>
      <c r="AL30" s="448">
        <v>-0.13377193000000001</v>
      </c>
      <c r="AM30" s="448">
        <v>-0.14238952499999999</v>
      </c>
      <c r="AN30" s="448">
        <v>-0.107714702</v>
      </c>
      <c r="AO30" s="448">
        <v>-0.128508124</v>
      </c>
      <c r="AP30" s="448">
        <v>5.4669704E-2</v>
      </c>
      <c r="AQ30" s="448">
        <v>-0.23787878800000001</v>
      </c>
      <c r="AR30" s="448">
        <v>-0.17060810800000001</v>
      </c>
      <c r="AS30" s="448">
        <v>-4.3689319999999997E-2</v>
      </c>
      <c r="AT30" s="448">
        <v>-0.625</v>
      </c>
      <c r="AU30" s="448">
        <v>-0.87292817700000003</v>
      </c>
      <c r="AV30" s="449">
        <v>-0.15166666700000001</v>
      </c>
    </row>
    <row r="31" spans="1:48" s="323" customFormat="1" ht="15" customHeight="1">
      <c r="A31" s="29" t="s">
        <v>199</v>
      </c>
      <c r="B31" s="31" t="s">
        <v>209</v>
      </c>
      <c r="C31" s="33">
        <v>633</v>
      </c>
      <c r="D31" s="33">
        <v>600</v>
      </c>
      <c r="E31" s="33">
        <v>628</v>
      </c>
      <c r="F31" s="33">
        <v>641</v>
      </c>
      <c r="G31" s="33">
        <v>715</v>
      </c>
      <c r="H31" s="33">
        <v>601</v>
      </c>
      <c r="I31" s="33">
        <v>472</v>
      </c>
      <c r="J31" s="33">
        <v>470</v>
      </c>
      <c r="K31" s="33">
        <v>609</v>
      </c>
      <c r="L31" s="33">
        <v>611</v>
      </c>
      <c r="M31" s="33">
        <v>667</v>
      </c>
      <c r="N31" s="33">
        <v>489</v>
      </c>
      <c r="O31" s="33">
        <f t="shared" si="0"/>
        <v>594.66666666666663</v>
      </c>
      <c r="P31" s="33">
        <v>329</v>
      </c>
      <c r="Q31" s="33">
        <v>0</v>
      </c>
      <c r="R31" s="33" t="s">
        <v>93</v>
      </c>
      <c r="S31" s="33">
        <v>54</v>
      </c>
      <c r="T31" s="33">
        <v>163</v>
      </c>
      <c r="U31" s="33">
        <v>259</v>
      </c>
      <c r="V31" s="33">
        <v>373</v>
      </c>
      <c r="W31" s="33">
        <v>562</v>
      </c>
      <c r="X31" s="33">
        <v>502</v>
      </c>
      <c r="Y31" s="33">
        <v>364</v>
      </c>
      <c r="Z31" s="33">
        <v>370</v>
      </c>
      <c r="AA31" s="33">
        <v>340</v>
      </c>
      <c r="AB31" s="33">
        <v>392</v>
      </c>
      <c r="AC31" s="33">
        <v>272</v>
      </c>
      <c r="AD31" s="33">
        <v>111</v>
      </c>
      <c r="AE31" s="33">
        <v>286</v>
      </c>
      <c r="AF31" s="33">
        <f t="shared" si="1"/>
        <v>273.5625</v>
      </c>
      <c r="AG31" s="448">
        <v>-0.47611464999999997</v>
      </c>
      <c r="AH31" s="610">
        <v>-1</v>
      </c>
      <c r="AI31" s="33" t="s">
        <v>93</v>
      </c>
      <c r="AJ31" s="448">
        <v>-0.91014974999999998</v>
      </c>
      <c r="AK31" s="448">
        <v>-0.65466101700000001</v>
      </c>
      <c r="AL31" s="448">
        <v>-0.44893617000000002</v>
      </c>
      <c r="AM31" s="448">
        <v>-0.387520525</v>
      </c>
      <c r="AN31" s="448">
        <v>-8.0196399000000002E-2</v>
      </c>
      <c r="AO31" s="448">
        <v>-0.24737631199999999</v>
      </c>
      <c r="AP31" s="448">
        <v>-0.255623722</v>
      </c>
      <c r="AQ31" s="448">
        <v>-0.41548183300000002</v>
      </c>
      <c r="AR31" s="448">
        <v>-0.43333333299999999</v>
      </c>
      <c r="AS31" s="448">
        <v>-0.37579617799999998</v>
      </c>
      <c r="AT31" s="448">
        <v>-0.57566302700000005</v>
      </c>
      <c r="AU31" s="448">
        <v>-0.84475524499999999</v>
      </c>
      <c r="AV31" s="449">
        <v>-0.52412645599999996</v>
      </c>
    </row>
    <row r="32" spans="1:48" s="323" customFormat="1" ht="15" customHeight="1">
      <c r="A32" s="29" t="s">
        <v>199</v>
      </c>
      <c r="B32" s="32" t="s">
        <v>210</v>
      </c>
      <c r="C32" s="33">
        <v>375</v>
      </c>
      <c r="D32" s="33">
        <v>384</v>
      </c>
      <c r="E32" s="33">
        <v>340</v>
      </c>
      <c r="F32" s="33">
        <v>416</v>
      </c>
      <c r="G32" s="33">
        <v>448</v>
      </c>
      <c r="H32" s="33">
        <v>403</v>
      </c>
      <c r="I32" s="33">
        <v>309</v>
      </c>
      <c r="J32" s="33">
        <v>315</v>
      </c>
      <c r="K32" s="33">
        <v>376</v>
      </c>
      <c r="L32" s="33">
        <v>372</v>
      </c>
      <c r="M32" s="33">
        <v>381</v>
      </c>
      <c r="N32" s="33">
        <v>304</v>
      </c>
      <c r="O32" s="33">
        <f t="shared" si="0"/>
        <v>368.58333333333331</v>
      </c>
      <c r="P32" s="33">
        <v>216</v>
      </c>
      <c r="Q32" s="33" t="s">
        <v>93</v>
      </c>
      <c r="R32" s="33" t="s">
        <v>93</v>
      </c>
      <c r="S32" s="33">
        <v>67</v>
      </c>
      <c r="T32" s="33">
        <v>185</v>
      </c>
      <c r="U32" s="33">
        <v>261</v>
      </c>
      <c r="V32" s="33">
        <v>377</v>
      </c>
      <c r="W32" s="33">
        <v>374</v>
      </c>
      <c r="X32" s="33">
        <v>364</v>
      </c>
      <c r="Y32" s="33">
        <v>313</v>
      </c>
      <c r="Z32" s="33">
        <v>290</v>
      </c>
      <c r="AA32" s="33">
        <v>301</v>
      </c>
      <c r="AB32" s="33">
        <v>369</v>
      </c>
      <c r="AC32" s="33">
        <v>154</v>
      </c>
      <c r="AD32" s="33">
        <v>52</v>
      </c>
      <c r="AE32" s="33">
        <v>252</v>
      </c>
      <c r="AF32" s="33">
        <f t="shared" si="1"/>
        <v>223.4375</v>
      </c>
      <c r="AG32" s="448">
        <v>-0.36470588199999998</v>
      </c>
      <c r="AH32" s="33" t="s">
        <v>93</v>
      </c>
      <c r="AI32" s="33" t="s">
        <v>93</v>
      </c>
      <c r="AJ32" s="448">
        <v>-0.83374689800000001</v>
      </c>
      <c r="AK32" s="448">
        <v>-0.401294498</v>
      </c>
      <c r="AL32" s="448">
        <v>-0.171428571</v>
      </c>
      <c r="AM32" s="448">
        <v>2.6595740000000001E-3</v>
      </c>
      <c r="AN32" s="448">
        <v>5.3763439999999999E-3</v>
      </c>
      <c r="AO32" s="448">
        <v>-4.4619422999999998E-2</v>
      </c>
      <c r="AP32" s="448">
        <v>2.9605263E-2</v>
      </c>
      <c r="AQ32" s="448">
        <v>-0.22666666699999999</v>
      </c>
      <c r="AR32" s="448">
        <v>-0.21614583300000001</v>
      </c>
      <c r="AS32" s="448">
        <v>8.5294118000000002E-2</v>
      </c>
      <c r="AT32" s="448">
        <v>-0.62980769199999997</v>
      </c>
      <c r="AU32" s="448">
        <v>-0.883928571</v>
      </c>
      <c r="AV32" s="449">
        <v>-0.374689826</v>
      </c>
    </row>
    <row r="33" spans="1:48" s="323" customFormat="1" ht="15" customHeight="1">
      <c r="A33" s="29" t="s">
        <v>199</v>
      </c>
      <c r="B33" s="31" t="s">
        <v>211</v>
      </c>
      <c r="C33" s="33">
        <v>709</v>
      </c>
      <c r="D33" s="33">
        <v>622</v>
      </c>
      <c r="E33" s="33">
        <v>572</v>
      </c>
      <c r="F33" s="33">
        <v>712</v>
      </c>
      <c r="G33" s="33">
        <v>703</v>
      </c>
      <c r="H33" s="33">
        <v>608</v>
      </c>
      <c r="I33" s="33">
        <v>529</v>
      </c>
      <c r="J33" s="33">
        <v>458</v>
      </c>
      <c r="K33" s="33">
        <v>620</v>
      </c>
      <c r="L33" s="33">
        <v>721</v>
      </c>
      <c r="M33" s="33">
        <v>619</v>
      </c>
      <c r="N33" s="33">
        <v>449</v>
      </c>
      <c r="O33" s="33">
        <f t="shared" si="0"/>
        <v>610.16666666666663</v>
      </c>
      <c r="P33" s="33">
        <v>324</v>
      </c>
      <c r="Q33" s="33">
        <v>9</v>
      </c>
      <c r="R33" s="33">
        <v>22</v>
      </c>
      <c r="S33" s="33">
        <v>153</v>
      </c>
      <c r="T33" s="33">
        <v>362</v>
      </c>
      <c r="U33" s="33">
        <v>366</v>
      </c>
      <c r="V33" s="33">
        <v>550</v>
      </c>
      <c r="W33" s="33">
        <v>613</v>
      </c>
      <c r="X33" s="33">
        <v>654</v>
      </c>
      <c r="Y33" s="33">
        <v>419</v>
      </c>
      <c r="Z33" s="33">
        <v>436</v>
      </c>
      <c r="AA33" s="33">
        <v>375</v>
      </c>
      <c r="AB33" s="33">
        <v>573</v>
      </c>
      <c r="AC33" s="33">
        <v>242</v>
      </c>
      <c r="AD33" s="33">
        <v>84</v>
      </c>
      <c r="AE33" s="33">
        <v>373</v>
      </c>
      <c r="AF33" s="33">
        <f t="shared" si="1"/>
        <v>347.1875</v>
      </c>
      <c r="AG33" s="448">
        <v>-0.433566434</v>
      </c>
      <c r="AH33" s="449">
        <v>-0.98735955099999995</v>
      </c>
      <c r="AI33" s="597">
        <v>-0.96870554799999997</v>
      </c>
      <c r="AJ33" s="448">
        <v>-0.74835526299999999</v>
      </c>
      <c r="AK33" s="448">
        <v>-0.31568998100000001</v>
      </c>
      <c r="AL33" s="448">
        <v>-0.200873362</v>
      </c>
      <c r="AM33" s="448">
        <v>-0.112903226</v>
      </c>
      <c r="AN33" s="448">
        <v>-0.149791956</v>
      </c>
      <c r="AO33" s="448">
        <v>5.6542810999999998E-2</v>
      </c>
      <c r="AP33" s="448">
        <v>-6.6815145000000006E-2</v>
      </c>
      <c r="AQ33" s="448">
        <v>-0.38504936499999998</v>
      </c>
      <c r="AR33" s="448">
        <v>-0.39710610899999998</v>
      </c>
      <c r="AS33" s="448">
        <v>1.7482520000000001E-3</v>
      </c>
      <c r="AT33" s="448">
        <v>-0.66011235999999995</v>
      </c>
      <c r="AU33" s="448">
        <v>-0.88051209100000005</v>
      </c>
      <c r="AV33" s="449">
        <v>-0.38651315800000002</v>
      </c>
    </row>
    <row r="34" spans="1:48" s="323" customFormat="1" ht="15" customHeight="1">
      <c r="A34" s="29" t="s">
        <v>199</v>
      </c>
      <c r="B34" s="32" t="s">
        <v>212</v>
      </c>
      <c r="C34" s="33">
        <v>186</v>
      </c>
      <c r="D34" s="33">
        <v>194</v>
      </c>
      <c r="E34" s="33">
        <v>178</v>
      </c>
      <c r="F34" s="33">
        <v>207</v>
      </c>
      <c r="G34" s="33">
        <v>180</v>
      </c>
      <c r="H34" s="33">
        <v>158</v>
      </c>
      <c r="I34" s="33">
        <v>124</v>
      </c>
      <c r="J34" s="33">
        <v>137</v>
      </c>
      <c r="K34" s="33">
        <v>168</v>
      </c>
      <c r="L34" s="33">
        <v>188</v>
      </c>
      <c r="M34" s="33">
        <v>171</v>
      </c>
      <c r="N34" s="33">
        <v>114</v>
      </c>
      <c r="O34" s="33">
        <f t="shared" si="0"/>
        <v>167.08333333333334</v>
      </c>
      <c r="P34" s="33">
        <v>93</v>
      </c>
      <c r="Q34" s="33">
        <v>9</v>
      </c>
      <c r="R34" s="33">
        <v>12</v>
      </c>
      <c r="S34" s="33">
        <v>18</v>
      </c>
      <c r="T34" s="33">
        <v>60</v>
      </c>
      <c r="U34" s="33">
        <v>78</v>
      </c>
      <c r="V34" s="33">
        <v>98</v>
      </c>
      <c r="W34" s="33">
        <v>117</v>
      </c>
      <c r="X34" s="33">
        <v>147</v>
      </c>
      <c r="Y34" s="33">
        <v>96</v>
      </c>
      <c r="Z34" s="33">
        <v>88</v>
      </c>
      <c r="AA34" s="33">
        <v>85</v>
      </c>
      <c r="AB34" s="33">
        <v>116</v>
      </c>
      <c r="AC34" s="33">
        <v>56</v>
      </c>
      <c r="AD34" s="33">
        <v>11</v>
      </c>
      <c r="AE34" s="33">
        <v>81</v>
      </c>
      <c r="AF34" s="33">
        <f t="shared" si="1"/>
        <v>72.8125</v>
      </c>
      <c r="AG34" s="448">
        <v>-0.47752809000000002</v>
      </c>
      <c r="AH34" s="449">
        <v>-0.95652173900000004</v>
      </c>
      <c r="AI34" s="597">
        <v>-0.93333333299999999</v>
      </c>
      <c r="AJ34" s="448">
        <v>-0.88607594899999997</v>
      </c>
      <c r="AK34" s="448">
        <v>-0.51612903200000004</v>
      </c>
      <c r="AL34" s="448">
        <v>-0.43065693399999999</v>
      </c>
      <c r="AM34" s="448">
        <v>-0.41666666699999999</v>
      </c>
      <c r="AN34" s="448">
        <v>-0.377659574</v>
      </c>
      <c r="AO34" s="448">
        <v>-0.14035087700000001</v>
      </c>
      <c r="AP34" s="448">
        <v>-0.15789473700000001</v>
      </c>
      <c r="AQ34" s="448">
        <v>-0.52688172</v>
      </c>
      <c r="AR34" s="448">
        <v>-0.56185567000000003</v>
      </c>
      <c r="AS34" s="448">
        <v>-0.348314607</v>
      </c>
      <c r="AT34" s="448">
        <v>-0.72946859900000005</v>
      </c>
      <c r="AU34" s="448">
        <v>-0.938888889</v>
      </c>
      <c r="AV34" s="449">
        <v>-0.48734177200000001</v>
      </c>
    </row>
    <row r="35" spans="1:48" s="323" customFormat="1" ht="15" customHeight="1">
      <c r="A35" s="29" t="s">
        <v>199</v>
      </c>
      <c r="B35" s="31" t="s">
        <v>213</v>
      </c>
      <c r="C35" s="33">
        <v>585</v>
      </c>
      <c r="D35" s="33">
        <v>514</v>
      </c>
      <c r="E35" s="33">
        <v>543</v>
      </c>
      <c r="F35" s="33">
        <v>570</v>
      </c>
      <c r="G35" s="33">
        <v>588</v>
      </c>
      <c r="H35" s="33">
        <v>543</v>
      </c>
      <c r="I35" s="33">
        <v>535</v>
      </c>
      <c r="J35" s="33">
        <v>511</v>
      </c>
      <c r="K35" s="33">
        <v>516</v>
      </c>
      <c r="L35" s="33">
        <v>565</v>
      </c>
      <c r="M35" s="33">
        <v>463</v>
      </c>
      <c r="N35" s="33">
        <v>453</v>
      </c>
      <c r="O35" s="33">
        <f t="shared" si="0"/>
        <v>532.16666666666663</v>
      </c>
      <c r="P35" s="33">
        <v>361</v>
      </c>
      <c r="Q35" s="33">
        <v>299</v>
      </c>
      <c r="R35" s="33">
        <v>317</v>
      </c>
      <c r="S35" s="33">
        <v>347</v>
      </c>
      <c r="T35" s="33">
        <v>446</v>
      </c>
      <c r="U35" s="33">
        <v>370</v>
      </c>
      <c r="V35" s="33">
        <v>453</v>
      </c>
      <c r="W35" s="33">
        <v>421</v>
      </c>
      <c r="X35" s="33">
        <v>396</v>
      </c>
      <c r="Y35" s="33">
        <v>375</v>
      </c>
      <c r="Z35" s="33">
        <v>371</v>
      </c>
      <c r="AA35" s="33">
        <v>386</v>
      </c>
      <c r="AB35" s="33">
        <v>449</v>
      </c>
      <c r="AC35" s="33">
        <v>351</v>
      </c>
      <c r="AD35" s="33">
        <v>328</v>
      </c>
      <c r="AE35" s="33">
        <v>380</v>
      </c>
      <c r="AF35" s="33">
        <f t="shared" si="1"/>
        <v>378.125</v>
      </c>
      <c r="AG35" s="448">
        <v>-0.33517495400000002</v>
      </c>
      <c r="AH35" s="449">
        <v>-0.47543859599999999</v>
      </c>
      <c r="AI35" s="597">
        <v>-0.460884354</v>
      </c>
      <c r="AJ35" s="448">
        <v>-0.36095764299999999</v>
      </c>
      <c r="AK35" s="448">
        <v>-0.16635514000000001</v>
      </c>
      <c r="AL35" s="448">
        <v>-0.27592955000000002</v>
      </c>
      <c r="AM35" s="448">
        <v>-0.12209302299999999</v>
      </c>
      <c r="AN35" s="448">
        <v>-0.25486725700000001</v>
      </c>
      <c r="AO35" s="448">
        <v>-0.144708423</v>
      </c>
      <c r="AP35" s="448">
        <v>-0.17218543</v>
      </c>
      <c r="AQ35" s="448">
        <v>-0.36581196599999999</v>
      </c>
      <c r="AR35" s="448">
        <v>-0.24902723700000001</v>
      </c>
      <c r="AS35" s="448">
        <v>-0.173112339</v>
      </c>
      <c r="AT35" s="448">
        <v>-0.384210526</v>
      </c>
      <c r="AU35" s="448">
        <v>-0.44217687100000003</v>
      </c>
      <c r="AV35" s="449">
        <v>-0.30018416199999998</v>
      </c>
    </row>
    <row r="36" spans="1:48" s="323" customFormat="1" ht="15" customHeight="1">
      <c r="A36" s="29" t="s">
        <v>199</v>
      </c>
      <c r="B36" s="305" t="s">
        <v>214</v>
      </c>
      <c r="C36" s="251">
        <v>2335</v>
      </c>
      <c r="D36" s="251">
        <v>2135</v>
      </c>
      <c r="E36" s="251">
        <v>2250</v>
      </c>
      <c r="F36" s="251">
        <v>2486</v>
      </c>
      <c r="G36" s="251">
        <v>2726</v>
      </c>
      <c r="H36" s="251">
        <v>2357</v>
      </c>
      <c r="I36" s="251">
        <v>2197</v>
      </c>
      <c r="J36" s="251">
        <v>2064</v>
      </c>
      <c r="K36" s="251">
        <v>2303</v>
      </c>
      <c r="L36" s="251">
        <v>2598</v>
      </c>
      <c r="M36" s="251">
        <v>2329</v>
      </c>
      <c r="N36" s="251">
        <v>2037</v>
      </c>
      <c r="O36" s="251">
        <f t="shared" si="0"/>
        <v>2318.0833333333335</v>
      </c>
      <c r="P36" s="251">
        <v>1550</v>
      </c>
      <c r="Q36" s="251">
        <v>676</v>
      </c>
      <c r="R36" s="251">
        <v>1185</v>
      </c>
      <c r="S36" s="251">
        <v>2025</v>
      </c>
      <c r="T36" s="251">
        <v>2328</v>
      </c>
      <c r="U36" s="251">
        <v>2384</v>
      </c>
      <c r="V36" s="251">
        <v>2466</v>
      </c>
      <c r="W36" s="251">
        <v>2488</v>
      </c>
      <c r="X36" s="251">
        <v>2282</v>
      </c>
      <c r="Y36" s="251">
        <v>2159</v>
      </c>
      <c r="Z36" s="251">
        <v>2257</v>
      </c>
      <c r="AA36" s="251">
        <v>2138</v>
      </c>
      <c r="AB36" s="251">
        <v>2511</v>
      </c>
      <c r="AC36" s="251">
        <v>1809</v>
      </c>
      <c r="AD36" s="251">
        <v>1639</v>
      </c>
      <c r="AE36" s="251">
        <v>2273</v>
      </c>
      <c r="AF36" s="251">
        <f t="shared" si="1"/>
        <v>2010.625</v>
      </c>
      <c r="AG36" s="453">
        <v>-0.311111111</v>
      </c>
      <c r="AH36" s="454">
        <v>-0.72807723300000005</v>
      </c>
      <c r="AI36" s="598">
        <v>-0.565297139</v>
      </c>
      <c r="AJ36" s="453">
        <v>-0.140857022</v>
      </c>
      <c r="AK36" s="453">
        <v>5.9626763999999999E-2</v>
      </c>
      <c r="AL36" s="453">
        <v>0.15503876</v>
      </c>
      <c r="AM36" s="453">
        <v>7.0777247000000001E-2</v>
      </c>
      <c r="AN36" s="453">
        <v>-4.2340261999999997E-2</v>
      </c>
      <c r="AO36" s="453">
        <v>-2.0180335000000001E-2</v>
      </c>
      <c r="AP36" s="453">
        <v>5.9891998000000002E-2</v>
      </c>
      <c r="AQ36" s="453">
        <v>-3.3404710999999997E-2</v>
      </c>
      <c r="AR36" s="453">
        <v>1.405152E-3</v>
      </c>
      <c r="AS36" s="453">
        <v>0.11600000000000001</v>
      </c>
      <c r="AT36" s="453">
        <v>-0.27232501999999997</v>
      </c>
      <c r="AU36" s="453">
        <v>-0.39875275100000002</v>
      </c>
      <c r="AV36" s="454">
        <v>-3.5638523999999998E-2</v>
      </c>
    </row>
    <row r="37" spans="1:48" s="315" customFormat="1" ht="17.25" customHeight="1">
      <c r="A37" s="10" t="s">
        <v>94</v>
      </c>
      <c r="B37" s="226"/>
      <c r="G37" s="316"/>
      <c r="H37" s="317"/>
      <c r="I37" s="317"/>
      <c r="J37" s="317"/>
      <c r="K37" s="317"/>
      <c r="L37" s="316"/>
      <c r="M37" s="160"/>
      <c r="N37" s="161"/>
      <c r="O37" s="161"/>
      <c r="P37" s="161"/>
      <c r="Q37" s="161"/>
      <c r="R37" s="227"/>
      <c r="S37" s="227"/>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80"/>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80"/>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80"/>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229"/>
      <c r="C43" s="24"/>
      <c r="D43" s="24"/>
      <c r="E43" s="24"/>
      <c r="F43" s="24"/>
      <c r="G43" s="230"/>
      <c r="H43" s="77"/>
      <c r="I43" s="77"/>
      <c r="J43" s="77"/>
      <c r="K43" s="77"/>
      <c r="L43" s="230"/>
      <c r="M43" s="86"/>
      <c r="N43" s="27"/>
      <c r="O43" s="27"/>
      <c r="P43" s="27"/>
      <c r="Q43" s="27"/>
      <c r="R43" s="80"/>
      <c r="S43" s="80"/>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80"/>
      <c r="S44" s="80"/>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6 P6:AE6 C7:AF36">
    <cfRule type="cellIs" dxfId="1523" priority="6" operator="between">
      <formula>1</formula>
      <formula>4</formula>
    </cfRule>
  </conditionalFormatting>
  <conditionalFormatting sqref="O6">
    <cfRule type="cellIs" dxfId="1522" priority="5" operator="between">
      <formula>1</formula>
      <formula>4</formula>
    </cfRule>
  </conditionalFormatting>
  <conditionalFormatting sqref="AF6">
    <cfRule type="cellIs" dxfId="1521" priority="4" operator="between">
      <formula>1</formula>
      <formula>4</formula>
    </cfRule>
  </conditionalFormatting>
  <conditionalFormatting sqref="AH32:AI32">
    <cfRule type="cellIs" dxfId="1520" priority="3" operator="between">
      <formula>1</formula>
      <formula>4</formula>
    </cfRule>
  </conditionalFormatting>
  <conditionalFormatting sqref="AI31">
    <cfRule type="cellIs" dxfId="1519" priority="2" operator="between">
      <formula>1</formula>
      <formula>4</formula>
    </cfRule>
  </conditionalFormatting>
  <conditionalFormatting sqref="O5">
    <cfRule type="cellIs" dxfId="1518" priority="1" operator="between">
      <formula>1</formula>
      <formula>4</formula>
    </cfRule>
  </conditionalFormatting>
  <hyperlinks>
    <hyperlink ref="A2" location="'Table of contents'!A1" display="Back to Table of contents" xr:uid="{00000000-0004-0000-10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0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6" man="1"/>
    <brk id="32" min="2" max="46" man="1"/>
  </colBreaks>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V48"/>
  <sheetViews>
    <sheetView showGridLines="0" topLeftCell="A2" zoomScaleNormal="100" zoomScaleSheetLayoutView="100" workbookViewId="0"/>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622" customFormat="1" ht="15" hidden="1" customHeight="1">
      <c r="A1" s="172" t="s">
        <v>299</v>
      </c>
      <c r="B1" s="172"/>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588</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310" t="s">
        <v>181</v>
      </c>
      <c r="C6" s="34">
        <v>8658</v>
      </c>
      <c r="D6" s="34">
        <v>7704</v>
      </c>
      <c r="E6" s="34">
        <v>8264</v>
      </c>
      <c r="F6" s="34">
        <v>8594</v>
      </c>
      <c r="G6" s="34">
        <v>9410</v>
      </c>
      <c r="H6" s="34">
        <v>8312</v>
      </c>
      <c r="I6" s="34">
        <v>7973</v>
      </c>
      <c r="J6" s="34">
        <v>7766</v>
      </c>
      <c r="K6" s="34">
        <v>8520</v>
      </c>
      <c r="L6" s="34">
        <v>9303</v>
      </c>
      <c r="M6" s="34">
        <v>8860</v>
      </c>
      <c r="N6" s="34">
        <v>7861</v>
      </c>
      <c r="O6" s="297">
        <f t="shared" ref="O6:O36" si="0">(SUM(C6:N6))/12</f>
        <v>8435.4166666666661</v>
      </c>
      <c r="P6" s="34">
        <v>6718</v>
      </c>
      <c r="Q6" s="34">
        <v>2757</v>
      </c>
      <c r="R6" s="34">
        <v>5091</v>
      </c>
      <c r="S6" s="34">
        <v>8389</v>
      </c>
      <c r="T6" s="34">
        <v>8542</v>
      </c>
      <c r="U6" s="34">
        <v>7755</v>
      </c>
      <c r="V6" s="34">
        <v>8660</v>
      </c>
      <c r="W6" s="34">
        <v>8562</v>
      </c>
      <c r="X6" s="34">
        <v>6058</v>
      </c>
      <c r="Y6" s="34">
        <v>4962</v>
      </c>
      <c r="Z6" s="34">
        <v>5663</v>
      </c>
      <c r="AA6" s="34">
        <v>6265</v>
      </c>
      <c r="AB6" s="34">
        <v>8272</v>
      </c>
      <c r="AC6" s="34">
        <v>7341</v>
      </c>
      <c r="AD6" s="34">
        <v>6219</v>
      </c>
      <c r="AE6" s="34">
        <v>4207</v>
      </c>
      <c r="AF6" s="297">
        <f t="shared" ref="AF6:AF36" si="1">(SUM(P6:AE6))/16</f>
        <v>6591.3125</v>
      </c>
      <c r="AG6" s="613">
        <v>-0.18707647599999999</v>
      </c>
      <c r="AH6" s="613">
        <v>-0.67919478700000002</v>
      </c>
      <c r="AI6" s="613">
        <v>-0.45897980900000002</v>
      </c>
      <c r="AJ6" s="614">
        <v>9.2637150000000005E-3</v>
      </c>
      <c r="AK6" s="614">
        <v>7.1365860000000003E-2</v>
      </c>
      <c r="AL6" s="614">
        <v>-1.4164309999999999E-3</v>
      </c>
      <c r="AM6" s="614">
        <v>1.6431925E-2</v>
      </c>
      <c r="AN6" s="614">
        <v>-7.9651725000000007E-2</v>
      </c>
      <c r="AO6" s="614">
        <v>-0.31625282199999999</v>
      </c>
      <c r="AP6" s="614">
        <v>-0.36878259800000002</v>
      </c>
      <c r="AQ6" s="614">
        <v>-0.34592284600000001</v>
      </c>
      <c r="AR6" s="614">
        <v>-0.18678608499999999</v>
      </c>
      <c r="AS6" s="614">
        <v>9.6805399999999998E-4</v>
      </c>
      <c r="AT6" s="614">
        <v>-0.145799395</v>
      </c>
      <c r="AU6" s="614">
        <v>-0.33910733300000001</v>
      </c>
      <c r="AV6" s="618">
        <v>-0.49386429300000001</v>
      </c>
    </row>
    <row r="7" spans="1:48" s="323" customFormat="1" ht="15" customHeight="1">
      <c r="A7" s="29" t="s">
        <v>120</v>
      </c>
      <c r="B7" s="311" t="s">
        <v>182</v>
      </c>
      <c r="C7" s="33">
        <v>5829</v>
      </c>
      <c r="D7" s="33">
        <v>5228</v>
      </c>
      <c r="E7" s="33">
        <v>5530</v>
      </c>
      <c r="F7" s="33">
        <v>5799</v>
      </c>
      <c r="G7" s="33">
        <v>6404</v>
      </c>
      <c r="H7" s="33">
        <v>5627</v>
      </c>
      <c r="I7" s="33">
        <v>5318</v>
      </c>
      <c r="J7" s="33">
        <v>5185</v>
      </c>
      <c r="K7" s="33">
        <v>5746</v>
      </c>
      <c r="L7" s="33">
        <v>6380</v>
      </c>
      <c r="M7" s="33">
        <v>5984</v>
      </c>
      <c r="N7" s="33">
        <v>5211</v>
      </c>
      <c r="O7" s="33">
        <f t="shared" si="0"/>
        <v>5686.75</v>
      </c>
      <c r="P7" s="33">
        <v>4288</v>
      </c>
      <c r="Q7" s="33">
        <v>1260</v>
      </c>
      <c r="R7" s="33">
        <v>2943</v>
      </c>
      <c r="S7" s="33">
        <v>5496</v>
      </c>
      <c r="T7" s="33">
        <v>5662</v>
      </c>
      <c r="U7" s="33">
        <v>5106</v>
      </c>
      <c r="V7" s="33">
        <v>5961</v>
      </c>
      <c r="W7" s="33">
        <v>5717</v>
      </c>
      <c r="X7" s="33">
        <v>4007</v>
      </c>
      <c r="Y7" s="33">
        <v>3013</v>
      </c>
      <c r="Z7" s="33">
        <v>3437</v>
      </c>
      <c r="AA7" s="33">
        <v>4050</v>
      </c>
      <c r="AB7" s="33">
        <v>5675</v>
      </c>
      <c r="AC7" s="33">
        <v>4875</v>
      </c>
      <c r="AD7" s="33">
        <v>4016</v>
      </c>
      <c r="AE7" s="33">
        <v>2603</v>
      </c>
      <c r="AF7" s="33">
        <f t="shared" si="1"/>
        <v>4256.8125</v>
      </c>
      <c r="AG7" s="615">
        <v>-0.224593128</v>
      </c>
      <c r="AH7" s="615">
        <v>-0.78272115900000006</v>
      </c>
      <c r="AI7" s="615">
        <v>-0.54044347299999995</v>
      </c>
      <c r="AJ7" s="615">
        <v>-2.3280611E-2</v>
      </c>
      <c r="AK7" s="615">
        <v>6.4685971999999994E-2</v>
      </c>
      <c r="AL7" s="615">
        <v>-1.5236258000000001E-2</v>
      </c>
      <c r="AM7" s="615">
        <v>3.7417333999999997E-2</v>
      </c>
      <c r="AN7" s="615">
        <v>-0.103918495</v>
      </c>
      <c r="AO7" s="615">
        <v>-0.33038101600000003</v>
      </c>
      <c r="AP7" s="615">
        <v>-0.42180003799999999</v>
      </c>
      <c r="AQ7" s="615">
        <v>-0.41036198299999999</v>
      </c>
      <c r="AR7" s="615">
        <v>-0.22532517199999999</v>
      </c>
      <c r="AS7" s="615">
        <v>2.6220614999999999E-2</v>
      </c>
      <c r="AT7" s="615">
        <v>-0.15933781699999999</v>
      </c>
      <c r="AU7" s="615">
        <v>-0.372891943</v>
      </c>
      <c r="AV7" s="619">
        <v>-0.53740892100000004</v>
      </c>
    </row>
    <row r="8" spans="1:48" s="323" customFormat="1" ht="15" customHeight="1">
      <c r="A8" s="29" t="s">
        <v>120</v>
      </c>
      <c r="B8" s="311" t="s">
        <v>183</v>
      </c>
      <c r="C8" s="33">
        <v>1556</v>
      </c>
      <c r="D8" s="33">
        <v>1338</v>
      </c>
      <c r="E8" s="33">
        <v>1446</v>
      </c>
      <c r="F8" s="33">
        <v>1550</v>
      </c>
      <c r="G8" s="33">
        <v>1604</v>
      </c>
      <c r="H8" s="33">
        <v>1360</v>
      </c>
      <c r="I8" s="33">
        <v>1312</v>
      </c>
      <c r="J8" s="33">
        <v>1176</v>
      </c>
      <c r="K8" s="33">
        <v>1502</v>
      </c>
      <c r="L8" s="33">
        <v>1560</v>
      </c>
      <c r="M8" s="33">
        <v>1523</v>
      </c>
      <c r="N8" s="33">
        <v>1340</v>
      </c>
      <c r="O8" s="33">
        <f t="shared" si="0"/>
        <v>1438.9166666666667</v>
      </c>
      <c r="P8" s="33">
        <v>1156</v>
      </c>
      <c r="Q8" s="33">
        <v>418</v>
      </c>
      <c r="R8" s="33">
        <v>867</v>
      </c>
      <c r="S8" s="33">
        <v>1554</v>
      </c>
      <c r="T8" s="33">
        <v>1376</v>
      </c>
      <c r="U8" s="33">
        <v>1192</v>
      </c>
      <c r="V8" s="33">
        <v>1381</v>
      </c>
      <c r="W8" s="33">
        <v>1427</v>
      </c>
      <c r="X8" s="33">
        <v>819</v>
      </c>
      <c r="Y8" s="33">
        <v>683</v>
      </c>
      <c r="Z8" s="33">
        <v>878</v>
      </c>
      <c r="AA8" s="33">
        <v>983</v>
      </c>
      <c r="AB8" s="33">
        <v>1198</v>
      </c>
      <c r="AC8" s="33">
        <v>1147</v>
      </c>
      <c r="AD8" s="33">
        <v>917</v>
      </c>
      <c r="AE8" s="33">
        <v>631</v>
      </c>
      <c r="AF8" s="33">
        <f t="shared" si="1"/>
        <v>1039.1875</v>
      </c>
      <c r="AG8" s="615">
        <v>-0.20055324999999999</v>
      </c>
      <c r="AH8" s="615">
        <v>-0.73032258100000003</v>
      </c>
      <c r="AI8" s="615">
        <v>-0.45947630900000003</v>
      </c>
      <c r="AJ8" s="615">
        <v>0.14264705899999999</v>
      </c>
      <c r="AK8" s="615">
        <v>4.8780487999999997E-2</v>
      </c>
      <c r="AL8" s="615">
        <v>1.3605442000000001E-2</v>
      </c>
      <c r="AM8" s="615">
        <v>-8.0559253999999997E-2</v>
      </c>
      <c r="AN8" s="615">
        <v>-8.5256410000000005E-2</v>
      </c>
      <c r="AO8" s="615">
        <v>-0.462245568</v>
      </c>
      <c r="AP8" s="615">
        <v>-0.49029850699999999</v>
      </c>
      <c r="AQ8" s="615">
        <v>-0.435732648</v>
      </c>
      <c r="AR8" s="615">
        <v>-0.26532137500000003</v>
      </c>
      <c r="AS8" s="615">
        <v>-0.17150760700000001</v>
      </c>
      <c r="AT8" s="615">
        <v>-0.26</v>
      </c>
      <c r="AU8" s="615">
        <v>-0.42830423899999998</v>
      </c>
      <c r="AV8" s="619">
        <v>-0.53602941199999998</v>
      </c>
    </row>
    <row r="9" spans="1:48" s="323" customFormat="1" ht="15" customHeight="1">
      <c r="A9" s="30" t="s">
        <v>120</v>
      </c>
      <c r="B9" s="311" t="s">
        <v>184</v>
      </c>
      <c r="C9" s="33">
        <v>1273</v>
      </c>
      <c r="D9" s="33">
        <v>1138</v>
      </c>
      <c r="E9" s="33">
        <v>1288</v>
      </c>
      <c r="F9" s="33">
        <v>1245</v>
      </c>
      <c r="G9" s="33">
        <v>1402</v>
      </c>
      <c r="H9" s="33">
        <v>1325</v>
      </c>
      <c r="I9" s="33">
        <v>1343</v>
      </c>
      <c r="J9" s="33">
        <v>1405</v>
      </c>
      <c r="K9" s="33">
        <v>1272</v>
      </c>
      <c r="L9" s="33">
        <v>1363</v>
      </c>
      <c r="M9" s="33">
        <v>1353</v>
      </c>
      <c r="N9" s="33">
        <v>1310</v>
      </c>
      <c r="O9" s="33">
        <f t="shared" si="0"/>
        <v>1309.75</v>
      </c>
      <c r="P9" s="33">
        <v>1274</v>
      </c>
      <c r="Q9" s="33">
        <v>1079</v>
      </c>
      <c r="R9" s="33">
        <v>1281</v>
      </c>
      <c r="S9" s="33">
        <v>1339</v>
      </c>
      <c r="T9" s="33">
        <v>1504</v>
      </c>
      <c r="U9" s="33">
        <v>1457</v>
      </c>
      <c r="V9" s="33">
        <v>1318</v>
      </c>
      <c r="W9" s="33">
        <v>1418</v>
      </c>
      <c r="X9" s="33">
        <v>1232</v>
      </c>
      <c r="Y9" s="33">
        <v>1266</v>
      </c>
      <c r="Z9" s="33">
        <v>1348</v>
      </c>
      <c r="AA9" s="33">
        <v>1232</v>
      </c>
      <c r="AB9" s="33">
        <v>1399</v>
      </c>
      <c r="AC9" s="33">
        <v>1319</v>
      </c>
      <c r="AD9" s="33">
        <v>1286</v>
      </c>
      <c r="AE9" s="33">
        <v>973</v>
      </c>
      <c r="AF9" s="33">
        <f t="shared" si="1"/>
        <v>1295.3125</v>
      </c>
      <c r="AG9" s="615">
        <v>-1.0869564999999999E-2</v>
      </c>
      <c r="AH9" s="615">
        <v>-0.133333333</v>
      </c>
      <c r="AI9" s="615">
        <v>-8.6305277999999999E-2</v>
      </c>
      <c r="AJ9" s="615">
        <v>1.0566038E-2</v>
      </c>
      <c r="AK9" s="615">
        <v>0.119880864</v>
      </c>
      <c r="AL9" s="615">
        <v>3.7010675999999999E-2</v>
      </c>
      <c r="AM9" s="615">
        <v>3.6163521999999997E-2</v>
      </c>
      <c r="AN9" s="615">
        <v>4.0352164000000003E-2</v>
      </c>
      <c r="AO9" s="615">
        <v>-8.9430893999999997E-2</v>
      </c>
      <c r="AP9" s="615">
        <v>-3.3587786000000001E-2</v>
      </c>
      <c r="AQ9" s="615">
        <v>5.8915947000000003E-2</v>
      </c>
      <c r="AR9" s="615">
        <v>8.2601053999999993E-2</v>
      </c>
      <c r="AS9" s="615">
        <v>8.6180123999999997E-2</v>
      </c>
      <c r="AT9" s="615">
        <v>5.9437750999999997E-2</v>
      </c>
      <c r="AU9" s="615">
        <v>-8.2738943999999995E-2</v>
      </c>
      <c r="AV9" s="619">
        <v>-0.265660377</v>
      </c>
    </row>
    <row r="10" spans="1:48" s="587" customFormat="1" ht="15" customHeight="1">
      <c r="A10" s="28" t="s">
        <v>185</v>
      </c>
      <c r="B10" s="310" t="s">
        <v>186</v>
      </c>
      <c r="C10" s="34">
        <v>478</v>
      </c>
      <c r="D10" s="34">
        <v>402</v>
      </c>
      <c r="E10" s="34">
        <v>449</v>
      </c>
      <c r="F10" s="34">
        <v>461</v>
      </c>
      <c r="G10" s="34">
        <v>465</v>
      </c>
      <c r="H10" s="34">
        <v>425</v>
      </c>
      <c r="I10" s="34">
        <v>475</v>
      </c>
      <c r="J10" s="34">
        <v>415</v>
      </c>
      <c r="K10" s="34">
        <v>472</v>
      </c>
      <c r="L10" s="34">
        <v>422</v>
      </c>
      <c r="M10" s="34">
        <v>464</v>
      </c>
      <c r="N10" s="34">
        <v>449</v>
      </c>
      <c r="O10" s="34">
        <f t="shared" si="0"/>
        <v>448.08333333333331</v>
      </c>
      <c r="P10" s="34">
        <v>415</v>
      </c>
      <c r="Q10" s="34">
        <v>297</v>
      </c>
      <c r="R10" s="34">
        <v>366</v>
      </c>
      <c r="S10" s="34">
        <v>439</v>
      </c>
      <c r="T10" s="34">
        <v>447</v>
      </c>
      <c r="U10" s="34">
        <v>405</v>
      </c>
      <c r="V10" s="34">
        <v>443</v>
      </c>
      <c r="W10" s="34">
        <v>434</v>
      </c>
      <c r="X10" s="34">
        <v>391</v>
      </c>
      <c r="Y10" s="34">
        <v>352</v>
      </c>
      <c r="Z10" s="34">
        <v>352</v>
      </c>
      <c r="AA10" s="34">
        <v>362</v>
      </c>
      <c r="AB10" s="34">
        <v>440</v>
      </c>
      <c r="AC10" s="34">
        <v>463</v>
      </c>
      <c r="AD10" s="34">
        <v>439</v>
      </c>
      <c r="AE10" s="34">
        <v>410</v>
      </c>
      <c r="AF10" s="34">
        <f t="shared" si="1"/>
        <v>403.4375</v>
      </c>
      <c r="AG10" s="613">
        <v>-7.5723831000000005E-2</v>
      </c>
      <c r="AH10" s="613">
        <v>-0.35574837300000001</v>
      </c>
      <c r="AI10" s="613">
        <v>-0.212903226</v>
      </c>
      <c r="AJ10" s="613">
        <v>3.2941176000000003E-2</v>
      </c>
      <c r="AK10" s="613">
        <v>-5.8947368E-2</v>
      </c>
      <c r="AL10" s="613">
        <v>-2.4096386000000001E-2</v>
      </c>
      <c r="AM10" s="613">
        <v>-6.1440677999999999E-2</v>
      </c>
      <c r="AN10" s="613">
        <v>2.8436019E-2</v>
      </c>
      <c r="AO10" s="613">
        <v>-0.15732758599999999</v>
      </c>
      <c r="AP10" s="613">
        <v>-0.216035635</v>
      </c>
      <c r="AQ10" s="613">
        <v>-0.26359832599999999</v>
      </c>
      <c r="AR10" s="613">
        <v>-9.9502488E-2</v>
      </c>
      <c r="AS10" s="613">
        <v>-2.0044543000000001E-2</v>
      </c>
      <c r="AT10" s="613">
        <v>4.3383950000000001E-3</v>
      </c>
      <c r="AU10" s="613">
        <v>-5.5913978000000003E-2</v>
      </c>
      <c r="AV10" s="620">
        <v>-3.5294117999999999E-2</v>
      </c>
    </row>
    <row r="11" spans="1:48" s="323" customFormat="1" ht="15" customHeight="1">
      <c r="A11" s="29" t="s">
        <v>185</v>
      </c>
      <c r="B11" s="311" t="s">
        <v>187</v>
      </c>
      <c r="C11" s="33">
        <v>46</v>
      </c>
      <c r="D11" s="33">
        <v>33</v>
      </c>
      <c r="E11" s="33">
        <v>45</v>
      </c>
      <c r="F11" s="33">
        <v>44</v>
      </c>
      <c r="G11" s="33">
        <v>47</v>
      </c>
      <c r="H11" s="33">
        <v>47</v>
      </c>
      <c r="I11" s="33">
        <v>34</v>
      </c>
      <c r="J11" s="33">
        <v>43</v>
      </c>
      <c r="K11" s="33">
        <v>44</v>
      </c>
      <c r="L11" s="33">
        <v>39</v>
      </c>
      <c r="M11" s="33">
        <v>47</v>
      </c>
      <c r="N11" s="33">
        <v>46</v>
      </c>
      <c r="O11" s="33">
        <f t="shared" si="0"/>
        <v>42.916666666666664</v>
      </c>
      <c r="P11" s="33">
        <v>45</v>
      </c>
      <c r="Q11" s="33">
        <v>23</v>
      </c>
      <c r="R11" s="33">
        <v>34</v>
      </c>
      <c r="S11" s="33">
        <v>50</v>
      </c>
      <c r="T11" s="33">
        <v>38</v>
      </c>
      <c r="U11" s="33">
        <v>39</v>
      </c>
      <c r="V11" s="33">
        <v>45</v>
      </c>
      <c r="W11" s="33">
        <v>43</v>
      </c>
      <c r="X11" s="33">
        <v>32</v>
      </c>
      <c r="Y11" s="33">
        <v>40</v>
      </c>
      <c r="Z11" s="33">
        <v>39</v>
      </c>
      <c r="AA11" s="33">
        <v>31</v>
      </c>
      <c r="AB11" s="33">
        <v>33</v>
      </c>
      <c r="AC11" s="33">
        <v>37</v>
      </c>
      <c r="AD11" s="33">
        <v>34</v>
      </c>
      <c r="AE11" s="33">
        <v>34</v>
      </c>
      <c r="AF11" s="33">
        <f t="shared" si="1"/>
        <v>37.3125</v>
      </c>
      <c r="AG11" s="615">
        <v>0</v>
      </c>
      <c r="AH11" s="615">
        <v>-0.47727272700000001</v>
      </c>
      <c r="AI11" s="615">
        <v>-0.276595745</v>
      </c>
      <c r="AJ11" s="615">
        <v>6.3829786999999999E-2</v>
      </c>
      <c r="AK11" s="615">
        <v>0.117647059</v>
      </c>
      <c r="AL11" s="615">
        <v>-9.3023255999999999E-2</v>
      </c>
      <c r="AM11" s="615">
        <v>2.2727272999999999E-2</v>
      </c>
      <c r="AN11" s="615">
        <v>0.102564103</v>
      </c>
      <c r="AO11" s="615">
        <v>-0.31914893599999999</v>
      </c>
      <c r="AP11" s="615">
        <v>-0.130434783</v>
      </c>
      <c r="AQ11" s="615">
        <v>-0.15217391299999999</v>
      </c>
      <c r="AR11" s="615">
        <v>-6.0606061000000003E-2</v>
      </c>
      <c r="AS11" s="615">
        <v>-0.26666666700000002</v>
      </c>
      <c r="AT11" s="615">
        <v>-0.159090909</v>
      </c>
      <c r="AU11" s="615">
        <v>-0.276595745</v>
      </c>
      <c r="AV11" s="619">
        <v>-0.276595745</v>
      </c>
    </row>
    <row r="12" spans="1:48" s="323" customFormat="1" ht="15" customHeight="1">
      <c r="A12" s="29" t="s">
        <v>185</v>
      </c>
      <c r="B12" s="311" t="s">
        <v>188</v>
      </c>
      <c r="C12" s="33">
        <v>116</v>
      </c>
      <c r="D12" s="33">
        <v>84</v>
      </c>
      <c r="E12" s="33">
        <v>90</v>
      </c>
      <c r="F12" s="33">
        <v>108</v>
      </c>
      <c r="G12" s="33">
        <v>117</v>
      </c>
      <c r="H12" s="33">
        <v>115</v>
      </c>
      <c r="I12" s="33">
        <v>105</v>
      </c>
      <c r="J12" s="33">
        <v>99</v>
      </c>
      <c r="K12" s="33">
        <v>117</v>
      </c>
      <c r="L12" s="33">
        <v>120</v>
      </c>
      <c r="M12" s="33">
        <v>126</v>
      </c>
      <c r="N12" s="33">
        <v>129</v>
      </c>
      <c r="O12" s="33">
        <f t="shared" si="0"/>
        <v>110.5</v>
      </c>
      <c r="P12" s="33">
        <v>121</v>
      </c>
      <c r="Q12" s="33">
        <v>94</v>
      </c>
      <c r="R12" s="33">
        <v>86</v>
      </c>
      <c r="S12" s="33">
        <v>98</v>
      </c>
      <c r="T12" s="33">
        <v>101</v>
      </c>
      <c r="U12" s="33">
        <v>95</v>
      </c>
      <c r="V12" s="33">
        <v>97</v>
      </c>
      <c r="W12" s="33">
        <v>104</v>
      </c>
      <c r="X12" s="33">
        <v>100</v>
      </c>
      <c r="Y12" s="33">
        <v>82</v>
      </c>
      <c r="Z12" s="33">
        <v>92</v>
      </c>
      <c r="AA12" s="33">
        <v>87</v>
      </c>
      <c r="AB12" s="33">
        <v>107</v>
      </c>
      <c r="AC12" s="33">
        <v>115</v>
      </c>
      <c r="AD12" s="33">
        <v>114</v>
      </c>
      <c r="AE12" s="33">
        <v>114</v>
      </c>
      <c r="AF12" s="33">
        <f t="shared" si="1"/>
        <v>100.4375</v>
      </c>
      <c r="AG12" s="615">
        <v>0.34444444400000002</v>
      </c>
      <c r="AH12" s="615">
        <v>-0.12962963</v>
      </c>
      <c r="AI12" s="615">
        <v>-0.264957265</v>
      </c>
      <c r="AJ12" s="615">
        <v>-0.14782608699999999</v>
      </c>
      <c r="AK12" s="615">
        <v>-3.8095237999999997E-2</v>
      </c>
      <c r="AL12" s="615">
        <v>-4.0404040000000002E-2</v>
      </c>
      <c r="AM12" s="615">
        <v>-0.170940171</v>
      </c>
      <c r="AN12" s="615">
        <v>-0.133333333</v>
      </c>
      <c r="AO12" s="615">
        <v>-0.20634920600000001</v>
      </c>
      <c r="AP12" s="615">
        <v>-0.36434108500000001</v>
      </c>
      <c r="AQ12" s="615">
        <v>-0.20689655200000001</v>
      </c>
      <c r="AR12" s="615">
        <v>3.5714285999999998E-2</v>
      </c>
      <c r="AS12" s="615">
        <v>0.188888889</v>
      </c>
      <c r="AT12" s="615">
        <v>6.4814814999999998E-2</v>
      </c>
      <c r="AU12" s="615">
        <v>-2.5641026000000001E-2</v>
      </c>
      <c r="AV12" s="619">
        <v>-8.6956519999999999E-3</v>
      </c>
    </row>
    <row r="13" spans="1:48" s="323" customFormat="1" ht="15" customHeight="1">
      <c r="A13" s="29" t="s">
        <v>185</v>
      </c>
      <c r="B13" s="311" t="s">
        <v>189</v>
      </c>
      <c r="C13" s="33">
        <v>237</v>
      </c>
      <c r="D13" s="33">
        <v>223</v>
      </c>
      <c r="E13" s="33">
        <v>244</v>
      </c>
      <c r="F13" s="33">
        <v>238</v>
      </c>
      <c r="G13" s="33">
        <v>240</v>
      </c>
      <c r="H13" s="33">
        <v>197</v>
      </c>
      <c r="I13" s="33">
        <v>248</v>
      </c>
      <c r="J13" s="33">
        <v>210</v>
      </c>
      <c r="K13" s="33">
        <v>241</v>
      </c>
      <c r="L13" s="33">
        <v>185</v>
      </c>
      <c r="M13" s="33">
        <v>227</v>
      </c>
      <c r="N13" s="33">
        <v>214</v>
      </c>
      <c r="O13" s="33">
        <f t="shared" si="0"/>
        <v>225.33333333333334</v>
      </c>
      <c r="P13" s="33">
        <v>172</v>
      </c>
      <c r="Q13" s="33">
        <v>151</v>
      </c>
      <c r="R13" s="33">
        <v>195</v>
      </c>
      <c r="S13" s="33">
        <v>217</v>
      </c>
      <c r="T13" s="33">
        <v>237</v>
      </c>
      <c r="U13" s="33">
        <v>199</v>
      </c>
      <c r="V13" s="33">
        <v>239</v>
      </c>
      <c r="W13" s="33">
        <v>226</v>
      </c>
      <c r="X13" s="33">
        <v>211</v>
      </c>
      <c r="Y13" s="33">
        <v>176</v>
      </c>
      <c r="Z13" s="33">
        <v>165</v>
      </c>
      <c r="AA13" s="33">
        <v>184</v>
      </c>
      <c r="AB13" s="33">
        <v>245</v>
      </c>
      <c r="AC13" s="33">
        <v>234</v>
      </c>
      <c r="AD13" s="33">
        <v>228</v>
      </c>
      <c r="AE13" s="33">
        <v>194</v>
      </c>
      <c r="AF13" s="33">
        <f t="shared" si="1"/>
        <v>204.5625</v>
      </c>
      <c r="AG13" s="615">
        <v>-0.295081967</v>
      </c>
      <c r="AH13" s="615">
        <v>-0.36554621799999998</v>
      </c>
      <c r="AI13" s="615">
        <v>-0.1875</v>
      </c>
      <c r="AJ13" s="615">
        <v>0.101522843</v>
      </c>
      <c r="AK13" s="615">
        <v>-4.4354839E-2</v>
      </c>
      <c r="AL13" s="615">
        <v>-5.2380952000000001E-2</v>
      </c>
      <c r="AM13" s="615">
        <v>-8.2987549999999997E-3</v>
      </c>
      <c r="AN13" s="615">
        <v>0.22162162199999999</v>
      </c>
      <c r="AO13" s="615">
        <v>-7.0484581000000004E-2</v>
      </c>
      <c r="AP13" s="615">
        <v>-0.17757009300000001</v>
      </c>
      <c r="AQ13" s="615">
        <v>-0.30379746800000001</v>
      </c>
      <c r="AR13" s="615">
        <v>-0.17488789199999999</v>
      </c>
      <c r="AS13" s="615">
        <v>4.098361E-3</v>
      </c>
      <c r="AT13" s="615">
        <v>-1.6806722999999999E-2</v>
      </c>
      <c r="AU13" s="615">
        <v>-0.05</v>
      </c>
      <c r="AV13" s="619">
        <v>-1.5228426E-2</v>
      </c>
    </row>
    <row r="14" spans="1:48" s="323" customFormat="1" ht="15" customHeight="1">
      <c r="A14" s="30" t="s">
        <v>185</v>
      </c>
      <c r="B14" s="311" t="s">
        <v>190</v>
      </c>
      <c r="C14" s="33">
        <v>90</v>
      </c>
      <c r="D14" s="33">
        <v>75</v>
      </c>
      <c r="E14" s="33">
        <v>89</v>
      </c>
      <c r="F14" s="33">
        <v>91</v>
      </c>
      <c r="G14" s="33">
        <v>88</v>
      </c>
      <c r="H14" s="33">
        <v>80</v>
      </c>
      <c r="I14" s="33">
        <v>98</v>
      </c>
      <c r="J14" s="33">
        <v>71</v>
      </c>
      <c r="K14" s="33">
        <v>84</v>
      </c>
      <c r="L14" s="33">
        <v>94</v>
      </c>
      <c r="M14" s="33">
        <v>91</v>
      </c>
      <c r="N14" s="33">
        <v>74</v>
      </c>
      <c r="O14" s="33">
        <f t="shared" si="0"/>
        <v>85.416666666666671</v>
      </c>
      <c r="P14" s="33">
        <v>98</v>
      </c>
      <c r="Q14" s="33">
        <v>38</v>
      </c>
      <c r="R14" s="33">
        <v>66</v>
      </c>
      <c r="S14" s="33">
        <v>90</v>
      </c>
      <c r="T14" s="33">
        <v>93</v>
      </c>
      <c r="U14" s="33">
        <v>96</v>
      </c>
      <c r="V14" s="33">
        <v>77</v>
      </c>
      <c r="W14" s="33">
        <v>82</v>
      </c>
      <c r="X14" s="33">
        <v>66</v>
      </c>
      <c r="Y14" s="33">
        <v>77</v>
      </c>
      <c r="Z14" s="33">
        <v>74</v>
      </c>
      <c r="AA14" s="33">
        <v>82</v>
      </c>
      <c r="AB14" s="33">
        <v>77</v>
      </c>
      <c r="AC14" s="33">
        <v>92</v>
      </c>
      <c r="AD14" s="33">
        <v>76</v>
      </c>
      <c r="AE14" s="33">
        <v>80</v>
      </c>
      <c r="AF14" s="33">
        <f t="shared" si="1"/>
        <v>79</v>
      </c>
      <c r="AG14" s="615">
        <v>0.101123596</v>
      </c>
      <c r="AH14" s="615">
        <v>-0.58241758200000004</v>
      </c>
      <c r="AI14" s="615">
        <v>-0.25</v>
      </c>
      <c r="AJ14" s="615">
        <v>0.125</v>
      </c>
      <c r="AK14" s="615">
        <v>-5.1020408000000003E-2</v>
      </c>
      <c r="AL14" s="615">
        <v>0.35211267600000001</v>
      </c>
      <c r="AM14" s="615">
        <v>-8.3333332999999996E-2</v>
      </c>
      <c r="AN14" s="615">
        <v>-0.127659574</v>
      </c>
      <c r="AO14" s="615">
        <v>-0.27472527499999999</v>
      </c>
      <c r="AP14" s="615">
        <v>4.0540540999999999E-2</v>
      </c>
      <c r="AQ14" s="615">
        <v>-0.177777778</v>
      </c>
      <c r="AR14" s="615">
        <v>9.3333333000000004E-2</v>
      </c>
      <c r="AS14" s="615">
        <v>-0.13483146100000001</v>
      </c>
      <c r="AT14" s="615">
        <v>1.0989011E-2</v>
      </c>
      <c r="AU14" s="615">
        <v>-0.13636363600000001</v>
      </c>
      <c r="AV14" s="619">
        <v>0</v>
      </c>
    </row>
    <row r="15" spans="1:48" s="587" customFormat="1" ht="15" customHeight="1">
      <c r="A15" s="28" t="s">
        <v>191</v>
      </c>
      <c r="B15" s="310" t="s">
        <v>192</v>
      </c>
      <c r="C15" s="34">
        <v>576</v>
      </c>
      <c r="D15" s="34">
        <v>459</v>
      </c>
      <c r="E15" s="34">
        <v>503</v>
      </c>
      <c r="F15" s="34">
        <v>537</v>
      </c>
      <c r="G15" s="34">
        <v>549</v>
      </c>
      <c r="H15" s="34">
        <v>499</v>
      </c>
      <c r="I15" s="34">
        <v>533</v>
      </c>
      <c r="J15" s="34">
        <v>503</v>
      </c>
      <c r="K15" s="34">
        <v>557</v>
      </c>
      <c r="L15" s="34">
        <v>589</v>
      </c>
      <c r="M15" s="34">
        <v>534</v>
      </c>
      <c r="N15" s="34">
        <v>513</v>
      </c>
      <c r="O15" s="34">
        <f t="shared" si="0"/>
        <v>529.33333333333337</v>
      </c>
      <c r="P15" s="34">
        <v>588</v>
      </c>
      <c r="Q15" s="34">
        <v>400</v>
      </c>
      <c r="R15" s="34">
        <v>430</v>
      </c>
      <c r="S15" s="34">
        <v>495</v>
      </c>
      <c r="T15" s="34">
        <v>450</v>
      </c>
      <c r="U15" s="34">
        <v>411</v>
      </c>
      <c r="V15" s="34">
        <v>530</v>
      </c>
      <c r="W15" s="34">
        <v>546</v>
      </c>
      <c r="X15" s="34">
        <v>547</v>
      </c>
      <c r="Y15" s="34">
        <v>529</v>
      </c>
      <c r="Z15" s="34">
        <v>483</v>
      </c>
      <c r="AA15" s="34">
        <v>447</v>
      </c>
      <c r="AB15" s="34">
        <v>480</v>
      </c>
      <c r="AC15" s="34">
        <v>457</v>
      </c>
      <c r="AD15" s="34">
        <v>523</v>
      </c>
      <c r="AE15" s="34">
        <v>429</v>
      </c>
      <c r="AF15" s="34">
        <f t="shared" si="1"/>
        <v>484.0625</v>
      </c>
      <c r="AG15" s="613">
        <v>0.16898608300000001</v>
      </c>
      <c r="AH15" s="613">
        <v>-0.25512104299999999</v>
      </c>
      <c r="AI15" s="613">
        <v>-0.216757741</v>
      </c>
      <c r="AJ15" s="613">
        <v>-8.0160319999999993E-3</v>
      </c>
      <c r="AK15" s="613">
        <v>-0.15572232599999999</v>
      </c>
      <c r="AL15" s="613">
        <v>-0.18290258400000001</v>
      </c>
      <c r="AM15" s="613">
        <v>-4.8473967999999999E-2</v>
      </c>
      <c r="AN15" s="613">
        <v>-7.3005092999999993E-2</v>
      </c>
      <c r="AO15" s="613">
        <v>2.4344569E-2</v>
      </c>
      <c r="AP15" s="613">
        <v>3.1189083999999999E-2</v>
      </c>
      <c r="AQ15" s="613">
        <v>-0.16145833300000001</v>
      </c>
      <c r="AR15" s="613">
        <v>-2.6143791E-2</v>
      </c>
      <c r="AS15" s="613">
        <v>-4.5725646000000002E-2</v>
      </c>
      <c r="AT15" s="613">
        <v>-0.148975791</v>
      </c>
      <c r="AU15" s="613">
        <v>-4.7358834000000002E-2</v>
      </c>
      <c r="AV15" s="620">
        <v>-0.140280561</v>
      </c>
    </row>
    <row r="16" spans="1:48" s="323" customFormat="1" ht="15" customHeight="1">
      <c r="A16" s="29" t="s">
        <v>191</v>
      </c>
      <c r="B16" s="311" t="s">
        <v>193</v>
      </c>
      <c r="C16" s="33">
        <v>32</v>
      </c>
      <c r="D16" s="33">
        <v>21</v>
      </c>
      <c r="E16" s="33">
        <v>28</v>
      </c>
      <c r="F16" s="33">
        <v>31</v>
      </c>
      <c r="G16" s="33">
        <v>24</v>
      </c>
      <c r="H16" s="33">
        <v>27</v>
      </c>
      <c r="I16" s="33">
        <v>23</v>
      </c>
      <c r="J16" s="33">
        <v>27</v>
      </c>
      <c r="K16" s="33">
        <v>33</v>
      </c>
      <c r="L16" s="33">
        <v>31</v>
      </c>
      <c r="M16" s="33">
        <v>20</v>
      </c>
      <c r="N16" s="33">
        <v>24</v>
      </c>
      <c r="O16" s="33">
        <f t="shared" si="0"/>
        <v>26.75</v>
      </c>
      <c r="P16" s="33">
        <v>30</v>
      </c>
      <c r="Q16" s="33">
        <v>13</v>
      </c>
      <c r="R16" s="33">
        <v>25</v>
      </c>
      <c r="S16" s="33">
        <v>40</v>
      </c>
      <c r="T16" s="33">
        <v>33</v>
      </c>
      <c r="U16" s="33">
        <v>25</v>
      </c>
      <c r="V16" s="33">
        <v>26</v>
      </c>
      <c r="W16" s="33">
        <v>31</v>
      </c>
      <c r="X16" s="33">
        <v>26</v>
      </c>
      <c r="Y16" s="33">
        <v>31</v>
      </c>
      <c r="Z16" s="33">
        <v>22</v>
      </c>
      <c r="AA16" s="33">
        <v>23</v>
      </c>
      <c r="AB16" s="33">
        <v>25</v>
      </c>
      <c r="AC16" s="33">
        <v>31</v>
      </c>
      <c r="AD16" s="33">
        <v>24</v>
      </c>
      <c r="AE16" s="33">
        <v>24</v>
      </c>
      <c r="AF16" s="33">
        <f t="shared" si="1"/>
        <v>26.8125</v>
      </c>
      <c r="AG16" s="615">
        <v>7.1428570999999996E-2</v>
      </c>
      <c r="AH16" s="615">
        <v>-0.58064516099999997</v>
      </c>
      <c r="AI16" s="615">
        <v>4.1666666999999998E-2</v>
      </c>
      <c r="AJ16" s="615">
        <v>0.48148148099999999</v>
      </c>
      <c r="AK16" s="615">
        <v>0.43478260899999999</v>
      </c>
      <c r="AL16" s="615">
        <v>-7.4074074000000004E-2</v>
      </c>
      <c r="AM16" s="615">
        <v>-0.212121212</v>
      </c>
      <c r="AN16" s="615">
        <v>0</v>
      </c>
      <c r="AO16" s="615">
        <v>0.3</v>
      </c>
      <c r="AP16" s="615">
        <v>0.29166666699999999</v>
      </c>
      <c r="AQ16" s="615">
        <v>-0.3125</v>
      </c>
      <c r="AR16" s="615">
        <v>9.5238094999999995E-2</v>
      </c>
      <c r="AS16" s="615">
        <v>-0.10714285699999999</v>
      </c>
      <c r="AT16" s="615">
        <v>0</v>
      </c>
      <c r="AU16" s="615">
        <v>0</v>
      </c>
      <c r="AV16" s="619">
        <v>-0.111111111</v>
      </c>
    </row>
    <row r="17" spans="1:48" s="323" customFormat="1" ht="15" customHeight="1">
      <c r="A17" s="29" t="s">
        <v>191</v>
      </c>
      <c r="B17" s="311" t="s">
        <v>194</v>
      </c>
      <c r="C17" s="33">
        <v>28</v>
      </c>
      <c r="D17" s="33">
        <v>31</v>
      </c>
      <c r="E17" s="33">
        <v>17</v>
      </c>
      <c r="F17" s="33">
        <v>36</v>
      </c>
      <c r="G17" s="33">
        <v>34</v>
      </c>
      <c r="H17" s="33">
        <v>25</v>
      </c>
      <c r="I17" s="33">
        <v>16</v>
      </c>
      <c r="J17" s="33">
        <v>26</v>
      </c>
      <c r="K17" s="33">
        <v>29</v>
      </c>
      <c r="L17" s="33">
        <v>35</v>
      </c>
      <c r="M17" s="33">
        <v>36</v>
      </c>
      <c r="N17" s="33">
        <v>26</v>
      </c>
      <c r="O17" s="33">
        <f t="shared" si="0"/>
        <v>28.25</v>
      </c>
      <c r="P17" s="33">
        <v>28</v>
      </c>
      <c r="Q17" s="33">
        <v>13</v>
      </c>
      <c r="R17" s="33">
        <v>39</v>
      </c>
      <c r="S17" s="33">
        <v>47</v>
      </c>
      <c r="T17" s="33">
        <v>22</v>
      </c>
      <c r="U17" s="33">
        <v>21</v>
      </c>
      <c r="V17" s="33">
        <v>32</v>
      </c>
      <c r="W17" s="33">
        <v>41</v>
      </c>
      <c r="X17" s="33">
        <v>32</v>
      </c>
      <c r="Y17" s="33">
        <v>22</v>
      </c>
      <c r="Z17" s="33">
        <v>30</v>
      </c>
      <c r="AA17" s="33">
        <v>32</v>
      </c>
      <c r="AB17" s="33">
        <v>31</v>
      </c>
      <c r="AC17" s="33">
        <v>28</v>
      </c>
      <c r="AD17" s="33">
        <v>26</v>
      </c>
      <c r="AE17" s="33">
        <v>16</v>
      </c>
      <c r="AF17" s="33">
        <f t="shared" si="1"/>
        <v>28.75</v>
      </c>
      <c r="AG17" s="615">
        <v>0.64705882400000003</v>
      </c>
      <c r="AH17" s="615">
        <v>-0.63888888899999996</v>
      </c>
      <c r="AI17" s="615">
        <v>0.147058824</v>
      </c>
      <c r="AJ17" s="615">
        <v>0.88</v>
      </c>
      <c r="AK17" s="615">
        <v>0.375</v>
      </c>
      <c r="AL17" s="615">
        <v>-0.192307692</v>
      </c>
      <c r="AM17" s="615">
        <v>0.10344827600000001</v>
      </c>
      <c r="AN17" s="615">
        <v>0.171428571</v>
      </c>
      <c r="AO17" s="615">
        <v>-0.111111111</v>
      </c>
      <c r="AP17" s="615">
        <v>-0.15384615400000001</v>
      </c>
      <c r="AQ17" s="615">
        <v>7.1428570999999996E-2</v>
      </c>
      <c r="AR17" s="615">
        <v>3.2258065000000002E-2</v>
      </c>
      <c r="AS17" s="615">
        <v>0.82352941199999996</v>
      </c>
      <c r="AT17" s="615">
        <v>-0.222222222</v>
      </c>
      <c r="AU17" s="615">
        <v>-0.235294118</v>
      </c>
      <c r="AV17" s="619">
        <v>-0.36</v>
      </c>
    </row>
    <row r="18" spans="1:48" s="323" customFormat="1" ht="15" customHeight="1">
      <c r="A18" s="29" t="s">
        <v>191</v>
      </c>
      <c r="B18" s="312" t="s">
        <v>195</v>
      </c>
      <c r="C18" s="33">
        <v>29</v>
      </c>
      <c r="D18" s="33">
        <v>31</v>
      </c>
      <c r="E18" s="33">
        <v>34</v>
      </c>
      <c r="F18" s="33">
        <v>42</v>
      </c>
      <c r="G18" s="33">
        <v>36</v>
      </c>
      <c r="H18" s="33">
        <v>33</v>
      </c>
      <c r="I18" s="33">
        <v>33</v>
      </c>
      <c r="J18" s="33">
        <v>36</v>
      </c>
      <c r="K18" s="33">
        <v>35</v>
      </c>
      <c r="L18" s="33">
        <v>35</v>
      </c>
      <c r="M18" s="33">
        <v>27</v>
      </c>
      <c r="N18" s="33">
        <v>36</v>
      </c>
      <c r="O18" s="33">
        <f t="shared" si="0"/>
        <v>33.916666666666664</v>
      </c>
      <c r="P18" s="33">
        <v>36</v>
      </c>
      <c r="Q18" s="33">
        <v>34</v>
      </c>
      <c r="R18" s="33">
        <v>19</v>
      </c>
      <c r="S18" s="33">
        <v>30</v>
      </c>
      <c r="T18" s="33">
        <v>34</v>
      </c>
      <c r="U18" s="33">
        <v>20</v>
      </c>
      <c r="V18" s="33">
        <v>35</v>
      </c>
      <c r="W18" s="33">
        <v>42</v>
      </c>
      <c r="X18" s="33">
        <v>50</v>
      </c>
      <c r="Y18" s="33">
        <v>36</v>
      </c>
      <c r="Z18" s="33">
        <v>23</v>
      </c>
      <c r="AA18" s="33">
        <v>31</v>
      </c>
      <c r="AB18" s="33">
        <v>30</v>
      </c>
      <c r="AC18" s="33">
        <v>31</v>
      </c>
      <c r="AD18" s="33">
        <v>36</v>
      </c>
      <c r="AE18" s="33">
        <v>26</v>
      </c>
      <c r="AF18" s="33">
        <f t="shared" si="1"/>
        <v>32.0625</v>
      </c>
      <c r="AG18" s="615">
        <v>5.8823528999999999E-2</v>
      </c>
      <c r="AH18" s="615">
        <v>-0.19047618999999999</v>
      </c>
      <c r="AI18" s="615">
        <v>-0.47222222200000002</v>
      </c>
      <c r="AJ18" s="615">
        <v>-9.0909090999999997E-2</v>
      </c>
      <c r="AK18" s="615">
        <v>3.0303030000000002E-2</v>
      </c>
      <c r="AL18" s="615">
        <v>-0.44444444399999999</v>
      </c>
      <c r="AM18" s="615">
        <v>0</v>
      </c>
      <c r="AN18" s="615">
        <v>0.2</v>
      </c>
      <c r="AO18" s="615">
        <v>0.85185185200000002</v>
      </c>
      <c r="AP18" s="615">
        <v>0</v>
      </c>
      <c r="AQ18" s="615">
        <v>-0.20689655200000001</v>
      </c>
      <c r="AR18" s="615">
        <v>0</v>
      </c>
      <c r="AS18" s="615">
        <v>-0.117647059</v>
      </c>
      <c r="AT18" s="615">
        <v>-0.26190476200000001</v>
      </c>
      <c r="AU18" s="615">
        <v>0</v>
      </c>
      <c r="AV18" s="619">
        <v>-0.212121212</v>
      </c>
    </row>
    <row r="19" spans="1:48" s="323" customFormat="1" ht="15" customHeight="1">
      <c r="A19" s="29" t="s">
        <v>191</v>
      </c>
      <c r="B19" s="311" t="s">
        <v>196</v>
      </c>
      <c r="C19" s="33">
        <v>27</v>
      </c>
      <c r="D19" s="33">
        <v>16</v>
      </c>
      <c r="E19" s="33">
        <v>27</v>
      </c>
      <c r="F19" s="33">
        <v>30</v>
      </c>
      <c r="G19" s="33">
        <v>38</v>
      </c>
      <c r="H19" s="33">
        <v>22</v>
      </c>
      <c r="I19" s="33">
        <v>30</v>
      </c>
      <c r="J19" s="33">
        <v>18</v>
      </c>
      <c r="K19" s="33">
        <v>31</v>
      </c>
      <c r="L19" s="33">
        <v>35</v>
      </c>
      <c r="M19" s="33">
        <v>30</v>
      </c>
      <c r="N19" s="33">
        <v>22</v>
      </c>
      <c r="O19" s="33">
        <f t="shared" si="0"/>
        <v>27.166666666666668</v>
      </c>
      <c r="P19" s="33">
        <v>32</v>
      </c>
      <c r="Q19" s="33">
        <v>21</v>
      </c>
      <c r="R19" s="33">
        <v>12</v>
      </c>
      <c r="S19" s="33">
        <v>26</v>
      </c>
      <c r="T19" s="33">
        <v>27</v>
      </c>
      <c r="U19" s="33">
        <v>25</v>
      </c>
      <c r="V19" s="33">
        <v>30</v>
      </c>
      <c r="W19" s="33">
        <v>35</v>
      </c>
      <c r="X19" s="33">
        <v>38</v>
      </c>
      <c r="Y19" s="33">
        <v>18</v>
      </c>
      <c r="Z19" s="33">
        <v>32</v>
      </c>
      <c r="AA19" s="33">
        <v>19</v>
      </c>
      <c r="AB19" s="33">
        <v>17</v>
      </c>
      <c r="AC19" s="33">
        <v>32</v>
      </c>
      <c r="AD19" s="33">
        <v>29</v>
      </c>
      <c r="AE19" s="33">
        <v>22</v>
      </c>
      <c r="AF19" s="33">
        <f t="shared" si="1"/>
        <v>25.9375</v>
      </c>
      <c r="AG19" s="615">
        <v>0.185185185</v>
      </c>
      <c r="AH19" s="615">
        <v>-0.3</v>
      </c>
      <c r="AI19" s="615">
        <v>-0.68421052599999999</v>
      </c>
      <c r="AJ19" s="615">
        <v>0.18181818199999999</v>
      </c>
      <c r="AK19" s="615">
        <v>-0.1</v>
      </c>
      <c r="AL19" s="615">
        <v>0.38888888900000002</v>
      </c>
      <c r="AM19" s="615">
        <v>-3.2258065000000002E-2</v>
      </c>
      <c r="AN19" s="615">
        <v>0</v>
      </c>
      <c r="AO19" s="615">
        <v>0.26666666700000002</v>
      </c>
      <c r="AP19" s="615">
        <v>-0.18181818199999999</v>
      </c>
      <c r="AQ19" s="615">
        <v>0.185185185</v>
      </c>
      <c r="AR19" s="615">
        <v>0.1875</v>
      </c>
      <c r="AS19" s="615">
        <v>-0.37037037</v>
      </c>
      <c r="AT19" s="615">
        <v>6.6666666999999999E-2</v>
      </c>
      <c r="AU19" s="615">
        <v>-0.236842105</v>
      </c>
      <c r="AV19" s="619">
        <v>0</v>
      </c>
    </row>
    <row r="20" spans="1:48" s="323" customFormat="1" ht="15" customHeight="1">
      <c r="A20" s="29" t="s">
        <v>191</v>
      </c>
      <c r="B20" s="312" t="s">
        <v>197</v>
      </c>
      <c r="C20" s="33">
        <v>69</v>
      </c>
      <c r="D20" s="33">
        <v>55</v>
      </c>
      <c r="E20" s="33">
        <v>60</v>
      </c>
      <c r="F20" s="33">
        <v>49</v>
      </c>
      <c r="G20" s="33">
        <v>58</v>
      </c>
      <c r="H20" s="33">
        <v>48</v>
      </c>
      <c r="I20" s="33">
        <v>71</v>
      </c>
      <c r="J20" s="33">
        <v>46</v>
      </c>
      <c r="K20" s="33">
        <v>73</v>
      </c>
      <c r="L20" s="33">
        <v>62</v>
      </c>
      <c r="M20" s="33">
        <v>56</v>
      </c>
      <c r="N20" s="33">
        <v>50</v>
      </c>
      <c r="O20" s="33">
        <f t="shared" si="0"/>
        <v>58.083333333333336</v>
      </c>
      <c r="P20" s="33">
        <v>64</v>
      </c>
      <c r="Q20" s="33">
        <v>35</v>
      </c>
      <c r="R20" s="33">
        <v>38</v>
      </c>
      <c r="S20" s="33">
        <v>22</v>
      </c>
      <c r="T20" s="33">
        <v>29</v>
      </c>
      <c r="U20" s="33">
        <v>24</v>
      </c>
      <c r="V20" s="33">
        <v>57</v>
      </c>
      <c r="W20" s="33">
        <v>48</v>
      </c>
      <c r="X20" s="33">
        <v>49</v>
      </c>
      <c r="Y20" s="33">
        <v>61</v>
      </c>
      <c r="Z20" s="33">
        <v>47</v>
      </c>
      <c r="AA20" s="33">
        <v>54</v>
      </c>
      <c r="AB20" s="33">
        <v>62</v>
      </c>
      <c r="AC20" s="33">
        <v>41</v>
      </c>
      <c r="AD20" s="33">
        <v>58</v>
      </c>
      <c r="AE20" s="33">
        <v>59</v>
      </c>
      <c r="AF20" s="33">
        <f t="shared" si="1"/>
        <v>46.75</v>
      </c>
      <c r="AG20" s="615">
        <v>6.6666666999999999E-2</v>
      </c>
      <c r="AH20" s="615">
        <v>-0.28571428599999998</v>
      </c>
      <c r="AI20" s="615">
        <v>-0.34482758600000002</v>
      </c>
      <c r="AJ20" s="615">
        <v>-0.54166666699999999</v>
      </c>
      <c r="AK20" s="615">
        <v>-0.59154929599999995</v>
      </c>
      <c r="AL20" s="615">
        <v>-0.47826087</v>
      </c>
      <c r="AM20" s="615">
        <v>-0.219178082</v>
      </c>
      <c r="AN20" s="615">
        <v>-0.22580645199999999</v>
      </c>
      <c r="AO20" s="615">
        <v>-0.125</v>
      </c>
      <c r="AP20" s="615">
        <v>0.22</v>
      </c>
      <c r="AQ20" s="615">
        <v>-0.31884057999999998</v>
      </c>
      <c r="AR20" s="615">
        <v>-1.8181817999999999E-2</v>
      </c>
      <c r="AS20" s="615">
        <v>3.3333333E-2</v>
      </c>
      <c r="AT20" s="615">
        <v>-0.163265306</v>
      </c>
      <c r="AU20" s="615">
        <v>0</v>
      </c>
      <c r="AV20" s="619">
        <v>0.22916666699999999</v>
      </c>
    </row>
    <row r="21" spans="1:48" s="323" customFormat="1" ht="15" customHeight="1">
      <c r="A21" s="30" t="s">
        <v>191</v>
      </c>
      <c r="B21" s="311" t="s">
        <v>198</v>
      </c>
      <c r="C21" s="33">
        <v>394</v>
      </c>
      <c r="D21" s="33">
        <v>306</v>
      </c>
      <c r="E21" s="33">
        <v>339</v>
      </c>
      <c r="F21" s="33">
        <v>349</v>
      </c>
      <c r="G21" s="33">
        <v>361</v>
      </c>
      <c r="H21" s="33">
        <v>344</v>
      </c>
      <c r="I21" s="33">
        <v>361</v>
      </c>
      <c r="J21" s="33">
        <v>350</v>
      </c>
      <c r="K21" s="33">
        <v>357</v>
      </c>
      <c r="L21" s="33">
        <v>393</v>
      </c>
      <c r="M21" s="33">
        <v>365</v>
      </c>
      <c r="N21" s="33">
        <v>355</v>
      </c>
      <c r="O21" s="33">
        <f t="shared" si="0"/>
        <v>356.16666666666669</v>
      </c>
      <c r="P21" s="33">
        <v>401</v>
      </c>
      <c r="Q21" s="33">
        <v>285</v>
      </c>
      <c r="R21" s="33">
        <v>298</v>
      </c>
      <c r="S21" s="33">
        <v>332</v>
      </c>
      <c r="T21" s="33">
        <v>306</v>
      </c>
      <c r="U21" s="33">
        <v>296</v>
      </c>
      <c r="V21" s="33">
        <v>350</v>
      </c>
      <c r="W21" s="33">
        <v>349</v>
      </c>
      <c r="X21" s="33">
        <v>353</v>
      </c>
      <c r="Y21" s="33">
        <v>362</v>
      </c>
      <c r="Z21" s="33">
        <v>329</v>
      </c>
      <c r="AA21" s="33">
        <v>290</v>
      </c>
      <c r="AB21" s="33">
        <v>315</v>
      </c>
      <c r="AC21" s="33">
        <v>294</v>
      </c>
      <c r="AD21" s="33">
        <v>351</v>
      </c>
      <c r="AE21" s="33">
        <v>282</v>
      </c>
      <c r="AF21" s="33">
        <f t="shared" si="1"/>
        <v>324.5625</v>
      </c>
      <c r="AG21" s="615">
        <v>0.18289085499999999</v>
      </c>
      <c r="AH21" s="615">
        <v>-0.183381089</v>
      </c>
      <c r="AI21" s="615">
        <v>-0.17451523499999999</v>
      </c>
      <c r="AJ21" s="615">
        <v>-3.4883720999999999E-2</v>
      </c>
      <c r="AK21" s="615">
        <v>-0.15235457099999999</v>
      </c>
      <c r="AL21" s="615">
        <v>-0.15428571399999999</v>
      </c>
      <c r="AM21" s="615">
        <v>-1.9607843E-2</v>
      </c>
      <c r="AN21" s="615">
        <v>-0.111959288</v>
      </c>
      <c r="AO21" s="615">
        <v>-3.2876712000000002E-2</v>
      </c>
      <c r="AP21" s="615">
        <v>1.9718309999999999E-2</v>
      </c>
      <c r="AQ21" s="615">
        <v>-0.16497461899999999</v>
      </c>
      <c r="AR21" s="615">
        <v>-5.2287581999999999E-2</v>
      </c>
      <c r="AS21" s="615">
        <v>-7.0796460000000005E-2</v>
      </c>
      <c r="AT21" s="615">
        <v>-0.157593123</v>
      </c>
      <c r="AU21" s="615">
        <v>-2.7700830999999999E-2</v>
      </c>
      <c r="AV21" s="619">
        <v>-0.18023255799999999</v>
      </c>
    </row>
    <row r="22" spans="1:48" s="587" customFormat="1" ht="15" customHeight="1">
      <c r="A22" s="28" t="s">
        <v>199</v>
      </c>
      <c r="B22" s="310" t="s">
        <v>200</v>
      </c>
      <c r="C22" s="34">
        <v>2861</v>
      </c>
      <c r="D22" s="34">
        <v>2555</v>
      </c>
      <c r="E22" s="34">
        <v>2691</v>
      </c>
      <c r="F22" s="34">
        <v>2856</v>
      </c>
      <c r="G22" s="34">
        <v>3133</v>
      </c>
      <c r="H22" s="34">
        <v>2756</v>
      </c>
      <c r="I22" s="34">
        <v>2649</v>
      </c>
      <c r="J22" s="34">
        <v>2681</v>
      </c>
      <c r="K22" s="34">
        <v>2898</v>
      </c>
      <c r="L22" s="34">
        <v>3175</v>
      </c>
      <c r="M22" s="34">
        <v>2964</v>
      </c>
      <c r="N22" s="34">
        <v>2604</v>
      </c>
      <c r="O22" s="34">
        <f t="shared" si="0"/>
        <v>2818.5833333333335</v>
      </c>
      <c r="P22" s="34">
        <v>1881</v>
      </c>
      <c r="Q22" s="34">
        <v>524</v>
      </c>
      <c r="R22" s="34">
        <v>1469</v>
      </c>
      <c r="S22" s="34">
        <v>2815</v>
      </c>
      <c r="T22" s="34">
        <v>2884</v>
      </c>
      <c r="U22" s="34">
        <v>2623</v>
      </c>
      <c r="V22" s="34">
        <v>2765</v>
      </c>
      <c r="W22" s="34">
        <v>2771</v>
      </c>
      <c r="X22" s="34">
        <v>1593</v>
      </c>
      <c r="Y22" s="34">
        <v>956</v>
      </c>
      <c r="Z22" s="34">
        <v>1378</v>
      </c>
      <c r="AA22" s="34">
        <v>1786</v>
      </c>
      <c r="AB22" s="34">
        <v>2618</v>
      </c>
      <c r="AC22" s="34">
        <v>2372</v>
      </c>
      <c r="AD22" s="34">
        <v>1668</v>
      </c>
      <c r="AE22" s="34">
        <v>912</v>
      </c>
      <c r="AF22" s="34">
        <f t="shared" si="1"/>
        <v>1938.4375</v>
      </c>
      <c r="AG22" s="613">
        <v>-0.30100334400000001</v>
      </c>
      <c r="AH22" s="613">
        <v>-0.81652661100000001</v>
      </c>
      <c r="AI22" s="613">
        <v>-0.53112033199999997</v>
      </c>
      <c r="AJ22" s="613">
        <v>2.1407836999999999E-2</v>
      </c>
      <c r="AK22" s="613">
        <v>8.8712721999999994E-2</v>
      </c>
      <c r="AL22" s="613">
        <v>-2.1633718999999999E-2</v>
      </c>
      <c r="AM22" s="613">
        <v>-4.5893719999999999E-2</v>
      </c>
      <c r="AN22" s="613">
        <v>-0.127244094</v>
      </c>
      <c r="AO22" s="613">
        <v>-0.462550607</v>
      </c>
      <c r="AP22" s="613">
        <v>-0.63287250399999995</v>
      </c>
      <c r="AQ22" s="613">
        <v>-0.518350227</v>
      </c>
      <c r="AR22" s="613">
        <v>-0.300978474</v>
      </c>
      <c r="AS22" s="613">
        <v>-2.7127462000000001E-2</v>
      </c>
      <c r="AT22" s="613">
        <v>-0.16946778700000001</v>
      </c>
      <c r="AU22" s="613">
        <v>-0.46760293600000002</v>
      </c>
      <c r="AV22" s="620">
        <v>-0.66908563099999996</v>
      </c>
    </row>
    <row r="23" spans="1:48" s="323" customFormat="1" ht="15" customHeight="1">
      <c r="A23" s="29" t="s">
        <v>199</v>
      </c>
      <c r="B23" s="311" t="s">
        <v>201</v>
      </c>
      <c r="C23" s="33">
        <v>453</v>
      </c>
      <c r="D23" s="33">
        <v>421</v>
      </c>
      <c r="E23" s="33">
        <v>406</v>
      </c>
      <c r="F23" s="33">
        <v>473</v>
      </c>
      <c r="G23" s="33">
        <v>490</v>
      </c>
      <c r="H23" s="33">
        <v>410</v>
      </c>
      <c r="I23" s="33">
        <v>397</v>
      </c>
      <c r="J23" s="33">
        <v>406</v>
      </c>
      <c r="K23" s="33">
        <v>457</v>
      </c>
      <c r="L23" s="33">
        <v>516</v>
      </c>
      <c r="M23" s="33">
        <v>506</v>
      </c>
      <c r="N23" s="33">
        <v>499</v>
      </c>
      <c r="O23" s="33">
        <f t="shared" si="0"/>
        <v>452.83333333333331</v>
      </c>
      <c r="P23" s="33">
        <v>340</v>
      </c>
      <c r="Q23" s="33">
        <v>84</v>
      </c>
      <c r="R23" s="33">
        <v>240</v>
      </c>
      <c r="S23" s="33">
        <v>513</v>
      </c>
      <c r="T23" s="33">
        <v>478</v>
      </c>
      <c r="U23" s="33">
        <v>466</v>
      </c>
      <c r="V23" s="33">
        <v>531</v>
      </c>
      <c r="W23" s="33">
        <v>576</v>
      </c>
      <c r="X23" s="33">
        <v>244</v>
      </c>
      <c r="Y23" s="33">
        <v>159</v>
      </c>
      <c r="Z23" s="33">
        <v>253</v>
      </c>
      <c r="AA23" s="33">
        <v>307</v>
      </c>
      <c r="AB23" s="33">
        <v>486</v>
      </c>
      <c r="AC23" s="33">
        <v>428</v>
      </c>
      <c r="AD23" s="33">
        <v>277</v>
      </c>
      <c r="AE23" s="33">
        <v>146</v>
      </c>
      <c r="AF23" s="33">
        <f t="shared" si="1"/>
        <v>345.5</v>
      </c>
      <c r="AG23" s="615">
        <v>-0.16256157600000001</v>
      </c>
      <c r="AH23" s="615">
        <v>-0.82241014800000001</v>
      </c>
      <c r="AI23" s="615">
        <v>-0.510204082</v>
      </c>
      <c r="AJ23" s="615">
        <v>0.25121951199999998</v>
      </c>
      <c r="AK23" s="615">
        <v>0.20403022700000001</v>
      </c>
      <c r="AL23" s="615">
        <v>0.147783251</v>
      </c>
      <c r="AM23" s="615">
        <v>0.161925602</v>
      </c>
      <c r="AN23" s="615">
        <v>0.11627907</v>
      </c>
      <c r="AO23" s="615">
        <v>-0.51778656099999998</v>
      </c>
      <c r="AP23" s="615">
        <v>-0.68136272499999995</v>
      </c>
      <c r="AQ23" s="615">
        <v>-0.44150110399999998</v>
      </c>
      <c r="AR23" s="615">
        <v>-0.27078384799999999</v>
      </c>
      <c r="AS23" s="615">
        <v>0.19704433499999999</v>
      </c>
      <c r="AT23" s="615">
        <v>-9.5137421E-2</v>
      </c>
      <c r="AU23" s="615">
        <v>-0.43469387799999998</v>
      </c>
      <c r="AV23" s="619">
        <v>-0.64390243899999999</v>
      </c>
    </row>
    <row r="24" spans="1:48" s="323" customFormat="1" ht="15" customHeight="1">
      <c r="A24" s="29" t="s">
        <v>199</v>
      </c>
      <c r="B24" s="311" t="s">
        <v>202</v>
      </c>
      <c r="C24" s="33">
        <v>1145</v>
      </c>
      <c r="D24" s="33">
        <v>980</v>
      </c>
      <c r="E24" s="33">
        <v>1083</v>
      </c>
      <c r="F24" s="33">
        <v>1177</v>
      </c>
      <c r="G24" s="33">
        <v>1254</v>
      </c>
      <c r="H24" s="33">
        <v>1166</v>
      </c>
      <c r="I24" s="33">
        <v>1121</v>
      </c>
      <c r="J24" s="33">
        <v>1195</v>
      </c>
      <c r="K24" s="33">
        <v>1209</v>
      </c>
      <c r="L24" s="33">
        <v>1374</v>
      </c>
      <c r="M24" s="33">
        <v>1226</v>
      </c>
      <c r="N24" s="33">
        <v>997</v>
      </c>
      <c r="O24" s="33">
        <f t="shared" si="0"/>
        <v>1160.5833333333333</v>
      </c>
      <c r="P24" s="33">
        <v>622</v>
      </c>
      <c r="Q24" s="33">
        <v>25</v>
      </c>
      <c r="R24" s="33">
        <v>506</v>
      </c>
      <c r="S24" s="33">
        <v>1054</v>
      </c>
      <c r="T24" s="33">
        <v>1067</v>
      </c>
      <c r="U24" s="33">
        <v>927</v>
      </c>
      <c r="V24" s="33">
        <v>993</v>
      </c>
      <c r="W24" s="33">
        <v>994</v>
      </c>
      <c r="X24" s="33">
        <v>630</v>
      </c>
      <c r="Y24" s="33">
        <v>123</v>
      </c>
      <c r="Z24" s="33">
        <v>340</v>
      </c>
      <c r="AA24" s="33">
        <v>563</v>
      </c>
      <c r="AB24" s="33">
        <v>1009</v>
      </c>
      <c r="AC24" s="33">
        <v>877</v>
      </c>
      <c r="AD24" s="33">
        <v>498</v>
      </c>
      <c r="AE24" s="33">
        <v>145</v>
      </c>
      <c r="AF24" s="33">
        <f t="shared" si="1"/>
        <v>648.3125</v>
      </c>
      <c r="AG24" s="615">
        <v>-0.42566943699999998</v>
      </c>
      <c r="AH24" s="615">
        <v>-0.97875955800000003</v>
      </c>
      <c r="AI24" s="615">
        <v>-0.59649122799999998</v>
      </c>
      <c r="AJ24" s="615">
        <v>-9.6054889000000004E-2</v>
      </c>
      <c r="AK24" s="615">
        <v>-4.8171275999999999E-2</v>
      </c>
      <c r="AL24" s="615">
        <v>-0.224267782</v>
      </c>
      <c r="AM24" s="615">
        <v>-0.17866004999999999</v>
      </c>
      <c r="AN24" s="615">
        <v>-0.27656477400000001</v>
      </c>
      <c r="AO24" s="615">
        <v>-0.48613376800000002</v>
      </c>
      <c r="AP24" s="615">
        <v>-0.87662989000000002</v>
      </c>
      <c r="AQ24" s="615">
        <v>-0.70305676900000003</v>
      </c>
      <c r="AR24" s="615">
        <v>-0.425510204</v>
      </c>
      <c r="AS24" s="615">
        <v>-6.8328716999999997E-2</v>
      </c>
      <c r="AT24" s="615">
        <v>-0.25488530199999998</v>
      </c>
      <c r="AU24" s="615">
        <v>-0.60287081300000001</v>
      </c>
      <c r="AV24" s="619">
        <v>-0.87564322500000003</v>
      </c>
    </row>
    <row r="25" spans="1:48" s="323" customFormat="1" ht="15" customHeight="1">
      <c r="A25" s="29" t="s">
        <v>199</v>
      </c>
      <c r="B25" s="311" t="s">
        <v>203</v>
      </c>
      <c r="C25" s="33">
        <v>66</v>
      </c>
      <c r="D25" s="33">
        <v>54</v>
      </c>
      <c r="E25" s="33">
        <v>48</v>
      </c>
      <c r="F25" s="33">
        <v>62</v>
      </c>
      <c r="G25" s="33">
        <v>56</v>
      </c>
      <c r="H25" s="33">
        <v>65</v>
      </c>
      <c r="I25" s="33">
        <v>73</v>
      </c>
      <c r="J25" s="33">
        <v>67</v>
      </c>
      <c r="K25" s="33">
        <v>66</v>
      </c>
      <c r="L25" s="33">
        <v>66</v>
      </c>
      <c r="M25" s="33">
        <v>67</v>
      </c>
      <c r="N25" s="33">
        <v>60</v>
      </c>
      <c r="O25" s="33">
        <f t="shared" si="0"/>
        <v>62.5</v>
      </c>
      <c r="P25" s="33">
        <v>37</v>
      </c>
      <c r="Q25" s="33">
        <v>20</v>
      </c>
      <c r="R25" s="33">
        <v>46</v>
      </c>
      <c r="S25" s="33">
        <v>69</v>
      </c>
      <c r="T25" s="33">
        <v>65</v>
      </c>
      <c r="U25" s="33">
        <v>54</v>
      </c>
      <c r="V25" s="33">
        <v>69</v>
      </c>
      <c r="W25" s="33">
        <v>70</v>
      </c>
      <c r="X25" s="33">
        <v>37</v>
      </c>
      <c r="Y25" s="33">
        <v>42</v>
      </c>
      <c r="Z25" s="33">
        <v>45</v>
      </c>
      <c r="AA25" s="33">
        <v>43</v>
      </c>
      <c r="AB25" s="33">
        <v>57</v>
      </c>
      <c r="AC25" s="33">
        <v>53</v>
      </c>
      <c r="AD25" s="33">
        <v>51</v>
      </c>
      <c r="AE25" s="33">
        <v>22</v>
      </c>
      <c r="AF25" s="33">
        <f t="shared" si="1"/>
        <v>48.75</v>
      </c>
      <c r="AG25" s="615">
        <v>-0.22916666699999999</v>
      </c>
      <c r="AH25" s="615">
        <v>-0.67741935499999995</v>
      </c>
      <c r="AI25" s="615">
        <v>-0.178571429</v>
      </c>
      <c r="AJ25" s="615">
        <v>6.1538462000000002E-2</v>
      </c>
      <c r="AK25" s="615">
        <v>-0.109589041</v>
      </c>
      <c r="AL25" s="615">
        <v>-0.194029851</v>
      </c>
      <c r="AM25" s="615">
        <v>4.5454544999999999E-2</v>
      </c>
      <c r="AN25" s="615">
        <v>6.0606061000000003E-2</v>
      </c>
      <c r="AO25" s="615">
        <v>-0.44776119399999997</v>
      </c>
      <c r="AP25" s="615">
        <v>-0.3</v>
      </c>
      <c r="AQ25" s="615">
        <v>-0.31818181800000001</v>
      </c>
      <c r="AR25" s="615">
        <v>-0.20370370400000001</v>
      </c>
      <c r="AS25" s="615">
        <v>0.1875</v>
      </c>
      <c r="AT25" s="615">
        <v>-0.14516129</v>
      </c>
      <c r="AU25" s="615">
        <v>-8.9285714000000002E-2</v>
      </c>
      <c r="AV25" s="619">
        <v>-0.66153846199999999</v>
      </c>
    </row>
    <row r="26" spans="1:48" s="323" customFormat="1" ht="15" customHeight="1">
      <c r="A26" s="29" t="s">
        <v>199</v>
      </c>
      <c r="B26" s="311" t="s">
        <v>204</v>
      </c>
      <c r="C26" s="33">
        <v>59</v>
      </c>
      <c r="D26" s="33">
        <v>59</v>
      </c>
      <c r="E26" s="33">
        <v>64</v>
      </c>
      <c r="F26" s="33">
        <v>77</v>
      </c>
      <c r="G26" s="33">
        <v>78</v>
      </c>
      <c r="H26" s="33">
        <v>64</v>
      </c>
      <c r="I26" s="33">
        <v>86</v>
      </c>
      <c r="J26" s="33">
        <v>67</v>
      </c>
      <c r="K26" s="33">
        <v>75</v>
      </c>
      <c r="L26" s="33">
        <v>61</v>
      </c>
      <c r="M26" s="33">
        <v>69</v>
      </c>
      <c r="N26" s="33">
        <v>66</v>
      </c>
      <c r="O26" s="33">
        <f t="shared" si="0"/>
        <v>68.75</v>
      </c>
      <c r="P26" s="33">
        <v>53</v>
      </c>
      <c r="Q26" s="33">
        <v>30</v>
      </c>
      <c r="R26" s="33">
        <v>62</v>
      </c>
      <c r="S26" s="33">
        <v>82</v>
      </c>
      <c r="T26" s="33">
        <v>83</v>
      </c>
      <c r="U26" s="33">
        <v>71</v>
      </c>
      <c r="V26" s="33">
        <v>76</v>
      </c>
      <c r="W26" s="33">
        <v>67</v>
      </c>
      <c r="X26" s="33">
        <v>50</v>
      </c>
      <c r="Y26" s="33">
        <v>50</v>
      </c>
      <c r="Z26" s="33">
        <v>57</v>
      </c>
      <c r="AA26" s="33">
        <v>60</v>
      </c>
      <c r="AB26" s="33">
        <v>92</v>
      </c>
      <c r="AC26" s="33">
        <v>66</v>
      </c>
      <c r="AD26" s="33">
        <v>67</v>
      </c>
      <c r="AE26" s="33">
        <v>69</v>
      </c>
      <c r="AF26" s="33">
        <f t="shared" si="1"/>
        <v>64.6875</v>
      </c>
      <c r="AG26" s="615">
        <v>-0.171875</v>
      </c>
      <c r="AH26" s="615">
        <v>-0.61038961000000003</v>
      </c>
      <c r="AI26" s="615">
        <v>-0.20512820500000001</v>
      </c>
      <c r="AJ26" s="615">
        <v>0.28125</v>
      </c>
      <c r="AK26" s="615">
        <v>-3.4883720999999999E-2</v>
      </c>
      <c r="AL26" s="615">
        <v>5.9701493000000001E-2</v>
      </c>
      <c r="AM26" s="615">
        <v>1.3333332999999999E-2</v>
      </c>
      <c r="AN26" s="615">
        <v>9.8360656000000005E-2</v>
      </c>
      <c r="AO26" s="615">
        <v>-0.27536231900000002</v>
      </c>
      <c r="AP26" s="615">
        <v>-0.24242424200000001</v>
      </c>
      <c r="AQ26" s="615">
        <v>-3.3898304999999997E-2</v>
      </c>
      <c r="AR26" s="615">
        <v>1.6949153000000002E-2</v>
      </c>
      <c r="AS26" s="615">
        <v>0.4375</v>
      </c>
      <c r="AT26" s="615">
        <v>-0.14285714299999999</v>
      </c>
      <c r="AU26" s="615">
        <v>-0.14102564100000001</v>
      </c>
      <c r="AV26" s="619">
        <v>7.8125E-2</v>
      </c>
    </row>
    <row r="27" spans="1:48" s="323" customFormat="1" ht="15" customHeight="1">
      <c r="A27" s="29" t="s">
        <v>199</v>
      </c>
      <c r="B27" s="311" t="s">
        <v>205</v>
      </c>
      <c r="C27" s="33">
        <v>225</v>
      </c>
      <c r="D27" s="33">
        <v>199</v>
      </c>
      <c r="E27" s="33">
        <v>209</v>
      </c>
      <c r="F27" s="33">
        <v>194</v>
      </c>
      <c r="G27" s="33">
        <v>215</v>
      </c>
      <c r="H27" s="33">
        <v>178</v>
      </c>
      <c r="I27" s="33">
        <v>150</v>
      </c>
      <c r="J27" s="33">
        <v>163</v>
      </c>
      <c r="K27" s="33">
        <v>199</v>
      </c>
      <c r="L27" s="33">
        <v>185</v>
      </c>
      <c r="M27" s="33">
        <v>183</v>
      </c>
      <c r="N27" s="33">
        <v>183</v>
      </c>
      <c r="O27" s="33">
        <f t="shared" si="0"/>
        <v>190.25</v>
      </c>
      <c r="P27" s="33">
        <v>155</v>
      </c>
      <c r="Q27" s="33">
        <v>34</v>
      </c>
      <c r="R27" s="33">
        <v>83</v>
      </c>
      <c r="S27" s="33">
        <v>219</v>
      </c>
      <c r="T27" s="33">
        <v>237</v>
      </c>
      <c r="U27" s="33">
        <v>161</v>
      </c>
      <c r="V27" s="33">
        <v>198</v>
      </c>
      <c r="W27" s="33">
        <v>202</v>
      </c>
      <c r="X27" s="33">
        <v>124</v>
      </c>
      <c r="Y27" s="33">
        <v>113</v>
      </c>
      <c r="Z27" s="33">
        <v>142</v>
      </c>
      <c r="AA27" s="33">
        <v>160</v>
      </c>
      <c r="AB27" s="33">
        <v>181</v>
      </c>
      <c r="AC27" s="33">
        <v>201</v>
      </c>
      <c r="AD27" s="33">
        <v>155</v>
      </c>
      <c r="AE27" s="33">
        <v>69</v>
      </c>
      <c r="AF27" s="33">
        <f t="shared" si="1"/>
        <v>152.125</v>
      </c>
      <c r="AG27" s="615">
        <v>-0.25837320600000002</v>
      </c>
      <c r="AH27" s="615">
        <v>-0.82474226799999995</v>
      </c>
      <c r="AI27" s="615">
        <v>-0.61395348800000005</v>
      </c>
      <c r="AJ27" s="615">
        <v>0.230337079</v>
      </c>
      <c r="AK27" s="615">
        <v>0.57999999999999996</v>
      </c>
      <c r="AL27" s="615">
        <v>-1.2269939000000001E-2</v>
      </c>
      <c r="AM27" s="615">
        <v>-5.0251260000000004E-3</v>
      </c>
      <c r="AN27" s="615">
        <v>9.1891892000000003E-2</v>
      </c>
      <c r="AO27" s="615">
        <v>-0.32240437199999999</v>
      </c>
      <c r="AP27" s="615">
        <v>-0.382513661</v>
      </c>
      <c r="AQ27" s="615">
        <v>-0.368888889</v>
      </c>
      <c r="AR27" s="615">
        <v>-0.19597989900000001</v>
      </c>
      <c r="AS27" s="615">
        <v>-0.13397129199999999</v>
      </c>
      <c r="AT27" s="615">
        <v>3.6082474000000003E-2</v>
      </c>
      <c r="AU27" s="615">
        <v>-0.27906976700000002</v>
      </c>
      <c r="AV27" s="619">
        <v>-0.61235955099999995</v>
      </c>
    </row>
    <row r="28" spans="1:48" s="323" customFormat="1" ht="15" customHeight="1">
      <c r="A28" s="29" t="s">
        <v>199</v>
      </c>
      <c r="B28" s="311" t="s">
        <v>206</v>
      </c>
      <c r="C28" s="33">
        <v>120</v>
      </c>
      <c r="D28" s="33">
        <v>109</v>
      </c>
      <c r="E28" s="33">
        <v>98</v>
      </c>
      <c r="F28" s="33">
        <v>91</v>
      </c>
      <c r="G28" s="33">
        <v>117</v>
      </c>
      <c r="H28" s="33">
        <v>83</v>
      </c>
      <c r="I28" s="33">
        <v>80</v>
      </c>
      <c r="J28" s="33">
        <v>62</v>
      </c>
      <c r="K28" s="33">
        <v>92</v>
      </c>
      <c r="L28" s="33">
        <v>119</v>
      </c>
      <c r="M28" s="33">
        <v>97</v>
      </c>
      <c r="N28" s="33">
        <v>78</v>
      </c>
      <c r="O28" s="33">
        <f t="shared" si="0"/>
        <v>95.5</v>
      </c>
      <c r="P28" s="33">
        <v>61</v>
      </c>
      <c r="Q28" s="33" t="s">
        <v>93</v>
      </c>
      <c r="R28" s="33">
        <v>9</v>
      </c>
      <c r="S28" s="33">
        <v>86</v>
      </c>
      <c r="T28" s="33">
        <v>101</v>
      </c>
      <c r="U28" s="33">
        <v>113</v>
      </c>
      <c r="V28" s="33">
        <v>94</v>
      </c>
      <c r="W28" s="33">
        <v>78</v>
      </c>
      <c r="X28" s="33">
        <v>28</v>
      </c>
      <c r="Y28" s="33">
        <v>23</v>
      </c>
      <c r="Z28" s="33">
        <v>24</v>
      </c>
      <c r="AA28" s="33">
        <v>44</v>
      </c>
      <c r="AB28" s="33">
        <v>68</v>
      </c>
      <c r="AC28" s="33">
        <v>63</v>
      </c>
      <c r="AD28" s="33">
        <v>39</v>
      </c>
      <c r="AE28" s="33">
        <v>34</v>
      </c>
      <c r="AF28" s="33">
        <f t="shared" si="1"/>
        <v>54.0625</v>
      </c>
      <c r="AG28" s="615">
        <v>-0.37755102000000001</v>
      </c>
      <c r="AH28" s="33" t="s">
        <v>93</v>
      </c>
      <c r="AI28" s="615">
        <v>-0.92307692299999999</v>
      </c>
      <c r="AJ28" s="615">
        <v>3.6144577999999997E-2</v>
      </c>
      <c r="AK28" s="615">
        <v>0.26250000000000001</v>
      </c>
      <c r="AL28" s="615">
        <v>0.82258064500000005</v>
      </c>
      <c r="AM28" s="615">
        <v>2.1739129999999999E-2</v>
      </c>
      <c r="AN28" s="615">
        <v>-0.34453781500000003</v>
      </c>
      <c r="AO28" s="615">
        <v>-0.71134020600000003</v>
      </c>
      <c r="AP28" s="615">
        <v>-0.70512820499999995</v>
      </c>
      <c r="AQ28" s="615">
        <v>-0.8</v>
      </c>
      <c r="AR28" s="615">
        <v>-0.59633027500000002</v>
      </c>
      <c r="AS28" s="615">
        <v>-0.30612244900000002</v>
      </c>
      <c r="AT28" s="615">
        <v>-0.30769230800000003</v>
      </c>
      <c r="AU28" s="615">
        <v>-0.66666666699999999</v>
      </c>
      <c r="AV28" s="619">
        <v>-0.59036144599999996</v>
      </c>
    </row>
    <row r="29" spans="1:48" s="323" customFormat="1" ht="15" customHeight="1">
      <c r="A29" s="29" t="s">
        <v>199</v>
      </c>
      <c r="B29" s="311" t="s">
        <v>207</v>
      </c>
      <c r="C29" s="33">
        <v>219</v>
      </c>
      <c r="D29" s="33">
        <v>212</v>
      </c>
      <c r="E29" s="33">
        <v>223</v>
      </c>
      <c r="F29" s="33">
        <v>236</v>
      </c>
      <c r="G29" s="33">
        <v>284</v>
      </c>
      <c r="H29" s="33">
        <v>255</v>
      </c>
      <c r="I29" s="33">
        <v>265</v>
      </c>
      <c r="J29" s="33">
        <v>275</v>
      </c>
      <c r="K29" s="33">
        <v>260</v>
      </c>
      <c r="L29" s="33">
        <v>266</v>
      </c>
      <c r="M29" s="33">
        <v>264</v>
      </c>
      <c r="N29" s="33">
        <v>244</v>
      </c>
      <c r="O29" s="33">
        <f t="shared" si="0"/>
        <v>250.25</v>
      </c>
      <c r="P29" s="33">
        <v>227</v>
      </c>
      <c r="Q29" s="33">
        <v>166</v>
      </c>
      <c r="R29" s="33">
        <v>229</v>
      </c>
      <c r="S29" s="33">
        <v>246</v>
      </c>
      <c r="T29" s="33">
        <v>288</v>
      </c>
      <c r="U29" s="33">
        <v>279</v>
      </c>
      <c r="V29" s="33">
        <v>262</v>
      </c>
      <c r="W29" s="33">
        <v>250</v>
      </c>
      <c r="X29" s="33">
        <v>158</v>
      </c>
      <c r="Y29" s="33">
        <v>177</v>
      </c>
      <c r="Z29" s="33">
        <v>212</v>
      </c>
      <c r="AA29" s="33">
        <v>179</v>
      </c>
      <c r="AB29" s="33">
        <v>222</v>
      </c>
      <c r="AC29" s="33">
        <v>194</v>
      </c>
      <c r="AD29" s="33">
        <v>198</v>
      </c>
      <c r="AE29" s="33">
        <v>162</v>
      </c>
      <c r="AF29" s="33">
        <f t="shared" si="1"/>
        <v>215.5625</v>
      </c>
      <c r="AG29" s="615">
        <v>1.793722E-2</v>
      </c>
      <c r="AH29" s="615">
        <v>-0.29661016899999998</v>
      </c>
      <c r="AI29" s="615">
        <v>-0.19366197199999999</v>
      </c>
      <c r="AJ29" s="615">
        <v>-3.5294117999999999E-2</v>
      </c>
      <c r="AK29" s="615">
        <v>8.6792453000000006E-2</v>
      </c>
      <c r="AL29" s="615">
        <v>1.4545455000000001E-2</v>
      </c>
      <c r="AM29" s="615">
        <v>7.6923080000000001E-3</v>
      </c>
      <c r="AN29" s="615">
        <v>-6.0150375999999998E-2</v>
      </c>
      <c r="AO29" s="615">
        <v>-0.40151515199999999</v>
      </c>
      <c r="AP29" s="615">
        <v>-0.27459016400000003</v>
      </c>
      <c r="AQ29" s="615">
        <v>-3.1963470000000001E-2</v>
      </c>
      <c r="AR29" s="615">
        <v>-0.15566037699999999</v>
      </c>
      <c r="AS29" s="615">
        <v>-4.4843050000000001E-3</v>
      </c>
      <c r="AT29" s="615">
        <v>-0.17796610199999999</v>
      </c>
      <c r="AU29" s="615">
        <v>-0.30281690100000003</v>
      </c>
      <c r="AV29" s="619">
        <v>-0.36470588199999998</v>
      </c>
    </row>
    <row r="30" spans="1:48" s="323" customFormat="1" ht="15" customHeight="1">
      <c r="A30" s="29" t="s">
        <v>199</v>
      </c>
      <c r="B30" s="311" t="s">
        <v>208</v>
      </c>
      <c r="C30" s="33">
        <v>55</v>
      </c>
      <c r="D30" s="33">
        <v>61</v>
      </c>
      <c r="E30" s="33">
        <v>81</v>
      </c>
      <c r="F30" s="33">
        <v>78</v>
      </c>
      <c r="G30" s="33">
        <v>69</v>
      </c>
      <c r="H30" s="33">
        <v>75</v>
      </c>
      <c r="I30" s="33">
        <v>65</v>
      </c>
      <c r="J30" s="33">
        <v>46</v>
      </c>
      <c r="K30" s="33">
        <v>77</v>
      </c>
      <c r="L30" s="33">
        <v>94</v>
      </c>
      <c r="M30" s="33">
        <v>89</v>
      </c>
      <c r="N30" s="33">
        <v>67</v>
      </c>
      <c r="O30" s="33">
        <f t="shared" si="0"/>
        <v>71.416666666666671</v>
      </c>
      <c r="P30" s="33">
        <v>45</v>
      </c>
      <c r="Q30" s="33" t="s">
        <v>93</v>
      </c>
      <c r="R30" s="33">
        <v>5</v>
      </c>
      <c r="S30" s="33">
        <v>68</v>
      </c>
      <c r="T30" s="33">
        <v>64</v>
      </c>
      <c r="U30" s="33">
        <v>72</v>
      </c>
      <c r="V30" s="33">
        <v>74</v>
      </c>
      <c r="W30" s="33">
        <v>89</v>
      </c>
      <c r="X30" s="33">
        <v>32</v>
      </c>
      <c r="Y30" s="33">
        <v>16</v>
      </c>
      <c r="Z30" s="33">
        <v>26</v>
      </c>
      <c r="AA30" s="33">
        <v>36</v>
      </c>
      <c r="AB30" s="33">
        <v>78</v>
      </c>
      <c r="AC30" s="33">
        <v>55</v>
      </c>
      <c r="AD30" s="33">
        <v>31</v>
      </c>
      <c r="AE30" s="33">
        <v>9</v>
      </c>
      <c r="AF30" s="33">
        <f t="shared" si="1"/>
        <v>43.75</v>
      </c>
      <c r="AG30" s="615">
        <v>-0.44444444399999999</v>
      </c>
      <c r="AH30" s="33" t="s">
        <v>93</v>
      </c>
      <c r="AI30" s="615">
        <v>-0.92753623200000002</v>
      </c>
      <c r="AJ30" s="615">
        <v>-9.3333333000000004E-2</v>
      </c>
      <c r="AK30" s="615">
        <v>-1.5384615000000001E-2</v>
      </c>
      <c r="AL30" s="615">
        <v>0.56521739100000001</v>
      </c>
      <c r="AM30" s="615">
        <v>-3.8961039000000003E-2</v>
      </c>
      <c r="AN30" s="615">
        <v>-5.3191489000000002E-2</v>
      </c>
      <c r="AO30" s="615">
        <v>-0.64044943799999998</v>
      </c>
      <c r="AP30" s="615">
        <v>-0.76119402999999997</v>
      </c>
      <c r="AQ30" s="615">
        <v>-0.52727272700000005</v>
      </c>
      <c r="AR30" s="615">
        <v>-0.409836066</v>
      </c>
      <c r="AS30" s="615">
        <v>-3.7037037000000002E-2</v>
      </c>
      <c r="AT30" s="615">
        <v>-0.29487179499999999</v>
      </c>
      <c r="AU30" s="615">
        <v>-0.55072463800000004</v>
      </c>
      <c r="AV30" s="619">
        <v>-0.88</v>
      </c>
    </row>
    <row r="31" spans="1:48" s="323" customFormat="1" ht="15" customHeight="1">
      <c r="A31" s="29" t="s">
        <v>199</v>
      </c>
      <c r="B31" s="311" t="s">
        <v>209</v>
      </c>
      <c r="C31" s="33">
        <v>15</v>
      </c>
      <c r="D31" s="33">
        <v>11</v>
      </c>
      <c r="E31" s="33">
        <v>7</v>
      </c>
      <c r="F31" s="33">
        <v>17</v>
      </c>
      <c r="G31" s="33">
        <v>13</v>
      </c>
      <c r="H31" s="33">
        <v>13</v>
      </c>
      <c r="I31" s="33">
        <v>10</v>
      </c>
      <c r="J31" s="33">
        <v>11</v>
      </c>
      <c r="K31" s="33">
        <v>10</v>
      </c>
      <c r="L31" s="33">
        <v>12</v>
      </c>
      <c r="M31" s="33">
        <v>8</v>
      </c>
      <c r="N31" s="33">
        <v>10</v>
      </c>
      <c r="O31" s="33">
        <f t="shared" si="0"/>
        <v>11.416666666666666</v>
      </c>
      <c r="P31" s="33">
        <v>8</v>
      </c>
      <c r="Q31" s="33" t="s">
        <v>93</v>
      </c>
      <c r="R31" s="33" t="s">
        <v>93</v>
      </c>
      <c r="S31" s="33">
        <v>6</v>
      </c>
      <c r="T31" s="33">
        <v>5</v>
      </c>
      <c r="U31" s="33">
        <v>12</v>
      </c>
      <c r="V31" s="33">
        <v>12</v>
      </c>
      <c r="W31" s="33">
        <v>12</v>
      </c>
      <c r="X31" s="33" t="s">
        <v>93</v>
      </c>
      <c r="Y31" s="33" t="s">
        <v>93</v>
      </c>
      <c r="Z31" s="33" t="s">
        <v>93</v>
      </c>
      <c r="AA31" s="33">
        <v>7</v>
      </c>
      <c r="AB31" s="33">
        <v>12</v>
      </c>
      <c r="AC31" s="33">
        <v>8</v>
      </c>
      <c r="AD31" s="33">
        <v>13</v>
      </c>
      <c r="AE31" s="33">
        <v>5</v>
      </c>
      <c r="AF31" s="33">
        <v>7</v>
      </c>
      <c r="AG31" s="495">
        <v>0.14285714299999999</v>
      </c>
      <c r="AH31" s="33" t="s">
        <v>93</v>
      </c>
      <c r="AI31" s="33" t="s">
        <v>93</v>
      </c>
      <c r="AJ31" s="615">
        <v>-0.53846153799999996</v>
      </c>
      <c r="AK31" s="615">
        <v>-0.5</v>
      </c>
      <c r="AL31" s="615">
        <v>9.0909090999999997E-2</v>
      </c>
      <c r="AM31" s="615">
        <v>0.2</v>
      </c>
      <c r="AN31" s="615">
        <v>0</v>
      </c>
      <c r="AO31" s="33" t="s">
        <v>93</v>
      </c>
      <c r="AP31" s="33" t="s">
        <v>93</v>
      </c>
      <c r="AQ31" s="33" t="s">
        <v>93</v>
      </c>
      <c r="AR31" s="615">
        <v>-0.36363636399999999</v>
      </c>
      <c r="AS31" s="615">
        <v>0.71428571399999996</v>
      </c>
      <c r="AT31" s="615">
        <v>-0.52941176499999998</v>
      </c>
      <c r="AU31" s="615">
        <v>0</v>
      </c>
      <c r="AV31" s="619">
        <v>-0.61538461499999997</v>
      </c>
    </row>
    <row r="32" spans="1:48" s="323" customFormat="1" ht="15" customHeight="1">
      <c r="A32" s="29" t="s">
        <v>199</v>
      </c>
      <c r="B32" s="312" t="s">
        <v>210</v>
      </c>
      <c r="C32" s="33">
        <v>59</v>
      </c>
      <c r="D32" s="33">
        <v>43</v>
      </c>
      <c r="E32" s="33">
        <v>58</v>
      </c>
      <c r="F32" s="33">
        <v>38</v>
      </c>
      <c r="G32" s="33">
        <v>45</v>
      </c>
      <c r="H32" s="33">
        <v>43</v>
      </c>
      <c r="I32" s="33">
        <v>35</v>
      </c>
      <c r="J32" s="33">
        <v>33</v>
      </c>
      <c r="K32" s="33">
        <v>40</v>
      </c>
      <c r="L32" s="33">
        <v>61</v>
      </c>
      <c r="M32" s="33">
        <v>42</v>
      </c>
      <c r="N32" s="33">
        <v>36</v>
      </c>
      <c r="O32" s="33">
        <f t="shared" si="0"/>
        <v>44.416666666666664</v>
      </c>
      <c r="P32" s="33">
        <v>20</v>
      </c>
      <c r="Q32" s="33">
        <v>0</v>
      </c>
      <c r="R32" s="33" t="s">
        <v>93</v>
      </c>
      <c r="S32" s="33">
        <v>20</v>
      </c>
      <c r="T32" s="33">
        <v>48</v>
      </c>
      <c r="U32" s="33">
        <v>43</v>
      </c>
      <c r="V32" s="33">
        <v>42</v>
      </c>
      <c r="W32" s="33">
        <v>41</v>
      </c>
      <c r="X32" s="33">
        <v>15</v>
      </c>
      <c r="Y32" s="33">
        <v>9</v>
      </c>
      <c r="Z32" s="33">
        <v>12</v>
      </c>
      <c r="AA32" s="33">
        <v>29</v>
      </c>
      <c r="AB32" s="33">
        <v>36</v>
      </c>
      <c r="AC32" s="33">
        <v>48</v>
      </c>
      <c r="AD32" s="33">
        <v>40</v>
      </c>
      <c r="AE32" s="33">
        <v>32</v>
      </c>
      <c r="AF32" s="33">
        <f t="shared" si="1"/>
        <v>27.1875</v>
      </c>
      <c r="AG32" s="615">
        <v>-0.65517241400000004</v>
      </c>
      <c r="AH32" s="495">
        <v>-1</v>
      </c>
      <c r="AI32" s="33" t="s">
        <v>93</v>
      </c>
      <c r="AJ32" s="615">
        <v>-0.53488372100000003</v>
      </c>
      <c r="AK32" s="615">
        <v>0.37142857099999999</v>
      </c>
      <c r="AL32" s="615">
        <v>0.303030303</v>
      </c>
      <c r="AM32" s="615">
        <v>0.05</v>
      </c>
      <c r="AN32" s="615">
        <v>-0.32786885199999999</v>
      </c>
      <c r="AO32" s="615">
        <v>-0.64285714299999996</v>
      </c>
      <c r="AP32" s="615">
        <v>-0.75</v>
      </c>
      <c r="AQ32" s="615">
        <v>-0.79661016900000003</v>
      </c>
      <c r="AR32" s="615">
        <v>-0.325581395</v>
      </c>
      <c r="AS32" s="615">
        <v>-0.37931034499999999</v>
      </c>
      <c r="AT32" s="615">
        <v>0.26315789499999998</v>
      </c>
      <c r="AU32" s="615">
        <v>-0.111111111</v>
      </c>
      <c r="AV32" s="619">
        <v>-0.25581395299999998</v>
      </c>
    </row>
    <row r="33" spans="1:48" s="323" customFormat="1" ht="15" customHeight="1">
      <c r="A33" s="29" t="s">
        <v>199</v>
      </c>
      <c r="B33" s="311" t="s">
        <v>211</v>
      </c>
      <c r="C33" s="33">
        <v>101</v>
      </c>
      <c r="D33" s="33">
        <v>70</v>
      </c>
      <c r="E33" s="33">
        <v>65</v>
      </c>
      <c r="F33" s="33">
        <v>80</v>
      </c>
      <c r="G33" s="33">
        <v>93</v>
      </c>
      <c r="H33" s="33">
        <v>73</v>
      </c>
      <c r="I33" s="33">
        <v>40</v>
      </c>
      <c r="J33" s="33">
        <v>46</v>
      </c>
      <c r="K33" s="33">
        <v>97</v>
      </c>
      <c r="L33" s="33">
        <v>95</v>
      </c>
      <c r="M33" s="33">
        <v>77</v>
      </c>
      <c r="N33" s="33">
        <v>74</v>
      </c>
      <c r="O33" s="33">
        <f t="shared" si="0"/>
        <v>75.916666666666671</v>
      </c>
      <c r="P33" s="33">
        <v>56</v>
      </c>
      <c r="Q33" s="33" t="s">
        <v>93</v>
      </c>
      <c r="R33" s="33">
        <v>26</v>
      </c>
      <c r="S33" s="33">
        <v>79</v>
      </c>
      <c r="T33" s="33">
        <v>37</v>
      </c>
      <c r="U33" s="33">
        <v>100</v>
      </c>
      <c r="V33" s="33">
        <v>83</v>
      </c>
      <c r="W33" s="33">
        <v>60</v>
      </c>
      <c r="X33" s="33">
        <v>35</v>
      </c>
      <c r="Y33" s="33">
        <v>7</v>
      </c>
      <c r="Z33" s="33">
        <v>16</v>
      </c>
      <c r="AA33" s="33">
        <v>35</v>
      </c>
      <c r="AB33" s="33">
        <v>44</v>
      </c>
      <c r="AC33" s="33">
        <v>41</v>
      </c>
      <c r="AD33" s="33">
        <v>46</v>
      </c>
      <c r="AE33" s="33">
        <v>18</v>
      </c>
      <c r="AF33" s="33">
        <f t="shared" si="1"/>
        <v>42.6875</v>
      </c>
      <c r="AG33" s="615">
        <v>-0.138461538</v>
      </c>
      <c r="AH33" s="33" t="s">
        <v>93</v>
      </c>
      <c r="AI33" s="615">
        <v>-0.72043010799999996</v>
      </c>
      <c r="AJ33" s="615">
        <v>8.2191781000000005E-2</v>
      </c>
      <c r="AK33" s="615">
        <v>-7.4999999999999997E-2</v>
      </c>
      <c r="AL33" s="615">
        <v>1.173913043</v>
      </c>
      <c r="AM33" s="615">
        <v>-0.14432989700000001</v>
      </c>
      <c r="AN33" s="615">
        <v>-0.368421053</v>
      </c>
      <c r="AO33" s="615">
        <v>-0.54545454500000001</v>
      </c>
      <c r="AP33" s="615">
        <v>-0.905405405</v>
      </c>
      <c r="AQ33" s="615">
        <v>-0.84158415799999997</v>
      </c>
      <c r="AR33" s="615">
        <v>-0.5</v>
      </c>
      <c r="AS33" s="615">
        <v>-0.32307692300000002</v>
      </c>
      <c r="AT33" s="615">
        <v>-0.48749999999999999</v>
      </c>
      <c r="AU33" s="615">
        <v>-0.50537634399999998</v>
      </c>
      <c r="AV33" s="619">
        <v>-0.75342465800000002</v>
      </c>
    </row>
    <row r="34" spans="1:48" s="323" customFormat="1" ht="15" customHeight="1">
      <c r="A34" s="29" t="s">
        <v>199</v>
      </c>
      <c r="B34" s="312" t="s">
        <v>212</v>
      </c>
      <c r="C34" s="33">
        <v>15</v>
      </c>
      <c r="D34" s="33">
        <v>13</v>
      </c>
      <c r="E34" s="33">
        <v>15</v>
      </c>
      <c r="F34" s="33">
        <v>16</v>
      </c>
      <c r="G34" s="33">
        <v>23</v>
      </c>
      <c r="H34" s="33">
        <v>11</v>
      </c>
      <c r="I34" s="33">
        <v>6</v>
      </c>
      <c r="J34" s="33">
        <v>9</v>
      </c>
      <c r="K34" s="33">
        <v>17</v>
      </c>
      <c r="L34" s="33">
        <v>20</v>
      </c>
      <c r="M34" s="33">
        <v>9</v>
      </c>
      <c r="N34" s="33">
        <v>6</v>
      </c>
      <c r="O34" s="33">
        <f t="shared" si="0"/>
        <v>13.333333333333334</v>
      </c>
      <c r="P34" s="33">
        <v>9</v>
      </c>
      <c r="Q34" s="33">
        <v>0</v>
      </c>
      <c r="R34" s="33" t="s">
        <v>93</v>
      </c>
      <c r="S34" s="33">
        <v>8</v>
      </c>
      <c r="T34" s="33">
        <v>7</v>
      </c>
      <c r="U34" s="33">
        <v>7</v>
      </c>
      <c r="V34" s="33" t="s">
        <v>93</v>
      </c>
      <c r="W34" s="33">
        <v>13</v>
      </c>
      <c r="X34" s="33">
        <v>6</v>
      </c>
      <c r="Y34" s="33" t="s">
        <v>93</v>
      </c>
      <c r="Z34" s="33">
        <v>0</v>
      </c>
      <c r="AA34" s="33" t="s">
        <v>93</v>
      </c>
      <c r="AB34" s="33">
        <v>7</v>
      </c>
      <c r="AC34" s="33" t="s">
        <v>93</v>
      </c>
      <c r="AD34" s="33" t="s">
        <v>93</v>
      </c>
      <c r="AE34" s="33" t="s">
        <v>93</v>
      </c>
      <c r="AF34" s="33">
        <v>5</v>
      </c>
      <c r="AG34" s="615">
        <v>-0.4</v>
      </c>
      <c r="AH34" s="495">
        <v>-1</v>
      </c>
      <c r="AI34" s="33" t="s">
        <v>93</v>
      </c>
      <c r="AJ34" s="615">
        <v>-0.27272727299999999</v>
      </c>
      <c r="AK34" s="615">
        <v>0.16666666699999999</v>
      </c>
      <c r="AL34" s="615">
        <v>-0.222222222</v>
      </c>
      <c r="AM34" s="33" t="s">
        <v>93</v>
      </c>
      <c r="AN34" s="616">
        <v>-0.35</v>
      </c>
      <c r="AO34" s="615">
        <v>-0.33333333300000001</v>
      </c>
      <c r="AP34" s="33" t="s">
        <v>93</v>
      </c>
      <c r="AQ34" s="615">
        <v>-1</v>
      </c>
      <c r="AR34" s="33" t="s">
        <v>93</v>
      </c>
      <c r="AS34" s="615">
        <v>-0.53333333299999997</v>
      </c>
      <c r="AT34" s="33" t="s">
        <v>93</v>
      </c>
      <c r="AU34" s="33" t="s">
        <v>93</v>
      </c>
      <c r="AV34" s="417" t="s">
        <v>93</v>
      </c>
    </row>
    <row r="35" spans="1:48" s="323" customFormat="1" ht="15" customHeight="1">
      <c r="A35" s="29" t="s">
        <v>199</v>
      </c>
      <c r="B35" s="311" t="s">
        <v>213</v>
      </c>
      <c r="C35" s="33">
        <v>88</v>
      </c>
      <c r="D35" s="33">
        <v>84</v>
      </c>
      <c r="E35" s="33">
        <v>68</v>
      </c>
      <c r="F35" s="33">
        <v>63</v>
      </c>
      <c r="G35" s="33">
        <v>85</v>
      </c>
      <c r="H35" s="33">
        <v>60</v>
      </c>
      <c r="I35" s="33">
        <v>62</v>
      </c>
      <c r="J35" s="33">
        <v>59</v>
      </c>
      <c r="K35" s="33">
        <v>56</v>
      </c>
      <c r="L35" s="33">
        <v>59</v>
      </c>
      <c r="M35" s="33">
        <v>81</v>
      </c>
      <c r="N35" s="33">
        <v>60</v>
      </c>
      <c r="O35" s="33">
        <f t="shared" si="0"/>
        <v>68.75</v>
      </c>
      <c r="P35" s="33">
        <v>55</v>
      </c>
      <c r="Q35" s="33">
        <v>35</v>
      </c>
      <c r="R35" s="33">
        <v>35</v>
      </c>
      <c r="S35" s="33">
        <v>59</v>
      </c>
      <c r="T35" s="33">
        <v>62</v>
      </c>
      <c r="U35" s="33">
        <v>60</v>
      </c>
      <c r="V35" s="33">
        <v>47</v>
      </c>
      <c r="W35" s="33">
        <v>65</v>
      </c>
      <c r="X35" s="33">
        <v>40</v>
      </c>
      <c r="Y35" s="33">
        <v>46</v>
      </c>
      <c r="Z35" s="33">
        <v>33</v>
      </c>
      <c r="AA35" s="33">
        <v>50</v>
      </c>
      <c r="AB35" s="33">
        <v>64</v>
      </c>
      <c r="AC35" s="33">
        <v>67</v>
      </c>
      <c r="AD35" s="33">
        <v>49</v>
      </c>
      <c r="AE35" s="33">
        <v>32</v>
      </c>
      <c r="AF35" s="33">
        <f t="shared" si="1"/>
        <v>49.9375</v>
      </c>
      <c r="AG35" s="615">
        <v>-0.19117647099999999</v>
      </c>
      <c r="AH35" s="615">
        <v>-0.44444444399999999</v>
      </c>
      <c r="AI35" s="615">
        <v>-0.58823529399999996</v>
      </c>
      <c r="AJ35" s="615">
        <v>-1.6666667E-2</v>
      </c>
      <c r="AK35" s="615">
        <v>0</v>
      </c>
      <c r="AL35" s="615">
        <v>1.6949153000000002E-2</v>
      </c>
      <c r="AM35" s="615">
        <v>-0.16071428600000001</v>
      </c>
      <c r="AN35" s="615">
        <v>0.101694915</v>
      </c>
      <c r="AO35" s="615">
        <v>-0.50617283999999996</v>
      </c>
      <c r="AP35" s="615">
        <v>-0.233333333</v>
      </c>
      <c r="AQ35" s="615">
        <v>-0.625</v>
      </c>
      <c r="AR35" s="615">
        <v>-0.40476190499999998</v>
      </c>
      <c r="AS35" s="615">
        <v>-5.8823528999999999E-2</v>
      </c>
      <c r="AT35" s="615">
        <v>6.3492063000000001E-2</v>
      </c>
      <c r="AU35" s="615">
        <v>-0.42352941199999999</v>
      </c>
      <c r="AV35" s="619">
        <v>-0.46666666699999998</v>
      </c>
    </row>
    <row r="36" spans="1:48" s="323" customFormat="1" ht="15" customHeight="1">
      <c r="A36" s="29" t="s">
        <v>199</v>
      </c>
      <c r="B36" s="313" t="s">
        <v>214</v>
      </c>
      <c r="C36" s="251">
        <v>259</v>
      </c>
      <c r="D36" s="251">
        <v>254</v>
      </c>
      <c r="E36" s="251">
        <v>278</v>
      </c>
      <c r="F36" s="251">
        <v>271</v>
      </c>
      <c r="G36" s="251">
        <v>328</v>
      </c>
      <c r="H36" s="251">
        <v>280</v>
      </c>
      <c r="I36" s="251">
        <v>275</v>
      </c>
      <c r="J36" s="251">
        <v>262</v>
      </c>
      <c r="K36" s="251">
        <v>267</v>
      </c>
      <c r="L36" s="251">
        <v>268</v>
      </c>
      <c r="M36" s="251">
        <v>259</v>
      </c>
      <c r="N36" s="251">
        <v>239</v>
      </c>
      <c r="O36" s="251">
        <f t="shared" si="0"/>
        <v>270</v>
      </c>
      <c r="P36" s="251">
        <v>215</v>
      </c>
      <c r="Q36" s="251">
        <v>125</v>
      </c>
      <c r="R36" s="251">
        <v>232</v>
      </c>
      <c r="S36" s="251">
        <v>330</v>
      </c>
      <c r="T36" s="251">
        <v>360</v>
      </c>
      <c r="U36" s="251">
        <v>284</v>
      </c>
      <c r="V36" s="251">
        <v>302</v>
      </c>
      <c r="W36" s="251">
        <v>268</v>
      </c>
      <c r="X36" s="251">
        <v>207</v>
      </c>
      <c r="Y36" s="251">
        <v>199</v>
      </c>
      <c r="Z36" s="251">
        <v>224</v>
      </c>
      <c r="AA36" s="251">
        <v>280</v>
      </c>
      <c r="AB36" s="251">
        <v>284</v>
      </c>
      <c r="AC36" s="251">
        <v>297</v>
      </c>
      <c r="AD36" s="251">
        <v>220</v>
      </c>
      <c r="AE36" s="251">
        <v>174</v>
      </c>
      <c r="AF36" s="251">
        <f t="shared" si="1"/>
        <v>250.0625</v>
      </c>
      <c r="AG36" s="617">
        <v>-0.226618705</v>
      </c>
      <c r="AH36" s="617">
        <v>-0.53874538699999996</v>
      </c>
      <c r="AI36" s="617">
        <v>-0.29268292699999998</v>
      </c>
      <c r="AJ36" s="617">
        <v>0.178571429</v>
      </c>
      <c r="AK36" s="617">
        <v>0.30909090900000002</v>
      </c>
      <c r="AL36" s="617">
        <v>8.3969466000000006E-2</v>
      </c>
      <c r="AM36" s="617">
        <v>0.13108614199999999</v>
      </c>
      <c r="AN36" s="617">
        <v>0</v>
      </c>
      <c r="AO36" s="617">
        <v>-0.20077220100000001</v>
      </c>
      <c r="AP36" s="617">
        <v>-0.167364017</v>
      </c>
      <c r="AQ36" s="617">
        <v>-0.13513513499999999</v>
      </c>
      <c r="AR36" s="617">
        <v>0.102362205</v>
      </c>
      <c r="AS36" s="617">
        <v>2.1582733999999999E-2</v>
      </c>
      <c r="AT36" s="617">
        <v>9.5940959000000006E-2</v>
      </c>
      <c r="AU36" s="617">
        <v>-0.32926829299999999</v>
      </c>
      <c r="AV36" s="621">
        <v>-0.37857142900000001</v>
      </c>
    </row>
    <row r="37" spans="1:48" s="315" customFormat="1" ht="17.25" customHeight="1">
      <c r="A37" s="10" t="s">
        <v>94</v>
      </c>
      <c r="B37" s="226"/>
      <c r="G37" s="316"/>
      <c r="H37" s="317"/>
      <c r="I37" s="317"/>
      <c r="J37" s="317"/>
      <c r="K37" s="317"/>
      <c r="L37" s="316"/>
      <c r="M37" s="160"/>
      <c r="N37" s="161"/>
      <c r="O37" s="161"/>
      <c r="P37" s="161"/>
      <c r="Q37" s="161"/>
      <c r="R37" s="227"/>
      <c r="S37" s="227"/>
      <c r="T37" s="227"/>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80"/>
      <c r="T39" s="80"/>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80"/>
      <c r="T40" s="80"/>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80"/>
      <c r="T42" s="80"/>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229"/>
      <c r="C43" s="24"/>
      <c r="D43" s="24"/>
      <c r="E43" s="24"/>
      <c r="F43" s="24"/>
      <c r="G43" s="230"/>
      <c r="H43" s="77"/>
      <c r="I43" s="77"/>
      <c r="J43" s="77"/>
      <c r="K43" s="77"/>
      <c r="L43" s="230"/>
      <c r="M43" s="86"/>
      <c r="N43" s="27"/>
      <c r="O43" s="27"/>
      <c r="P43" s="27"/>
      <c r="Q43" s="27"/>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AG31">
    <cfRule type="cellIs" dxfId="1466" priority="20" operator="between">
      <formula>1</formula>
      <formula>4</formula>
    </cfRule>
  </conditionalFormatting>
  <conditionalFormatting sqref="AH32 AH34">
    <cfRule type="cellIs" dxfId="1465" priority="19" operator="between">
      <formula>1</formula>
      <formula>4</formula>
    </cfRule>
  </conditionalFormatting>
  <conditionalFormatting sqref="C6:N6 P6:AE6 C7:AF36">
    <cfRule type="cellIs" dxfId="1464" priority="14" operator="between">
      <formula>1</formula>
      <formula>4</formula>
    </cfRule>
  </conditionalFormatting>
  <conditionalFormatting sqref="O6">
    <cfRule type="cellIs" dxfId="1463" priority="13" operator="between">
      <formula>1</formula>
      <formula>4</formula>
    </cfRule>
  </conditionalFormatting>
  <conditionalFormatting sqref="AF6">
    <cfRule type="cellIs" dxfId="1462" priority="12" operator="between">
      <formula>1</formula>
      <formula>4</formula>
    </cfRule>
  </conditionalFormatting>
  <conditionalFormatting sqref="AH28">
    <cfRule type="cellIs" dxfId="1461" priority="11" operator="between">
      <formula>1</formula>
      <formula>4</formula>
    </cfRule>
  </conditionalFormatting>
  <conditionalFormatting sqref="AH30:AH31">
    <cfRule type="cellIs" dxfId="1460" priority="10" operator="between">
      <formula>1</formula>
      <formula>4</formula>
    </cfRule>
  </conditionalFormatting>
  <conditionalFormatting sqref="AI31:AI32">
    <cfRule type="cellIs" dxfId="1459" priority="9" operator="between">
      <formula>1</formula>
      <formula>4</formula>
    </cfRule>
  </conditionalFormatting>
  <conditionalFormatting sqref="AH33">
    <cfRule type="cellIs" dxfId="1458" priority="8" operator="between">
      <formula>1</formula>
      <formula>4</formula>
    </cfRule>
  </conditionalFormatting>
  <conditionalFormatting sqref="AO31:AQ31">
    <cfRule type="cellIs" dxfId="1457" priority="7" operator="between">
      <formula>1</formula>
      <formula>4</formula>
    </cfRule>
  </conditionalFormatting>
  <conditionalFormatting sqref="AT34:AV34">
    <cfRule type="cellIs" dxfId="1456" priority="6" operator="between">
      <formula>1</formula>
      <formula>4</formula>
    </cfRule>
  </conditionalFormatting>
  <conditionalFormatting sqref="AI34">
    <cfRule type="cellIs" dxfId="1455" priority="5" operator="between">
      <formula>1</formula>
      <formula>4</formula>
    </cfRule>
  </conditionalFormatting>
  <conditionalFormatting sqref="AP34">
    <cfRule type="cellIs" dxfId="1454" priority="4" operator="between">
      <formula>1</formula>
      <formula>4</formula>
    </cfRule>
  </conditionalFormatting>
  <conditionalFormatting sqref="AR34">
    <cfRule type="cellIs" dxfId="1453" priority="3" operator="between">
      <formula>1</formula>
      <formula>4</formula>
    </cfRule>
  </conditionalFormatting>
  <conditionalFormatting sqref="AM34">
    <cfRule type="cellIs" dxfId="1452" priority="2" operator="between">
      <formula>1</formula>
      <formula>4</formula>
    </cfRule>
  </conditionalFormatting>
  <conditionalFormatting sqref="O5">
    <cfRule type="cellIs" dxfId="1451" priority="1" operator="between">
      <formula>1</formula>
      <formula>4</formula>
    </cfRule>
  </conditionalFormatting>
  <hyperlinks>
    <hyperlink ref="A2" location="'Table of contents'!A1" display="Back to Table of contents" xr:uid="{00000000-0004-0000-11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1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6" man="1"/>
    <brk id="32" min="2" max="46" man="1"/>
  </colBreaks>
  <ignoredErrors>
    <ignoredError sqref="AF31:AF34" calculatedColumn="1"/>
  </ignoredErrors>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V48"/>
  <sheetViews>
    <sheetView showGridLines="0" zoomScaleNormal="100" zoomScaleSheetLayoutView="100" workbookViewId="0">
      <pane xSplit="2" ySplit="5" topLeftCell="D27"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301" t="s">
        <v>300</v>
      </c>
      <c r="B1" s="172"/>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587</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60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73"/>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78" t="s">
        <v>181</v>
      </c>
      <c r="C6" s="34">
        <v>9136</v>
      </c>
      <c r="D6" s="34">
        <v>7560</v>
      </c>
      <c r="E6" s="34">
        <v>9178</v>
      </c>
      <c r="F6" s="34">
        <v>8707</v>
      </c>
      <c r="G6" s="34">
        <v>9685</v>
      </c>
      <c r="H6" s="34">
        <v>8880</v>
      </c>
      <c r="I6" s="34">
        <v>8090</v>
      </c>
      <c r="J6" s="34">
        <v>8034</v>
      </c>
      <c r="K6" s="34">
        <v>8813</v>
      </c>
      <c r="L6" s="34">
        <v>9565</v>
      </c>
      <c r="M6" s="34">
        <v>8784</v>
      </c>
      <c r="N6" s="34">
        <v>8141</v>
      </c>
      <c r="O6" s="297">
        <f t="shared" ref="O6:O36" si="0">(SUM(C6:N6))/12</f>
        <v>8714.4166666666661</v>
      </c>
      <c r="P6" s="34">
        <v>6916</v>
      </c>
      <c r="Q6" s="34">
        <v>2284</v>
      </c>
      <c r="R6" s="34">
        <v>3402</v>
      </c>
      <c r="S6" s="34">
        <v>5559</v>
      </c>
      <c r="T6" s="34">
        <v>7713</v>
      </c>
      <c r="U6" s="34">
        <v>7638</v>
      </c>
      <c r="V6" s="34">
        <v>9016</v>
      </c>
      <c r="W6" s="34">
        <v>9209</v>
      </c>
      <c r="X6" s="34">
        <v>8752</v>
      </c>
      <c r="Y6" s="34">
        <v>7093</v>
      </c>
      <c r="Z6" s="34">
        <v>7049</v>
      </c>
      <c r="AA6" s="34">
        <v>6960</v>
      </c>
      <c r="AB6" s="34">
        <v>8907</v>
      </c>
      <c r="AC6" s="34">
        <v>7662</v>
      </c>
      <c r="AD6" s="34">
        <v>7393</v>
      </c>
      <c r="AE6" s="34">
        <v>7564</v>
      </c>
      <c r="AF6" s="297">
        <f t="shared" ref="AF6:AF36" si="1">(SUM(P6:AE6))/16</f>
        <v>7069.8125</v>
      </c>
      <c r="AG6" s="577">
        <v>-0.246458924</v>
      </c>
      <c r="AH6" s="581">
        <v>-0.73768232499999997</v>
      </c>
      <c r="AI6" s="596">
        <v>-0.64873515699999995</v>
      </c>
      <c r="AJ6" s="578">
        <v>-0.37398648600000001</v>
      </c>
      <c r="AK6" s="578">
        <v>-4.6600742000000001E-2</v>
      </c>
      <c r="AL6" s="578">
        <v>-4.9290515E-2</v>
      </c>
      <c r="AM6" s="578">
        <v>2.3034154000000001E-2</v>
      </c>
      <c r="AN6" s="578">
        <v>-3.7219028000000001E-2</v>
      </c>
      <c r="AO6" s="578">
        <v>-3.6429869999999999E-3</v>
      </c>
      <c r="AP6" s="578">
        <v>-0.12873111400000001</v>
      </c>
      <c r="AQ6" s="578">
        <v>-0.228436953</v>
      </c>
      <c r="AR6" s="578">
        <v>-7.9365079000000005E-2</v>
      </c>
      <c r="AS6" s="578">
        <v>-2.9527129999999999E-2</v>
      </c>
      <c r="AT6" s="578">
        <v>-0.120018376</v>
      </c>
      <c r="AU6" s="578">
        <v>-0.23665462100000001</v>
      </c>
      <c r="AV6" s="580">
        <v>-0.148198198</v>
      </c>
    </row>
    <row r="7" spans="1:48" s="323" customFormat="1" ht="15" customHeight="1">
      <c r="A7" s="29" t="s">
        <v>120</v>
      </c>
      <c r="B7" s="31" t="s">
        <v>182</v>
      </c>
      <c r="C7" s="33">
        <v>6276</v>
      </c>
      <c r="D7" s="33">
        <v>5207</v>
      </c>
      <c r="E7" s="33">
        <v>6329</v>
      </c>
      <c r="F7" s="33">
        <v>5987</v>
      </c>
      <c r="G7" s="33">
        <v>6704</v>
      </c>
      <c r="H7" s="33">
        <v>6028</v>
      </c>
      <c r="I7" s="33">
        <v>5428</v>
      </c>
      <c r="J7" s="33">
        <v>5468</v>
      </c>
      <c r="K7" s="33">
        <v>5952</v>
      </c>
      <c r="L7" s="33">
        <v>6673</v>
      </c>
      <c r="M7" s="33">
        <v>6025</v>
      </c>
      <c r="N7" s="33">
        <v>5521</v>
      </c>
      <c r="O7" s="33">
        <f t="shared" si="0"/>
        <v>5966.5</v>
      </c>
      <c r="P7" s="33">
        <v>4443</v>
      </c>
      <c r="Q7" s="33">
        <v>852</v>
      </c>
      <c r="R7" s="33">
        <v>1670</v>
      </c>
      <c r="S7" s="33">
        <v>3482</v>
      </c>
      <c r="T7" s="33">
        <v>5105</v>
      </c>
      <c r="U7" s="33">
        <v>5075</v>
      </c>
      <c r="V7" s="33">
        <v>6255</v>
      </c>
      <c r="W7" s="33">
        <v>6409</v>
      </c>
      <c r="X7" s="33">
        <v>6072</v>
      </c>
      <c r="Y7" s="33">
        <v>4756</v>
      </c>
      <c r="Z7" s="33">
        <v>4963</v>
      </c>
      <c r="AA7" s="33">
        <v>4870</v>
      </c>
      <c r="AB7" s="33">
        <v>6282</v>
      </c>
      <c r="AC7" s="33">
        <v>5310</v>
      </c>
      <c r="AD7" s="33">
        <v>5119</v>
      </c>
      <c r="AE7" s="33">
        <v>6008</v>
      </c>
      <c r="AF7" s="33">
        <f t="shared" si="1"/>
        <v>4791.9375</v>
      </c>
      <c r="AG7" s="448">
        <v>-0.29799336399999998</v>
      </c>
      <c r="AH7" s="449">
        <v>-0.85769166500000005</v>
      </c>
      <c r="AI7" s="597">
        <v>-0.75089498799999999</v>
      </c>
      <c r="AJ7" s="448">
        <v>-0.42236230899999999</v>
      </c>
      <c r="AK7" s="448">
        <v>-5.9506264000000003E-2</v>
      </c>
      <c r="AL7" s="448">
        <v>-7.1872714000000004E-2</v>
      </c>
      <c r="AM7" s="448">
        <v>5.0907257999999997E-2</v>
      </c>
      <c r="AN7" s="448">
        <v>-3.9562416000000003E-2</v>
      </c>
      <c r="AO7" s="448">
        <v>7.8008299999999999E-3</v>
      </c>
      <c r="AP7" s="448">
        <v>-0.13856185500000001</v>
      </c>
      <c r="AQ7" s="448">
        <v>-0.209209688</v>
      </c>
      <c r="AR7" s="448">
        <v>-6.4720568000000006E-2</v>
      </c>
      <c r="AS7" s="448">
        <v>-7.426134E-3</v>
      </c>
      <c r="AT7" s="448">
        <v>-0.113078336</v>
      </c>
      <c r="AU7" s="448">
        <v>-0.23642601399999999</v>
      </c>
      <c r="AV7" s="449">
        <v>-3.3178499999999998E-3</v>
      </c>
    </row>
    <row r="8" spans="1:48" s="323" customFormat="1" ht="15" customHeight="1">
      <c r="A8" s="29" t="s">
        <v>120</v>
      </c>
      <c r="B8" s="31" t="s">
        <v>183</v>
      </c>
      <c r="C8" s="33">
        <v>1408</v>
      </c>
      <c r="D8" s="33">
        <v>1122</v>
      </c>
      <c r="E8" s="33">
        <v>1424</v>
      </c>
      <c r="F8" s="33">
        <v>1344</v>
      </c>
      <c r="G8" s="33">
        <v>1527</v>
      </c>
      <c r="H8" s="33">
        <v>1372</v>
      </c>
      <c r="I8" s="33">
        <v>1195</v>
      </c>
      <c r="J8" s="33">
        <v>1152</v>
      </c>
      <c r="K8" s="33">
        <v>1392</v>
      </c>
      <c r="L8" s="33">
        <v>1503</v>
      </c>
      <c r="M8" s="33">
        <v>1360</v>
      </c>
      <c r="N8" s="33">
        <v>1274</v>
      </c>
      <c r="O8" s="33">
        <f t="shared" si="0"/>
        <v>1339.4166666666667</v>
      </c>
      <c r="P8" s="33">
        <v>1164</v>
      </c>
      <c r="Q8" s="33">
        <v>373</v>
      </c>
      <c r="R8" s="33">
        <v>447</v>
      </c>
      <c r="S8" s="33">
        <v>752</v>
      </c>
      <c r="T8" s="33">
        <v>1094</v>
      </c>
      <c r="U8" s="33">
        <v>1087</v>
      </c>
      <c r="V8" s="33">
        <v>1321</v>
      </c>
      <c r="W8" s="33">
        <v>1291</v>
      </c>
      <c r="X8" s="33">
        <v>1336</v>
      </c>
      <c r="Y8" s="33">
        <v>993</v>
      </c>
      <c r="Z8" s="33">
        <v>749</v>
      </c>
      <c r="AA8" s="33">
        <v>835</v>
      </c>
      <c r="AB8" s="33">
        <v>1142</v>
      </c>
      <c r="AC8" s="33">
        <v>1022</v>
      </c>
      <c r="AD8" s="33">
        <v>991</v>
      </c>
      <c r="AE8" s="33">
        <v>774</v>
      </c>
      <c r="AF8" s="33">
        <f t="shared" si="1"/>
        <v>960.6875</v>
      </c>
      <c r="AG8" s="448">
        <v>-0.18258426999999999</v>
      </c>
      <c r="AH8" s="449">
        <v>-0.72247023799999999</v>
      </c>
      <c r="AI8" s="597">
        <v>-0.70726915499999998</v>
      </c>
      <c r="AJ8" s="448">
        <v>-0.45189504400000002</v>
      </c>
      <c r="AK8" s="448">
        <v>-8.4518828000000004E-2</v>
      </c>
      <c r="AL8" s="448">
        <v>-5.6423610999999999E-2</v>
      </c>
      <c r="AM8" s="448">
        <v>-5.1005746999999997E-2</v>
      </c>
      <c r="AN8" s="448">
        <v>-0.141051231</v>
      </c>
      <c r="AO8" s="448">
        <v>-1.7647059E-2</v>
      </c>
      <c r="AP8" s="448">
        <v>-0.22056514899999999</v>
      </c>
      <c r="AQ8" s="448">
        <v>-0.46803977299999999</v>
      </c>
      <c r="AR8" s="448">
        <v>-0.25579322599999998</v>
      </c>
      <c r="AS8" s="448">
        <v>-0.198033708</v>
      </c>
      <c r="AT8" s="448">
        <v>-0.23958333300000001</v>
      </c>
      <c r="AU8" s="448">
        <v>-0.35101506199999999</v>
      </c>
      <c r="AV8" s="449">
        <v>-0.43586005799999999</v>
      </c>
    </row>
    <row r="9" spans="1:48" s="323" customFormat="1" ht="15" customHeight="1">
      <c r="A9" s="30" t="s">
        <v>120</v>
      </c>
      <c r="B9" s="31" t="s">
        <v>184</v>
      </c>
      <c r="C9" s="33">
        <v>1452</v>
      </c>
      <c r="D9" s="33">
        <v>1231</v>
      </c>
      <c r="E9" s="33">
        <v>1425</v>
      </c>
      <c r="F9" s="33">
        <v>1376</v>
      </c>
      <c r="G9" s="33">
        <v>1454</v>
      </c>
      <c r="H9" s="33">
        <v>1480</v>
      </c>
      <c r="I9" s="33">
        <v>1467</v>
      </c>
      <c r="J9" s="33">
        <v>1414</v>
      </c>
      <c r="K9" s="33">
        <v>1469</v>
      </c>
      <c r="L9" s="33">
        <v>1389</v>
      </c>
      <c r="M9" s="33">
        <v>1399</v>
      </c>
      <c r="N9" s="33">
        <v>1346</v>
      </c>
      <c r="O9" s="33">
        <f t="shared" si="0"/>
        <v>1408.5</v>
      </c>
      <c r="P9" s="33">
        <v>1309</v>
      </c>
      <c r="Q9" s="33">
        <v>1059</v>
      </c>
      <c r="R9" s="33">
        <v>1285</v>
      </c>
      <c r="S9" s="33">
        <v>1325</v>
      </c>
      <c r="T9" s="33">
        <v>1514</v>
      </c>
      <c r="U9" s="33">
        <v>1476</v>
      </c>
      <c r="V9" s="33">
        <v>1440</v>
      </c>
      <c r="W9" s="33">
        <v>1509</v>
      </c>
      <c r="X9" s="33">
        <v>1344</v>
      </c>
      <c r="Y9" s="33">
        <v>1344</v>
      </c>
      <c r="Z9" s="33">
        <v>1337</v>
      </c>
      <c r="AA9" s="33">
        <v>1255</v>
      </c>
      <c r="AB9" s="33">
        <v>1483</v>
      </c>
      <c r="AC9" s="33">
        <v>1330</v>
      </c>
      <c r="AD9" s="33">
        <v>1283</v>
      </c>
      <c r="AE9" s="33">
        <v>782</v>
      </c>
      <c r="AF9" s="33">
        <f t="shared" si="1"/>
        <v>1317.1875</v>
      </c>
      <c r="AG9" s="448">
        <v>-8.1403508999999999E-2</v>
      </c>
      <c r="AH9" s="449">
        <v>-0.23037790699999999</v>
      </c>
      <c r="AI9" s="597">
        <v>-0.116231087</v>
      </c>
      <c r="AJ9" s="448">
        <v>-0.10472972999999999</v>
      </c>
      <c r="AK9" s="448">
        <v>3.2038173000000003E-2</v>
      </c>
      <c r="AL9" s="448">
        <v>4.3847242000000002E-2</v>
      </c>
      <c r="AM9" s="448">
        <v>-1.9741320999999999E-2</v>
      </c>
      <c r="AN9" s="448">
        <v>8.6393089000000006E-2</v>
      </c>
      <c r="AO9" s="448">
        <v>-3.9313795999999998E-2</v>
      </c>
      <c r="AP9" s="448">
        <v>-1.485884E-3</v>
      </c>
      <c r="AQ9" s="448">
        <v>-7.9201101999999995E-2</v>
      </c>
      <c r="AR9" s="448">
        <v>1.9496343999999999E-2</v>
      </c>
      <c r="AS9" s="448">
        <v>4.0701754E-2</v>
      </c>
      <c r="AT9" s="448">
        <v>-3.3430232999999997E-2</v>
      </c>
      <c r="AU9" s="448">
        <v>-0.117606602</v>
      </c>
      <c r="AV9" s="449">
        <v>-0.47162162200000002</v>
      </c>
    </row>
    <row r="10" spans="1:48" s="587" customFormat="1" ht="15" customHeight="1">
      <c r="A10" s="28" t="s">
        <v>185</v>
      </c>
      <c r="B10" s="78" t="s">
        <v>186</v>
      </c>
      <c r="C10" s="34">
        <v>406</v>
      </c>
      <c r="D10" s="34">
        <v>321</v>
      </c>
      <c r="E10" s="34">
        <v>382</v>
      </c>
      <c r="F10" s="34">
        <v>370</v>
      </c>
      <c r="G10" s="34">
        <v>414</v>
      </c>
      <c r="H10" s="34">
        <v>368</v>
      </c>
      <c r="I10" s="34">
        <v>385</v>
      </c>
      <c r="J10" s="34">
        <v>380</v>
      </c>
      <c r="K10" s="34">
        <v>381</v>
      </c>
      <c r="L10" s="34">
        <v>424</v>
      </c>
      <c r="M10" s="34">
        <v>377</v>
      </c>
      <c r="N10" s="34">
        <v>367</v>
      </c>
      <c r="O10" s="34">
        <f t="shared" si="0"/>
        <v>381.25</v>
      </c>
      <c r="P10" s="34">
        <v>336</v>
      </c>
      <c r="Q10" s="34">
        <v>261</v>
      </c>
      <c r="R10" s="34">
        <v>302</v>
      </c>
      <c r="S10" s="34">
        <v>351</v>
      </c>
      <c r="T10" s="34">
        <v>391</v>
      </c>
      <c r="U10" s="34">
        <v>323</v>
      </c>
      <c r="V10" s="34">
        <v>358</v>
      </c>
      <c r="W10" s="34">
        <v>394</v>
      </c>
      <c r="X10" s="34">
        <v>378</v>
      </c>
      <c r="Y10" s="34">
        <v>360</v>
      </c>
      <c r="Z10" s="34">
        <v>369</v>
      </c>
      <c r="AA10" s="34">
        <v>328</v>
      </c>
      <c r="AB10" s="34">
        <v>388</v>
      </c>
      <c r="AC10" s="34">
        <v>329</v>
      </c>
      <c r="AD10" s="34">
        <v>365</v>
      </c>
      <c r="AE10" s="34">
        <v>271</v>
      </c>
      <c r="AF10" s="34">
        <f t="shared" si="1"/>
        <v>344</v>
      </c>
      <c r="AG10" s="577">
        <v>-0.120418848</v>
      </c>
      <c r="AH10" s="581">
        <v>-0.29459459500000001</v>
      </c>
      <c r="AI10" s="596">
        <v>-0.270531401</v>
      </c>
      <c r="AJ10" s="577">
        <v>-4.6195651999999997E-2</v>
      </c>
      <c r="AK10" s="577">
        <v>1.5584416E-2</v>
      </c>
      <c r="AL10" s="577">
        <v>-0.15</v>
      </c>
      <c r="AM10" s="577">
        <v>-6.0367454000000001E-2</v>
      </c>
      <c r="AN10" s="577">
        <v>-7.0754716999999995E-2</v>
      </c>
      <c r="AO10" s="577">
        <v>2.6525199999999998E-3</v>
      </c>
      <c r="AP10" s="577">
        <v>-1.9073568999999999E-2</v>
      </c>
      <c r="AQ10" s="577">
        <v>-9.1133005000000003E-2</v>
      </c>
      <c r="AR10" s="577">
        <v>2.1806854000000001E-2</v>
      </c>
      <c r="AS10" s="577">
        <v>1.5706806E-2</v>
      </c>
      <c r="AT10" s="577">
        <v>-0.110810811</v>
      </c>
      <c r="AU10" s="577">
        <v>-0.118357488</v>
      </c>
      <c r="AV10" s="581">
        <v>-0.26358695700000001</v>
      </c>
    </row>
    <row r="11" spans="1:48" s="323" customFormat="1" ht="15" customHeight="1">
      <c r="A11" s="29" t="s">
        <v>185</v>
      </c>
      <c r="B11" s="31" t="s">
        <v>187</v>
      </c>
      <c r="C11" s="33">
        <v>54</v>
      </c>
      <c r="D11" s="33">
        <v>31</v>
      </c>
      <c r="E11" s="33">
        <v>46</v>
      </c>
      <c r="F11" s="33">
        <v>49</v>
      </c>
      <c r="G11" s="33">
        <v>47</v>
      </c>
      <c r="H11" s="33">
        <v>46</v>
      </c>
      <c r="I11" s="33">
        <v>41</v>
      </c>
      <c r="J11" s="33">
        <v>36</v>
      </c>
      <c r="K11" s="33">
        <v>39</v>
      </c>
      <c r="L11" s="33">
        <v>45</v>
      </c>
      <c r="M11" s="33">
        <v>42</v>
      </c>
      <c r="N11" s="33">
        <v>30</v>
      </c>
      <c r="O11" s="33">
        <f t="shared" si="0"/>
        <v>42.166666666666664</v>
      </c>
      <c r="P11" s="33">
        <v>31</v>
      </c>
      <c r="Q11" s="33">
        <v>26</v>
      </c>
      <c r="R11" s="33">
        <v>24</v>
      </c>
      <c r="S11" s="33">
        <v>35</v>
      </c>
      <c r="T11" s="33">
        <v>36</v>
      </c>
      <c r="U11" s="33">
        <v>31</v>
      </c>
      <c r="V11" s="33">
        <v>42</v>
      </c>
      <c r="W11" s="33">
        <v>51</v>
      </c>
      <c r="X11" s="33">
        <v>36</v>
      </c>
      <c r="Y11" s="33">
        <v>40</v>
      </c>
      <c r="Z11" s="33">
        <v>40</v>
      </c>
      <c r="AA11" s="33">
        <v>32</v>
      </c>
      <c r="AB11" s="33">
        <v>36</v>
      </c>
      <c r="AC11" s="33">
        <v>25</v>
      </c>
      <c r="AD11" s="33">
        <v>32</v>
      </c>
      <c r="AE11" s="33">
        <v>16</v>
      </c>
      <c r="AF11" s="33">
        <f t="shared" si="1"/>
        <v>33.3125</v>
      </c>
      <c r="AG11" s="448">
        <v>-0.32608695700000001</v>
      </c>
      <c r="AH11" s="449">
        <v>-0.46938775500000002</v>
      </c>
      <c r="AI11" s="597">
        <v>-0.48936170200000001</v>
      </c>
      <c r="AJ11" s="448">
        <v>-0.239130435</v>
      </c>
      <c r="AK11" s="448">
        <v>-0.12195122</v>
      </c>
      <c r="AL11" s="448">
        <v>-0.13888888899999999</v>
      </c>
      <c r="AM11" s="448">
        <v>7.6923077000000006E-2</v>
      </c>
      <c r="AN11" s="448">
        <v>0.133333333</v>
      </c>
      <c r="AO11" s="448">
        <v>-0.14285714299999999</v>
      </c>
      <c r="AP11" s="448">
        <v>0.33333333300000001</v>
      </c>
      <c r="AQ11" s="448">
        <v>-0.25925925900000002</v>
      </c>
      <c r="AR11" s="448">
        <v>3.2258065000000002E-2</v>
      </c>
      <c r="AS11" s="448">
        <v>-0.21739130400000001</v>
      </c>
      <c r="AT11" s="448">
        <v>-0.489795918</v>
      </c>
      <c r="AU11" s="448">
        <v>-0.31914893599999999</v>
      </c>
      <c r="AV11" s="449">
        <v>-0.65217391300000005</v>
      </c>
    </row>
    <row r="12" spans="1:48" s="323" customFormat="1" ht="15" customHeight="1">
      <c r="A12" s="29" t="s">
        <v>185</v>
      </c>
      <c r="B12" s="31" t="s">
        <v>188</v>
      </c>
      <c r="C12" s="33">
        <v>103</v>
      </c>
      <c r="D12" s="33">
        <v>97</v>
      </c>
      <c r="E12" s="33">
        <v>97</v>
      </c>
      <c r="F12" s="33">
        <v>101</v>
      </c>
      <c r="G12" s="33">
        <v>110</v>
      </c>
      <c r="H12" s="33">
        <v>102</v>
      </c>
      <c r="I12" s="33">
        <v>118</v>
      </c>
      <c r="J12" s="33">
        <v>107</v>
      </c>
      <c r="K12" s="33">
        <v>107</v>
      </c>
      <c r="L12" s="33">
        <v>125</v>
      </c>
      <c r="M12" s="33">
        <v>93</v>
      </c>
      <c r="N12" s="33">
        <v>96</v>
      </c>
      <c r="O12" s="33">
        <f t="shared" si="0"/>
        <v>104.66666666666667</v>
      </c>
      <c r="P12" s="33">
        <v>81</v>
      </c>
      <c r="Q12" s="33">
        <v>47</v>
      </c>
      <c r="R12" s="33">
        <v>53</v>
      </c>
      <c r="S12" s="33">
        <v>106</v>
      </c>
      <c r="T12" s="33">
        <v>96</v>
      </c>
      <c r="U12" s="33">
        <v>104</v>
      </c>
      <c r="V12" s="33">
        <v>102</v>
      </c>
      <c r="W12" s="33">
        <v>109</v>
      </c>
      <c r="X12" s="33">
        <v>103</v>
      </c>
      <c r="Y12" s="33">
        <v>89</v>
      </c>
      <c r="Z12" s="33">
        <v>94</v>
      </c>
      <c r="AA12" s="33">
        <v>81</v>
      </c>
      <c r="AB12" s="33">
        <v>105</v>
      </c>
      <c r="AC12" s="33">
        <v>104</v>
      </c>
      <c r="AD12" s="33">
        <v>92</v>
      </c>
      <c r="AE12" s="33">
        <v>84</v>
      </c>
      <c r="AF12" s="33">
        <f t="shared" si="1"/>
        <v>90.625</v>
      </c>
      <c r="AG12" s="448">
        <v>-0.16494845399999999</v>
      </c>
      <c r="AH12" s="449">
        <v>-0.53465346499999999</v>
      </c>
      <c r="AI12" s="597">
        <v>-0.51818181799999996</v>
      </c>
      <c r="AJ12" s="448">
        <v>3.9215686E-2</v>
      </c>
      <c r="AK12" s="448">
        <v>-0.186440678</v>
      </c>
      <c r="AL12" s="448">
        <v>-2.8037382999999999E-2</v>
      </c>
      <c r="AM12" s="448">
        <v>-4.6728972000000001E-2</v>
      </c>
      <c r="AN12" s="448">
        <v>-0.128</v>
      </c>
      <c r="AO12" s="448">
        <v>0.107526882</v>
      </c>
      <c r="AP12" s="448">
        <v>-7.2916667000000004E-2</v>
      </c>
      <c r="AQ12" s="448">
        <v>-8.7378641000000007E-2</v>
      </c>
      <c r="AR12" s="448">
        <v>-0.16494845399999999</v>
      </c>
      <c r="AS12" s="448">
        <v>8.2474226999999997E-2</v>
      </c>
      <c r="AT12" s="448">
        <v>2.9702969999999999E-2</v>
      </c>
      <c r="AU12" s="448">
        <v>-0.16363636400000001</v>
      </c>
      <c r="AV12" s="449">
        <v>-0.17647058800000001</v>
      </c>
    </row>
    <row r="13" spans="1:48" s="323" customFormat="1" ht="15" customHeight="1">
      <c r="A13" s="29" t="s">
        <v>185</v>
      </c>
      <c r="B13" s="31" t="s">
        <v>189</v>
      </c>
      <c r="C13" s="33">
        <v>187</v>
      </c>
      <c r="D13" s="33">
        <v>147</v>
      </c>
      <c r="E13" s="33">
        <v>171</v>
      </c>
      <c r="F13" s="33">
        <v>174</v>
      </c>
      <c r="G13" s="33">
        <v>191</v>
      </c>
      <c r="H13" s="33">
        <v>158</v>
      </c>
      <c r="I13" s="33">
        <v>185</v>
      </c>
      <c r="J13" s="33">
        <v>185</v>
      </c>
      <c r="K13" s="33">
        <v>179</v>
      </c>
      <c r="L13" s="33">
        <v>182</v>
      </c>
      <c r="M13" s="33">
        <v>171</v>
      </c>
      <c r="N13" s="33">
        <v>176</v>
      </c>
      <c r="O13" s="33">
        <f t="shared" si="0"/>
        <v>175.5</v>
      </c>
      <c r="P13" s="33">
        <v>164</v>
      </c>
      <c r="Q13" s="33">
        <v>168</v>
      </c>
      <c r="R13" s="33">
        <v>187</v>
      </c>
      <c r="S13" s="33">
        <v>175</v>
      </c>
      <c r="T13" s="33">
        <v>204</v>
      </c>
      <c r="U13" s="33">
        <v>162</v>
      </c>
      <c r="V13" s="33">
        <v>160</v>
      </c>
      <c r="W13" s="33">
        <v>180</v>
      </c>
      <c r="X13" s="33">
        <v>188</v>
      </c>
      <c r="Y13" s="33">
        <v>173</v>
      </c>
      <c r="Z13" s="33">
        <v>186</v>
      </c>
      <c r="AA13" s="33">
        <v>164</v>
      </c>
      <c r="AB13" s="33">
        <v>171</v>
      </c>
      <c r="AC13" s="33">
        <v>164</v>
      </c>
      <c r="AD13" s="33">
        <v>183</v>
      </c>
      <c r="AE13" s="33">
        <v>133</v>
      </c>
      <c r="AF13" s="33">
        <f t="shared" si="1"/>
        <v>172.625</v>
      </c>
      <c r="AG13" s="448">
        <v>-4.0935672999999999E-2</v>
      </c>
      <c r="AH13" s="449">
        <v>-3.4482759000000002E-2</v>
      </c>
      <c r="AI13" s="597">
        <v>-2.0942407999999999E-2</v>
      </c>
      <c r="AJ13" s="448">
        <v>0.107594937</v>
      </c>
      <c r="AK13" s="448">
        <v>0.10270270300000001</v>
      </c>
      <c r="AL13" s="448">
        <v>-0.124324324</v>
      </c>
      <c r="AM13" s="448">
        <v>-0.106145251</v>
      </c>
      <c r="AN13" s="448">
        <v>-1.0989011E-2</v>
      </c>
      <c r="AO13" s="448">
        <v>9.9415205000000006E-2</v>
      </c>
      <c r="AP13" s="448">
        <v>-1.7045455000000001E-2</v>
      </c>
      <c r="AQ13" s="448">
        <v>-5.3475939999999998E-3</v>
      </c>
      <c r="AR13" s="448">
        <v>0.115646259</v>
      </c>
      <c r="AS13" s="448">
        <v>0</v>
      </c>
      <c r="AT13" s="448">
        <v>-5.7471264000000001E-2</v>
      </c>
      <c r="AU13" s="448">
        <v>-4.1884816999999998E-2</v>
      </c>
      <c r="AV13" s="449">
        <v>-0.158227848</v>
      </c>
    </row>
    <row r="14" spans="1:48" s="323" customFormat="1" ht="15" customHeight="1">
      <c r="A14" s="30" t="s">
        <v>185</v>
      </c>
      <c r="B14" s="31" t="s">
        <v>190</v>
      </c>
      <c r="C14" s="33">
        <v>84</v>
      </c>
      <c r="D14" s="33">
        <v>62</v>
      </c>
      <c r="E14" s="33">
        <v>92</v>
      </c>
      <c r="F14" s="33">
        <v>72</v>
      </c>
      <c r="G14" s="33">
        <v>91</v>
      </c>
      <c r="H14" s="33">
        <v>87</v>
      </c>
      <c r="I14" s="33">
        <v>63</v>
      </c>
      <c r="J14" s="33">
        <v>71</v>
      </c>
      <c r="K14" s="33">
        <v>85</v>
      </c>
      <c r="L14" s="33">
        <v>95</v>
      </c>
      <c r="M14" s="33">
        <v>95</v>
      </c>
      <c r="N14" s="33">
        <v>77</v>
      </c>
      <c r="O14" s="33">
        <f t="shared" si="0"/>
        <v>81.166666666666671</v>
      </c>
      <c r="P14" s="33">
        <v>87</v>
      </c>
      <c r="Q14" s="33">
        <v>31</v>
      </c>
      <c r="R14" s="33">
        <v>46</v>
      </c>
      <c r="S14" s="33">
        <v>58</v>
      </c>
      <c r="T14" s="33">
        <v>72</v>
      </c>
      <c r="U14" s="33">
        <v>42</v>
      </c>
      <c r="V14" s="33">
        <v>78</v>
      </c>
      <c r="W14" s="33">
        <v>83</v>
      </c>
      <c r="X14" s="33">
        <v>84</v>
      </c>
      <c r="Y14" s="33">
        <v>88</v>
      </c>
      <c r="Z14" s="33">
        <v>78</v>
      </c>
      <c r="AA14" s="33">
        <v>81</v>
      </c>
      <c r="AB14" s="33">
        <v>103</v>
      </c>
      <c r="AC14" s="33">
        <v>69</v>
      </c>
      <c r="AD14" s="33">
        <v>77</v>
      </c>
      <c r="AE14" s="33">
        <v>56</v>
      </c>
      <c r="AF14" s="33">
        <f t="shared" si="1"/>
        <v>70.8125</v>
      </c>
      <c r="AG14" s="448">
        <v>-5.4347826000000002E-2</v>
      </c>
      <c r="AH14" s="449">
        <v>-0.56944444400000005</v>
      </c>
      <c r="AI14" s="597">
        <v>-0.49450549500000002</v>
      </c>
      <c r="AJ14" s="448">
        <v>-0.33333333300000001</v>
      </c>
      <c r="AK14" s="448">
        <v>0.14285714299999999</v>
      </c>
      <c r="AL14" s="448">
        <v>-0.408450704</v>
      </c>
      <c r="AM14" s="448">
        <v>-8.2352940999999999E-2</v>
      </c>
      <c r="AN14" s="448">
        <v>-0.12631578900000001</v>
      </c>
      <c r="AO14" s="448">
        <v>-0.115789474</v>
      </c>
      <c r="AP14" s="448">
        <v>0.14285714299999999</v>
      </c>
      <c r="AQ14" s="448">
        <v>-7.1428570999999996E-2</v>
      </c>
      <c r="AR14" s="448">
        <v>0.30645161300000001</v>
      </c>
      <c r="AS14" s="448">
        <v>0.119565217</v>
      </c>
      <c r="AT14" s="448">
        <v>-4.1666666999999998E-2</v>
      </c>
      <c r="AU14" s="448">
        <v>-0.15384615400000001</v>
      </c>
      <c r="AV14" s="449">
        <v>-0.35632183899999997</v>
      </c>
    </row>
    <row r="15" spans="1:48" s="587" customFormat="1" ht="15" customHeight="1">
      <c r="A15" s="28" t="s">
        <v>191</v>
      </c>
      <c r="B15" s="78" t="s">
        <v>192</v>
      </c>
      <c r="C15" s="34">
        <v>525</v>
      </c>
      <c r="D15" s="34">
        <v>423</v>
      </c>
      <c r="E15" s="34">
        <v>492</v>
      </c>
      <c r="F15" s="34">
        <v>468</v>
      </c>
      <c r="G15" s="34">
        <v>556</v>
      </c>
      <c r="H15" s="34">
        <v>482</v>
      </c>
      <c r="I15" s="34">
        <v>477</v>
      </c>
      <c r="J15" s="34">
        <v>449</v>
      </c>
      <c r="K15" s="34">
        <v>516</v>
      </c>
      <c r="L15" s="34">
        <v>520</v>
      </c>
      <c r="M15" s="34">
        <v>474</v>
      </c>
      <c r="N15" s="34">
        <v>455</v>
      </c>
      <c r="O15" s="34">
        <f t="shared" si="0"/>
        <v>486.41666666666669</v>
      </c>
      <c r="P15" s="34">
        <v>526</v>
      </c>
      <c r="Q15" s="34">
        <v>395</v>
      </c>
      <c r="R15" s="34">
        <v>342</v>
      </c>
      <c r="S15" s="34">
        <v>413</v>
      </c>
      <c r="T15" s="34">
        <v>443</v>
      </c>
      <c r="U15" s="34">
        <v>412</v>
      </c>
      <c r="V15" s="34">
        <v>441</v>
      </c>
      <c r="W15" s="34">
        <v>500</v>
      </c>
      <c r="X15" s="34">
        <v>457</v>
      </c>
      <c r="Y15" s="34">
        <v>484</v>
      </c>
      <c r="Z15" s="34">
        <v>454</v>
      </c>
      <c r="AA15" s="34">
        <v>422</v>
      </c>
      <c r="AB15" s="34">
        <v>543</v>
      </c>
      <c r="AC15" s="34">
        <v>463</v>
      </c>
      <c r="AD15" s="34">
        <v>445</v>
      </c>
      <c r="AE15" s="34">
        <v>400</v>
      </c>
      <c r="AF15" s="34">
        <f t="shared" si="1"/>
        <v>446.25</v>
      </c>
      <c r="AG15" s="577">
        <v>6.9105690999999997E-2</v>
      </c>
      <c r="AH15" s="581">
        <v>-0.155982906</v>
      </c>
      <c r="AI15" s="596">
        <v>-0.38489208600000002</v>
      </c>
      <c r="AJ15" s="577">
        <v>-0.143153527</v>
      </c>
      <c r="AK15" s="577">
        <v>-7.1278826000000003E-2</v>
      </c>
      <c r="AL15" s="577">
        <v>-8.2405345000000005E-2</v>
      </c>
      <c r="AM15" s="577">
        <v>-0.14534883700000001</v>
      </c>
      <c r="AN15" s="577">
        <v>-3.8461538000000003E-2</v>
      </c>
      <c r="AO15" s="577">
        <v>-3.5864978999999998E-2</v>
      </c>
      <c r="AP15" s="577">
        <v>6.3736264000000001E-2</v>
      </c>
      <c r="AQ15" s="577">
        <v>-0.135238095</v>
      </c>
      <c r="AR15" s="577">
        <v>-2.3640660000000002E-3</v>
      </c>
      <c r="AS15" s="577">
        <v>0.103658537</v>
      </c>
      <c r="AT15" s="577">
        <v>-1.0683761E-2</v>
      </c>
      <c r="AU15" s="577">
        <v>-0.199640288</v>
      </c>
      <c r="AV15" s="581">
        <v>-0.17012448099999999</v>
      </c>
    </row>
    <row r="16" spans="1:48" s="323" customFormat="1" ht="15" customHeight="1">
      <c r="A16" s="29" t="s">
        <v>191</v>
      </c>
      <c r="B16" s="31" t="s">
        <v>193</v>
      </c>
      <c r="C16" s="33">
        <v>31</v>
      </c>
      <c r="D16" s="33">
        <v>22</v>
      </c>
      <c r="E16" s="33">
        <v>33</v>
      </c>
      <c r="F16" s="33">
        <v>21</v>
      </c>
      <c r="G16" s="33">
        <v>26</v>
      </c>
      <c r="H16" s="33">
        <v>21</v>
      </c>
      <c r="I16" s="33">
        <v>24</v>
      </c>
      <c r="J16" s="33">
        <v>18</v>
      </c>
      <c r="K16" s="33">
        <v>27</v>
      </c>
      <c r="L16" s="33">
        <v>26</v>
      </c>
      <c r="M16" s="33">
        <v>20</v>
      </c>
      <c r="N16" s="33">
        <v>26</v>
      </c>
      <c r="O16" s="33">
        <f t="shared" si="0"/>
        <v>24.583333333333332</v>
      </c>
      <c r="P16" s="33">
        <v>34</v>
      </c>
      <c r="Q16" s="33">
        <v>28</v>
      </c>
      <c r="R16" s="33">
        <v>21</v>
      </c>
      <c r="S16" s="33">
        <v>20</v>
      </c>
      <c r="T16" s="33">
        <v>21</v>
      </c>
      <c r="U16" s="33">
        <v>18</v>
      </c>
      <c r="V16" s="33">
        <v>24</v>
      </c>
      <c r="W16" s="33">
        <v>23</v>
      </c>
      <c r="X16" s="33">
        <v>36</v>
      </c>
      <c r="Y16" s="33">
        <v>26</v>
      </c>
      <c r="Z16" s="33">
        <v>26</v>
      </c>
      <c r="AA16" s="33">
        <v>23</v>
      </c>
      <c r="AB16" s="33">
        <v>31</v>
      </c>
      <c r="AC16" s="33">
        <v>21</v>
      </c>
      <c r="AD16" s="33">
        <v>27</v>
      </c>
      <c r="AE16" s="33">
        <v>19</v>
      </c>
      <c r="AF16" s="33">
        <f t="shared" si="1"/>
        <v>24.875</v>
      </c>
      <c r="AG16" s="448">
        <v>3.0303030000000002E-2</v>
      </c>
      <c r="AH16" s="449">
        <v>0.33333333300000001</v>
      </c>
      <c r="AI16" s="597">
        <v>-0.192307692</v>
      </c>
      <c r="AJ16" s="448">
        <v>-4.7619047999999997E-2</v>
      </c>
      <c r="AK16" s="448">
        <v>-0.125</v>
      </c>
      <c r="AL16" s="448">
        <v>0</v>
      </c>
      <c r="AM16" s="448">
        <v>-0.111111111</v>
      </c>
      <c r="AN16" s="448">
        <v>-0.115384615</v>
      </c>
      <c r="AO16" s="448">
        <v>0.8</v>
      </c>
      <c r="AP16" s="448">
        <v>0</v>
      </c>
      <c r="AQ16" s="448">
        <v>-0.16129032300000001</v>
      </c>
      <c r="AR16" s="448">
        <v>4.5454544999999999E-2</v>
      </c>
      <c r="AS16" s="448">
        <v>-6.0606061000000003E-2</v>
      </c>
      <c r="AT16" s="448">
        <v>0</v>
      </c>
      <c r="AU16" s="448">
        <v>3.8461538000000003E-2</v>
      </c>
      <c r="AV16" s="449">
        <v>-9.5238094999999995E-2</v>
      </c>
    </row>
    <row r="17" spans="1:48" s="323" customFormat="1" ht="15" customHeight="1">
      <c r="A17" s="29" t="s">
        <v>191</v>
      </c>
      <c r="B17" s="31" t="s">
        <v>194</v>
      </c>
      <c r="C17" s="33">
        <v>30</v>
      </c>
      <c r="D17" s="33">
        <v>25</v>
      </c>
      <c r="E17" s="33">
        <v>28</v>
      </c>
      <c r="F17" s="33">
        <v>21</v>
      </c>
      <c r="G17" s="33">
        <v>34</v>
      </c>
      <c r="H17" s="33">
        <v>25</v>
      </c>
      <c r="I17" s="33">
        <v>31</v>
      </c>
      <c r="J17" s="33">
        <v>33</v>
      </c>
      <c r="K17" s="33">
        <v>24</v>
      </c>
      <c r="L17" s="33">
        <v>28</v>
      </c>
      <c r="M17" s="33">
        <v>30</v>
      </c>
      <c r="N17" s="33">
        <v>28</v>
      </c>
      <c r="O17" s="33">
        <f t="shared" si="0"/>
        <v>28.083333333333332</v>
      </c>
      <c r="P17" s="33">
        <v>28</v>
      </c>
      <c r="Q17" s="33">
        <v>21</v>
      </c>
      <c r="R17" s="33">
        <v>9</v>
      </c>
      <c r="S17" s="33">
        <v>26</v>
      </c>
      <c r="T17" s="33">
        <v>36</v>
      </c>
      <c r="U17" s="33">
        <v>22</v>
      </c>
      <c r="V17" s="33">
        <v>19</v>
      </c>
      <c r="W17" s="33">
        <v>26</v>
      </c>
      <c r="X17" s="33">
        <v>16</v>
      </c>
      <c r="Y17" s="33">
        <v>23</v>
      </c>
      <c r="Z17" s="33">
        <v>20</v>
      </c>
      <c r="AA17" s="33">
        <v>17</v>
      </c>
      <c r="AB17" s="33">
        <v>24</v>
      </c>
      <c r="AC17" s="33">
        <v>25</v>
      </c>
      <c r="AD17" s="33">
        <v>26</v>
      </c>
      <c r="AE17" s="33">
        <v>26</v>
      </c>
      <c r="AF17" s="33">
        <f t="shared" si="1"/>
        <v>22.75</v>
      </c>
      <c r="AG17" s="448">
        <v>0</v>
      </c>
      <c r="AH17" s="449">
        <v>0</v>
      </c>
      <c r="AI17" s="597">
        <v>-0.735294118</v>
      </c>
      <c r="AJ17" s="448">
        <v>0.04</v>
      </c>
      <c r="AK17" s="448">
        <v>0.16129032300000001</v>
      </c>
      <c r="AL17" s="448">
        <v>-0.33333333300000001</v>
      </c>
      <c r="AM17" s="448">
        <v>-0.20833333300000001</v>
      </c>
      <c r="AN17" s="448">
        <v>-7.1428570999999996E-2</v>
      </c>
      <c r="AO17" s="448">
        <v>-0.46666666699999998</v>
      </c>
      <c r="AP17" s="448">
        <v>-0.178571429</v>
      </c>
      <c r="AQ17" s="448">
        <v>-0.33333333300000001</v>
      </c>
      <c r="AR17" s="448">
        <v>-0.32</v>
      </c>
      <c r="AS17" s="448">
        <v>-0.14285714299999999</v>
      </c>
      <c r="AT17" s="448">
        <v>0.19047618999999999</v>
      </c>
      <c r="AU17" s="448">
        <v>-0.235294118</v>
      </c>
      <c r="AV17" s="449">
        <v>0.04</v>
      </c>
    </row>
    <row r="18" spans="1:48" s="323" customFormat="1" ht="15" customHeight="1">
      <c r="A18" s="29" t="s">
        <v>191</v>
      </c>
      <c r="B18" s="32" t="s">
        <v>195</v>
      </c>
      <c r="C18" s="33">
        <v>32</v>
      </c>
      <c r="D18" s="33">
        <v>15</v>
      </c>
      <c r="E18" s="33">
        <v>33</v>
      </c>
      <c r="F18" s="33">
        <v>29</v>
      </c>
      <c r="G18" s="33">
        <v>30</v>
      </c>
      <c r="H18" s="33">
        <v>31</v>
      </c>
      <c r="I18" s="33">
        <v>28</v>
      </c>
      <c r="J18" s="33">
        <v>28</v>
      </c>
      <c r="K18" s="33">
        <v>30</v>
      </c>
      <c r="L18" s="33">
        <v>44</v>
      </c>
      <c r="M18" s="33">
        <v>33</v>
      </c>
      <c r="N18" s="33">
        <v>32</v>
      </c>
      <c r="O18" s="33">
        <f t="shared" si="0"/>
        <v>30.416666666666668</v>
      </c>
      <c r="P18" s="33">
        <v>34</v>
      </c>
      <c r="Q18" s="33">
        <v>20</v>
      </c>
      <c r="R18" s="33">
        <v>12</v>
      </c>
      <c r="S18" s="33">
        <v>23</v>
      </c>
      <c r="T18" s="33">
        <v>23</v>
      </c>
      <c r="U18" s="33">
        <v>22</v>
      </c>
      <c r="V18" s="33">
        <v>31</v>
      </c>
      <c r="W18" s="33">
        <v>30</v>
      </c>
      <c r="X18" s="33">
        <v>26</v>
      </c>
      <c r="Y18" s="33">
        <v>32</v>
      </c>
      <c r="Z18" s="33">
        <v>22</v>
      </c>
      <c r="AA18" s="33">
        <v>25</v>
      </c>
      <c r="AB18" s="33">
        <v>30</v>
      </c>
      <c r="AC18" s="33">
        <v>27</v>
      </c>
      <c r="AD18" s="33">
        <v>32</v>
      </c>
      <c r="AE18" s="33">
        <v>13</v>
      </c>
      <c r="AF18" s="33">
        <f t="shared" si="1"/>
        <v>25.125</v>
      </c>
      <c r="AG18" s="448">
        <v>3.0303030000000002E-2</v>
      </c>
      <c r="AH18" s="449">
        <v>-0.31034482800000002</v>
      </c>
      <c r="AI18" s="597">
        <v>-0.6</v>
      </c>
      <c r="AJ18" s="448">
        <v>-0.25806451600000002</v>
      </c>
      <c r="AK18" s="448">
        <v>-0.178571429</v>
      </c>
      <c r="AL18" s="448">
        <v>-0.21428571399999999</v>
      </c>
      <c r="AM18" s="448">
        <v>3.3333333E-2</v>
      </c>
      <c r="AN18" s="448">
        <v>-0.31818181800000001</v>
      </c>
      <c r="AO18" s="448">
        <v>-0.212121212</v>
      </c>
      <c r="AP18" s="448">
        <v>0</v>
      </c>
      <c r="AQ18" s="448">
        <v>-0.3125</v>
      </c>
      <c r="AR18" s="448">
        <v>0.66666666699999999</v>
      </c>
      <c r="AS18" s="448">
        <v>-9.0909090999999997E-2</v>
      </c>
      <c r="AT18" s="448">
        <v>-6.8965517000000004E-2</v>
      </c>
      <c r="AU18" s="448">
        <v>6.6666666999999999E-2</v>
      </c>
      <c r="AV18" s="449">
        <v>-0.58064516099999997</v>
      </c>
    </row>
    <row r="19" spans="1:48" s="323" customFormat="1" ht="15" customHeight="1">
      <c r="A19" s="29" t="s">
        <v>191</v>
      </c>
      <c r="B19" s="31" t="s">
        <v>196</v>
      </c>
      <c r="C19" s="33">
        <v>36</v>
      </c>
      <c r="D19" s="33">
        <v>28</v>
      </c>
      <c r="E19" s="33">
        <v>31</v>
      </c>
      <c r="F19" s="33">
        <v>25</v>
      </c>
      <c r="G19" s="33">
        <v>42</v>
      </c>
      <c r="H19" s="33">
        <v>30</v>
      </c>
      <c r="I19" s="33">
        <v>35</v>
      </c>
      <c r="J19" s="33">
        <v>19</v>
      </c>
      <c r="K19" s="33">
        <v>31</v>
      </c>
      <c r="L19" s="33">
        <v>35</v>
      </c>
      <c r="M19" s="33">
        <v>26</v>
      </c>
      <c r="N19" s="33">
        <v>29</v>
      </c>
      <c r="O19" s="33">
        <f t="shared" si="0"/>
        <v>30.583333333333332</v>
      </c>
      <c r="P19" s="33">
        <v>36</v>
      </c>
      <c r="Q19" s="33">
        <v>26</v>
      </c>
      <c r="R19" s="33">
        <v>30</v>
      </c>
      <c r="S19" s="33">
        <v>27</v>
      </c>
      <c r="T19" s="33">
        <v>16</v>
      </c>
      <c r="U19" s="33">
        <v>29</v>
      </c>
      <c r="V19" s="33">
        <v>33</v>
      </c>
      <c r="W19" s="33">
        <v>32</v>
      </c>
      <c r="X19" s="33">
        <v>41</v>
      </c>
      <c r="Y19" s="33">
        <v>22</v>
      </c>
      <c r="Z19" s="33">
        <v>21</v>
      </c>
      <c r="AA19" s="33">
        <v>23</v>
      </c>
      <c r="AB19" s="33">
        <v>36</v>
      </c>
      <c r="AC19" s="33">
        <v>36</v>
      </c>
      <c r="AD19" s="33">
        <v>24</v>
      </c>
      <c r="AE19" s="33">
        <v>26</v>
      </c>
      <c r="AF19" s="33">
        <f t="shared" si="1"/>
        <v>28.625</v>
      </c>
      <c r="AG19" s="448">
        <v>0.16129032300000001</v>
      </c>
      <c r="AH19" s="449">
        <v>0.04</v>
      </c>
      <c r="AI19" s="597">
        <v>-0.28571428599999998</v>
      </c>
      <c r="AJ19" s="448">
        <v>-0.1</v>
      </c>
      <c r="AK19" s="448">
        <v>-0.54285714299999999</v>
      </c>
      <c r="AL19" s="448">
        <v>0.52631578899999998</v>
      </c>
      <c r="AM19" s="448">
        <v>6.4516129000000005E-2</v>
      </c>
      <c r="AN19" s="448">
        <v>-8.5714286000000001E-2</v>
      </c>
      <c r="AO19" s="448">
        <v>0.57692307700000001</v>
      </c>
      <c r="AP19" s="448">
        <v>-0.24137931000000001</v>
      </c>
      <c r="AQ19" s="448">
        <v>-0.41666666699999999</v>
      </c>
      <c r="AR19" s="448">
        <v>-0.178571429</v>
      </c>
      <c r="AS19" s="448">
        <v>0.16129032300000001</v>
      </c>
      <c r="AT19" s="448">
        <v>0.44</v>
      </c>
      <c r="AU19" s="448">
        <v>-0.428571429</v>
      </c>
      <c r="AV19" s="449">
        <v>-0.133333333</v>
      </c>
    </row>
    <row r="20" spans="1:48" s="323" customFormat="1" ht="15" customHeight="1">
      <c r="A20" s="29" t="s">
        <v>191</v>
      </c>
      <c r="B20" s="32" t="s">
        <v>197</v>
      </c>
      <c r="C20" s="33">
        <v>52</v>
      </c>
      <c r="D20" s="33">
        <v>25</v>
      </c>
      <c r="E20" s="33">
        <v>38</v>
      </c>
      <c r="F20" s="33">
        <v>48</v>
      </c>
      <c r="G20" s="33">
        <v>41</v>
      </c>
      <c r="H20" s="33">
        <v>35</v>
      </c>
      <c r="I20" s="33">
        <v>34</v>
      </c>
      <c r="J20" s="33">
        <v>43</v>
      </c>
      <c r="K20" s="33">
        <v>36</v>
      </c>
      <c r="L20" s="33">
        <v>46</v>
      </c>
      <c r="M20" s="33">
        <v>31</v>
      </c>
      <c r="N20" s="33">
        <v>22</v>
      </c>
      <c r="O20" s="33">
        <f t="shared" si="0"/>
        <v>37.583333333333336</v>
      </c>
      <c r="P20" s="33">
        <v>36</v>
      </c>
      <c r="Q20" s="33">
        <v>48</v>
      </c>
      <c r="R20" s="33">
        <v>24</v>
      </c>
      <c r="S20" s="33">
        <v>24</v>
      </c>
      <c r="T20" s="33">
        <v>24</v>
      </c>
      <c r="U20" s="33">
        <v>20</v>
      </c>
      <c r="V20" s="33">
        <v>31</v>
      </c>
      <c r="W20" s="33">
        <v>35</v>
      </c>
      <c r="X20" s="33">
        <v>29</v>
      </c>
      <c r="Y20" s="33">
        <v>39</v>
      </c>
      <c r="Z20" s="33">
        <v>28</v>
      </c>
      <c r="AA20" s="33">
        <v>32</v>
      </c>
      <c r="AB20" s="33">
        <v>31</v>
      </c>
      <c r="AC20" s="33">
        <v>30</v>
      </c>
      <c r="AD20" s="33">
        <v>30</v>
      </c>
      <c r="AE20" s="33">
        <v>38</v>
      </c>
      <c r="AF20" s="33">
        <f t="shared" si="1"/>
        <v>31.1875</v>
      </c>
      <c r="AG20" s="448">
        <v>-5.2631578999999998E-2</v>
      </c>
      <c r="AH20" s="449">
        <v>0</v>
      </c>
      <c r="AI20" s="597">
        <v>-0.41463414599999998</v>
      </c>
      <c r="AJ20" s="448">
        <v>-0.31428571399999999</v>
      </c>
      <c r="AK20" s="448">
        <v>-0.29411764699999998</v>
      </c>
      <c r="AL20" s="448">
        <v>-0.53488372100000003</v>
      </c>
      <c r="AM20" s="448">
        <v>-0.13888888899999999</v>
      </c>
      <c r="AN20" s="448">
        <v>-0.239130435</v>
      </c>
      <c r="AO20" s="448">
        <v>-6.4516129000000005E-2</v>
      </c>
      <c r="AP20" s="448">
        <v>0.77272727299999999</v>
      </c>
      <c r="AQ20" s="448">
        <v>-0.46153846199999998</v>
      </c>
      <c r="AR20" s="448">
        <v>0.28000000000000003</v>
      </c>
      <c r="AS20" s="448">
        <v>-0.18421052600000001</v>
      </c>
      <c r="AT20" s="448">
        <v>-0.375</v>
      </c>
      <c r="AU20" s="448">
        <v>-0.26829268299999998</v>
      </c>
      <c r="AV20" s="449">
        <v>8.5714286000000001E-2</v>
      </c>
    </row>
    <row r="21" spans="1:48" s="323" customFormat="1" ht="15" customHeight="1">
      <c r="A21" s="30" t="s">
        <v>191</v>
      </c>
      <c r="B21" s="31" t="s">
        <v>198</v>
      </c>
      <c r="C21" s="33">
        <v>344</v>
      </c>
      <c r="D21" s="33">
        <v>311</v>
      </c>
      <c r="E21" s="33">
        <v>330</v>
      </c>
      <c r="F21" s="33">
        <v>324</v>
      </c>
      <c r="G21" s="33">
        <v>384</v>
      </c>
      <c r="H21" s="33">
        <v>341</v>
      </c>
      <c r="I21" s="33">
        <v>325</v>
      </c>
      <c r="J21" s="33">
        <v>309</v>
      </c>
      <c r="K21" s="33">
        <v>368</v>
      </c>
      <c r="L21" s="33">
        <v>342</v>
      </c>
      <c r="M21" s="33">
        <v>335</v>
      </c>
      <c r="N21" s="33">
        <v>319</v>
      </c>
      <c r="O21" s="33">
        <f t="shared" si="0"/>
        <v>336</v>
      </c>
      <c r="P21" s="33">
        <v>359</v>
      </c>
      <c r="Q21" s="33">
        <v>252</v>
      </c>
      <c r="R21" s="33">
        <v>247</v>
      </c>
      <c r="S21" s="33">
        <v>294</v>
      </c>
      <c r="T21" s="33">
        <v>324</v>
      </c>
      <c r="U21" s="33">
        <v>302</v>
      </c>
      <c r="V21" s="33">
        <v>303</v>
      </c>
      <c r="W21" s="33">
        <v>355</v>
      </c>
      <c r="X21" s="33">
        <v>312</v>
      </c>
      <c r="Y21" s="33">
        <v>343</v>
      </c>
      <c r="Z21" s="33">
        <v>337</v>
      </c>
      <c r="AA21" s="33">
        <v>302</v>
      </c>
      <c r="AB21" s="33">
        <v>391</v>
      </c>
      <c r="AC21" s="33">
        <v>324</v>
      </c>
      <c r="AD21" s="33">
        <v>308</v>
      </c>
      <c r="AE21" s="33">
        <v>280</v>
      </c>
      <c r="AF21" s="33">
        <f t="shared" si="1"/>
        <v>314.5625</v>
      </c>
      <c r="AG21" s="448">
        <v>8.7878787999999999E-2</v>
      </c>
      <c r="AH21" s="449">
        <v>-0.222222222</v>
      </c>
      <c r="AI21" s="597">
        <v>-0.35677083300000001</v>
      </c>
      <c r="AJ21" s="448">
        <v>-0.137829912</v>
      </c>
      <c r="AK21" s="448">
        <v>-3.0769230000000001E-3</v>
      </c>
      <c r="AL21" s="448">
        <v>-2.2653722000000001E-2</v>
      </c>
      <c r="AM21" s="448">
        <v>-0.176630435</v>
      </c>
      <c r="AN21" s="448">
        <v>3.8011695999999998E-2</v>
      </c>
      <c r="AO21" s="448">
        <v>-6.8656716000000007E-2</v>
      </c>
      <c r="AP21" s="448">
        <v>7.5235109999999994E-2</v>
      </c>
      <c r="AQ21" s="448">
        <v>-2.0348837000000002E-2</v>
      </c>
      <c r="AR21" s="448">
        <v>-2.8938907E-2</v>
      </c>
      <c r="AS21" s="448">
        <v>0.18484848500000001</v>
      </c>
      <c r="AT21" s="448">
        <v>0</v>
      </c>
      <c r="AU21" s="448">
        <v>-0.19791666699999999</v>
      </c>
      <c r="AV21" s="449">
        <v>-0.17888562999999999</v>
      </c>
    </row>
    <row r="22" spans="1:48" s="587" customFormat="1" ht="15" customHeight="1">
      <c r="A22" s="28" t="s">
        <v>199</v>
      </c>
      <c r="B22" s="78" t="s">
        <v>200</v>
      </c>
      <c r="C22" s="34">
        <v>3141</v>
      </c>
      <c r="D22" s="34">
        <v>2520</v>
      </c>
      <c r="E22" s="34">
        <v>3136</v>
      </c>
      <c r="F22" s="34">
        <v>2996</v>
      </c>
      <c r="G22" s="34">
        <v>3300</v>
      </c>
      <c r="H22" s="34">
        <v>3009</v>
      </c>
      <c r="I22" s="34">
        <v>2609</v>
      </c>
      <c r="J22" s="34">
        <v>2695</v>
      </c>
      <c r="K22" s="34">
        <v>2994</v>
      </c>
      <c r="L22" s="34">
        <v>3407</v>
      </c>
      <c r="M22" s="34">
        <v>3010</v>
      </c>
      <c r="N22" s="34">
        <v>2834</v>
      </c>
      <c r="O22" s="34">
        <f t="shared" si="0"/>
        <v>2970.9166666666665</v>
      </c>
      <c r="P22" s="34">
        <v>2196</v>
      </c>
      <c r="Q22" s="34">
        <v>401</v>
      </c>
      <c r="R22" s="34">
        <v>753</v>
      </c>
      <c r="S22" s="34">
        <v>1603</v>
      </c>
      <c r="T22" s="34">
        <v>2596</v>
      </c>
      <c r="U22" s="34">
        <v>2617</v>
      </c>
      <c r="V22" s="34">
        <v>3147</v>
      </c>
      <c r="W22" s="34">
        <v>3284</v>
      </c>
      <c r="X22" s="34">
        <v>3126</v>
      </c>
      <c r="Y22" s="34">
        <v>2315</v>
      </c>
      <c r="Z22" s="34">
        <v>2395</v>
      </c>
      <c r="AA22" s="34">
        <v>2465</v>
      </c>
      <c r="AB22" s="34">
        <v>3134</v>
      </c>
      <c r="AC22" s="34">
        <v>2634</v>
      </c>
      <c r="AD22" s="34">
        <v>2486</v>
      </c>
      <c r="AE22" s="34">
        <v>2634</v>
      </c>
      <c r="AF22" s="34">
        <f t="shared" si="1"/>
        <v>2361.625</v>
      </c>
      <c r="AG22" s="577">
        <v>-0.29974489799999998</v>
      </c>
      <c r="AH22" s="581">
        <v>-0.86615487300000005</v>
      </c>
      <c r="AI22" s="596">
        <v>-0.77181818199999996</v>
      </c>
      <c r="AJ22" s="577">
        <v>-0.467264872</v>
      </c>
      <c r="AK22" s="577">
        <v>-4.982752E-3</v>
      </c>
      <c r="AL22" s="577">
        <v>-2.8942486E-2</v>
      </c>
      <c r="AM22" s="577">
        <v>5.1102203999999998E-2</v>
      </c>
      <c r="AN22" s="577">
        <v>-3.6102143000000003E-2</v>
      </c>
      <c r="AO22" s="577">
        <v>3.8538205999999998E-2</v>
      </c>
      <c r="AP22" s="577">
        <v>-0.18313338000000001</v>
      </c>
      <c r="AQ22" s="577">
        <v>-0.23750398</v>
      </c>
      <c r="AR22" s="577">
        <v>-2.1825397E-2</v>
      </c>
      <c r="AS22" s="577">
        <v>-6.3775500000000005E-4</v>
      </c>
      <c r="AT22" s="577">
        <v>-0.12082777</v>
      </c>
      <c r="AU22" s="577">
        <v>-0.24666666700000001</v>
      </c>
      <c r="AV22" s="581">
        <v>-0.12462612200000001</v>
      </c>
    </row>
    <row r="23" spans="1:48" s="323" customFormat="1" ht="15" customHeight="1">
      <c r="A23" s="29" t="s">
        <v>199</v>
      </c>
      <c r="B23" s="31" t="s">
        <v>201</v>
      </c>
      <c r="C23" s="33">
        <v>435</v>
      </c>
      <c r="D23" s="33">
        <v>354</v>
      </c>
      <c r="E23" s="33">
        <v>410</v>
      </c>
      <c r="F23" s="33">
        <v>414</v>
      </c>
      <c r="G23" s="33">
        <v>481</v>
      </c>
      <c r="H23" s="33">
        <v>456</v>
      </c>
      <c r="I23" s="33">
        <v>353</v>
      </c>
      <c r="J23" s="33">
        <v>350</v>
      </c>
      <c r="K23" s="33">
        <v>464</v>
      </c>
      <c r="L23" s="33">
        <v>522</v>
      </c>
      <c r="M23" s="33">
        <v>424</v>
      </c>
      <c r="N23" s="33">
        <v>398</v>
      </c>
      <c r="O23" s="33">
        <f t="shared" si="0"/>
        <v>421.75</v>
      </c>
      <c r="P23" s="33">
        <v>334</v>
      </c>
      <c r="Q23" s="33">
        <v>55</v>
      </c>
      <c r="R23" s="33">
        <v>78</v>
      </c>
      <c r="S23" s="33">
        <v>124</v>
      </c>
      <c r="T23" s="33">
        <v>336</v>
      </c>
      <c r="U23" s="33">
        <v>367</v>
      </c>
      <c r="V23" s="33">
        <v>453</v>
      </c>
      <c r="W23" s="33">
        <v>453</v>
      </c>
      <c r="X23" s="33">
        <v>471</v>
      </c>
      <c r="Y23" s="33">
        <v>314</v>
      </c>
      <c r="Z23" s="33">
        <v>172</v>
      </c>
      <c r="AA23" s="33">
        <v>235</v>
      </c>
      <c r="AB23" s="33">
        <v>302</v>
      </c>
      <c r="AC23" s="33">
        <v>264</v>
      </c>
      <c r="AD23" s="33">
        <v>260</v>
      </c>
      <c r="AE23" s="33">
        <v>225</v>
      </c>
      <c r="AF23" s="33">
        <f t="shared" si="1"/>
        <v>277.6875</v>
      </c>
      <c r="AG23" s="448">
        <v>-0.185365854</v>
      </c>
      <c r="AH23" s="449">
        <v>-0.86714975800000005</v>
      </c>
      <c r="AI23" s="597">
        <v>-0.837837838</v>
      </c>
      <c r="AJ23" s="448">
        <v>-0.72807017500000004</v>
      </c>
      <c r="AK23" s="448">
        <v>-4.8158640000000003E-2</v>
      </c>
      <c r="AL23" s="448">
        <v>4.8571428999999999E-2</v>
      </c>
      <c r="AM23" s="448">
        <v>-2.3706897000000001E-2</v>
      </c>
      <c r="AN23" s="448">
        <v>-0.13218390799999999</v>
      </c>
      <c r="AO23" s="448">
        <v>0.110849057</v>
      </c>
      <c r="AP23" s="448">
        <v>-0.21105527600000001</v>
      </c>
      <c r="AQ23" s="448">
        <v>-0.60459770099999999</v>
      </c>
      <c r="AR23" s="448">
        <v>-0.33615819200000002</v>
      </c>
      <c r="AS23" s="448">
        <v>-0.26341463399999998</v>
      </c>
      <c r="AT23" s="448">
        <v>-0.362318841</v>
      </c>
      <c r="AU23" s="448">
        <v>-0.45945945900000001</v>
      </c>
      <c r="AV23" s="449">
        <v>-0.50657894699999995</v>
      </c>
    </row>
    <row r="24" spans="1:48" s="323" customFormat="1" ht="15" customHeight="1">
      <c r="A24" s="29" t="s">
        <v>199</v>
      </c>
      <c r="B24" s="31" t="s">
        <v>202</v>
      </c>
      <c r="C24" s="33">
        <v>1371</v>
      </c>
      <c r="D24" s="33">
        <v>1052</v>
      </c>
      <c r="E24" s="33">
        <v>1498</v>
      </c>
      <c r="F24" s="33">
        <v>1391</v>
      </c>
      <c r="G24" s="33">
        <v>1496</v>
      </c>
      <c r="H24" s="33">
        <v>1339</v>
      </c>
      <c r="I24" s="33">
        <v>1093</v>
      </c>
      <c r="J24" s="33">
        <v>1131</v>
      </c>
      <c r="K24" s="33">
        <v>1352</v>
      </c>
      <c r="L24" s="33">
        <v>1547</v>
      </c>
      <c r="M24" s="33">
        <v>1329</v>
      </c>
      <c r="N24" s="33">
        <v>1230</v>
      </c>
      <c r="O24" s="33">
        <f t="shared" si="0"/>
        <v>1319.0833333333333</v>
      </c>
      <c r="P24" s="33">
        <v>922</v>
      </c>
      <c r="Q24" s="33">
        <v>9</v>
      </c>
      <c r="R24" s="33">
        <v>216</v>
      </c>
      <c r="S24" s="33">
        <v>724</v>
      </c>
      <c r="T24" s="33">
        <v>1260</v>
      </c>
      <c r="U24" s="33">
        <v>1179</v>
      </c>
      <c r="V24" s="33">
        <v>1391</v>
      </c>
      <c r="W24" s="33">
        <v>1584</v>
      </c>
      <c r="X24" s="33">
        <v>1533</v>
      </c>
      <c r="Y24" s="33">
        <v>1118</v>
      </c>
      <c r="Z24" s="33">
        <v>1274</v>
      </c>
      <c r="AA24" s="33">
        <v>1290</v>
      </c>
      <c r="AB24" s="33">
        <v>1623</v>
      </c>
      <c r="AC24" s="33">
        <v>1343</v>
      </c>
      <c r="AD24" s="33">
        <v>1264</v>
      </c>
      <c r="AE24" s="33">
        <v>1449</v>
      </c>
      <c r="AF24" s="33">
        <f t="shared" si="1"/>
        <v>1136.1875</v>
      </c>
      <c r="AG24" s="448">
        <v>-0.38451268399999999</v>
      </c>
      <c r="AH24" s="449">
        <v>-0.99352983500000003</v>
      </c>
      <c r="AI24" s="597">
        <v>-0.855614973</v>
      </c>
      <c r="AJ24" s="448">
        <v>-0.45929798399999999</v>
      </c>
      <c r="AK24" s="448">
        <v>0.152790485</v>
      </c>
      <c r="AL24" s="448">
        <v>4.2440317999999998E-2</v>
      </c>
      <c r="AM24" s="448">
        <v>2.8846153999999999E-2</v>
      </c>
      <c r="AN24" s="448">
        <v>2.3917259E-2</v>
      </c>
      <c r="AO24" s="448">
        <v>0.15349887100000001</v>
      </c>
      <c r="AP24" s="448">
        <v>-9.1056911000000004E-2</v>
      </c>
      <c r="AQ24" s="448">
        <v>-7.0751276000000002E-2</v>
      </c>
      <c r="AR24" s="448">
        <v>0.22623574099999999</v>
      </c>
      <c r="AS24" s="448">
        <v>8.3444592999999997E-2</v>
      </c>
      <c r="AT24" s="448">
        <v>-3.4507548999999998E-2</v>
      </c>
      <c r="AU24" s="448">
        <v>-0.15508021399999999</v>
      </c>
      <c r="AV24" s="449">
        <v>8.2150859000000007E-2</v>
      </c>
    </row>
    <row r="25" spans="1:48" s="323" customFormat="1" ht="15" customHeight="1">
      <c r="A25" s="29" t="s">
        <v>199</v>
      </c>
      <c r="B25" s="31" t="s">
        <v>203</v>
      </c>
      <c r="C25" s="33">
        <v>124</v>
      </c>
      <c r="D25" s="33">
        <v>96</v>
      </c>
      <c r="E25" s="33">
        <v>112</v>
      </c>
      <c r="F25" s="33">
        <v>99</v>
      </c>
      <c r="G25" s="33">
        <v>114</v>
      </c>
      <c r="H25" s="33">
        <v>103</v>
      </c>
      <c r="I25" s="33">
        <v>102</v>
      </c>
      <c r="J25" s="33">
        <v>114</v>
      </c>
      <c r="K25" s="33">
        <v>109</v>
      </c>
      <c r="L25" s="33">
        <v>95</v>
      </c>
      <c r="M25" s="33">
        <v>93</v>
      </c>
      <c r="N25" s="33">
        <v>88</v>
      </c>
      <c r="O25" s="33">
        <f t="shared" si="0"/>
        <v>104.08333333333333</v>
      </c>
      <c r="P25" s="33">
        <v>90</v>
      </c>
      <c r="Q25" s="33">
        <v>31</v>
      </c>
      <c r="R25" s="33">
        <v>39</v>
      </c>
      <c r="S25" s="33">
        <v>58</v>
      </c>
      <c r="T25" s="33">
        <v>113</v>
      </c>
      <c r="U25" s="33">
        <v>99</v>
      </c>
      <c r="V25" s="33">
        <v>119</v>
      </c>
      <c r="W25" s="33">
        <v>115</v>
      </c>
      <c r="X25" s="33">
        <v>123</v>
      </c>
      <c r="Y25" s="33">
        <v>91</v>
      </c>
      <c r="Z25" s="33">
        <v>102</v>
      </c>
      <c r="AA25" s="33">
        <v>82</v>
      </c>
      <c r="AB25" s="33">
        <v>115</v>
      </c>
      <c r="AC25" s="33">
        <v>97</v>
      </c>
      <c r="AD25" s="33">
        <v>79</v>
      </c>
      <c r="AE25" s="33">
        <v>60</v>
      </c>
      <c r="AF25" s="33">
        <f t="shared" si="1"/>
        <v>88.3125</v>
      </c>
      <c r="AG25" s="448">
        <v>-0.196428571</v>
      </c>
      <c r="AH25" s="449">
        <v>-0.68686868700000003</v>
      </c>
      <c r="AI25" s="597">
        <v>-0.65789473700000001</v>
      </c>
      <c r="AJ25" s="448">
        <v>-0.43689320399999998</v>
      </c>
      <c r="AK25" s="448">
        <v>0.10784313700000001</v>
      </c>
      <c r="AL25" s="448">
        <v>-0.131578947</v>
      </c>
      <c r="AM25" s="448">
        <v>9.1743118999999998E-2</v>
      </c>
      <c r="AN25" s="448">
        <v>0.21052631599999999</v>
      </c>
      <c r="AO25" s="448">
        <v>0.322580645</v>
      </c>
      <c r="AP25" s="448">
        <v>3.4090909000000003E-2</v>
      </c>
      <c r="AQ25" s="448">
        <v>-0.177419355</v>
      </c>
      <c r="AR25" s="448">
        <v>-0.14583333300000001</v>
      </c>
      <c r="AS25" s="448">
        <v>2.6785713999999999E-2</v>
      </c>
      <c r="AT25" s="448">
        <v>-2.0202020000000001E-2</v>
      </c>
      <c r="AU25" s="448">
        <v>-0.30701754399999998</v>
      </c>
      <c r="AV25" s="449">
        <v>-0.41747572799999999</v>
      </c>
    </row>
    <row r="26" spans="1:48" s="323" customFormat="1" ht="15" customHeight="1">
      <c r="A26" s="29" t="s">
        <v>199</v>
      </c>
      <c r="B26" s="31" t="s">
        <v>204</v>
      </c>
      <c r="C26" s="33">
        <v>43</v>
      </c>
      <c r="D26" s="33">
        <v>44</v>
      </c>
      <c r="E26" s="33">
        <v>57</v>
      </c>
      <c r="F26" s="33">
        <v>42</v>
      </c>
      <c r="G26" s="33">
        <v>70</v>
      </c>
      <c r="H26" s="33">
        <v>66</v>
      </c>
      <c r="I26" s="33">
        <v>52</v>
      </c>
      <c r="J26" s="33">
        <v>48</v>
      </c>
      <c r="K26" s="33">
        <v>56</v>
      </c>
      <c r="L26" s="33">
        <v>78</v>
      </c>
      <c r="M26" s="33">
        <v>57</v>
      </c>
      <c r="N26" s="33">
        <v>54</v>
      </c>
      <c r="O26" s="33">
        <f t="shared" si="0"/>
        <v>55.583333333333336</v>
      </c>
      <c r="P26" s="33">
        <v>40</v>
      </c>
      <c r="Q26" s="33">
        <v>34</v>
      </c>
      <c r="R26" s="33">
        <v>43</v>
      </c>
      <c r="S26" s="33">
        <v>54</v>
      </c>
      <c r="T26" s="33">
        <v>62</v>
      </c>
      <c r="U26" s="33">
        <v>58</v>
      </c>
      <c r="V26" s="33">
        <v>59</v>
      </c>
      <c r="W26" s="33">
        <v>74</v>
      </c>
      <c r="X26" s="33">
        <v>49</v>
      </c>
      <c r="Y26" s="33">
        <v>65</v>
      </c>
      <c r="Z26" s="33">
        <v>51</v>
      </c>
      <c r="AA26" s="33">
        <v>41</v>
      </c>
      <c r="AB26" s="33">
        <v>52</v>
      </c>
      <c r="AC26" s="33">
        <v>55</v>
      </c>
      <c r="AD26" s="33">
        <v>41</v>
      </c>
      <c r="AE26" s="33">
        <v>62</v>
      </c>
      <c r="AF26" s="33">
        <f t="shared" si="1"/>
        <v>52.5</v>
      </c>
      <c r="AG26" s="448">
        <v>-0.29824561399999999</v>
      </c>
      <c r="AH26" s="449">
        <v>-0.19047618999999999</v>
      </c>
      <c r="AI26" s="597">
        <v>-0.38571428600000002</v>
      </c>
      <c r="AJ26" s="448">
        <v>-0.18181818199999999</v>
      </c>
      <c r="AK26" s="448">
        <v>0.192307692</v>
      </c>
      <c r="AL26" s="448">
        <v>0.20833333300000001</v>
      </c>
      <c r="AM26" s="448">
        <v>5.3571428999999997E-2</v>
      </c>
      <c r="AN26" s="448">
        <v>-5.1282051000000002E-2</v>
      </c>
      <c r="AO26" s="448">
        <v>-0.14035087700000001</v>
      </c>
      <c r="AP26" s="448">
        <v>0.20370370400000001</v>
      </c>
      <c r="AQ26" s="448">
        <v>0.186046512</v>
      </c>
      <c r="AR26" s="448">
        <v>-6.8181818000000005E-2</v>
      </c>
      <c r="AS26" s="448">
        <v>-8.7719298000000001E-2</v>
      </c>
      <c r="AT26" s="448">
        <v>0.30952381000000001</v>
      </c>
      <c r="AU26" s="448">
        <v>-0.41428571400000003</v>
      </c>
      <c r="AV26" s="449">
        <v>-6.0606061000000003E-2</v>
      </c>
    </row>
    <row r="27" spans="1:48" s="323" customFormat="1" ht="15" customHeight="1">
      <c r="A27" s="29" t="s">
        <v>199</v>
      </c>
      <c r="B27" s="31" t="s">
        <v>205</v>
      </c>
      <c r="C27" s="33">
        <v>164</v>
      </c>
      <c r="D27" s="33">
        <v>129</v>
      </c>
      <c r="E27" s="33">
        <v>172</v>
      </c>
      <c r="F27" s="33">
        <v>170</v>
      </c>
      <c r="G27" s="33">
        <v>148</v>
      </c>
      <c r="H27" s="33">
        <v>126</v>
      </c>
      <c r="I27" s="33">
        <v>130</v>
      </c>
      <c r="J27" s="33">
        <v>136</v>
      </c>
      <c r="K27" s="33">
        <v>145</v>
      </c>
      <c r="L27" s="33">
        <v>192</v>
      </c>
      <c r="M27" s="33">
        <v>168</v>
      </c>
      <c r="N27" s="33">
        <v>163</v>
      </c>
      <c r="O27" s="33">
        <f t="shared" si="0"/>
        <v>153.58333333333334</v>
      </c>
      <c r="P27" s="33">
        <v>128</v>
      </c>
      <c r="Q27" s="33">
        <v>14</v>
      </c>
      <c r="R27" s="33">
        <v>26</v>
      </c>
      <c r="S27" s="33">
        <v>95</v>
      </c>
      <c r="T27" s="33">
        <v>143</v>
      </c>
      <c r="U27" s="33">
        <v>128</v>
      </c>
      <c r="V27" s="33">
        <v>187</v>
      </c>
      <c r="W27" s="33">
        <v>180</v>
      </c>
      <c r="X27" s="33">
        <v>167</v>
      </c>
      <c r="Y27" s="33">
        <v>132</v>
      </c>
      <c r="Z27" s="33">
        <v>145</v>
      </c>
      <c r="AA27" s="33">
        <v>127</v>
      </c>
      <c r="AB27" s="33">
        <v>179</v>
      </c>
      <c r="AC27" s="33">
        <v>119</v>
      </c>
      <c r="AD27" s="33">
        <v>100</v>
      </c>
      <c r="AE27" s="33">
        <v>132</v>
      </c>
      <c r="AF27" s="33">
        <f t="shared" si="1"/>
        <v>125.125</v>
      </c>
      <c r="AG27" s="448">
        <v>-0.25581395299999998</v>
      </c>
      <c r="AH27" s="449">
        <v>-0.91764705899999999</v>
      </c>
      <c r="AI27" s="597">
        <v>-0.824324324</v>
      </c>
      <c r="AJ27" s="448">
        <v>-0.246031746</v>
      </c>
      <c r="AK27" s="448">
        <v>0.1</v>
      </c>
      <c r="AL27" s="448">
        <v>-5.8823528999999999E-2</v>
      </c>
      <c r="AM27" s="448">
        <v>0.28965517200000002</v>
      </c>
      <c r="AN27" s="448">
        <v>-6.25E-2</v>
      </c>
      <c r="AO27" s="448">
        <v>-5.9523809999999996E-3</v>
      </c>
      <c r="AP27" s="448">
        <v>-0.19018404899999999</v>
      </c>
      <c r="AQ27" s="448">
        <v>-0.115853659</v>
      </c>
      <c r="AR27" s="448">
        <v>-1.5503876E-2</v>
      </c>
      <c r="AS27" s="448">
        <v>4.0697674000000003E-2</v>
      </c>
      <c r="AT27" s="448">
        <v>-0.3</v>
      </c>
      <c r="AU27" s="448">
        <v>-0.324324324</v>
      </c>
      <c r="AV27" s="449">
        <v>4.7619047999999997E-2</v>
      </c>
    </row>
    <row r="28" spans="1:48" s="323" customFormat="1" ht="15" customHeight="1">
      <c r="A28" s="29" t="s">
        <v>199</v>
      </c>
      <c r="B28" s="31" t="s">
        <v>206</v>
      </c>
      <c r="C28" s="33">
        <v>158</v>
      </c>
      <c r="D28" s="33">
        <v>121</v>
      </c>
      <c r="E28" s="33">
        <v>141</v>
      </c>
      <c r="F28" s="33">
        <v>153</v>
      </c>
      <c r="G28" s="33">
        <v>166</v>
      </c>
      <c r="H28" s="33">
        <v>122</v>
      </c>
      <c r="I28" s="33">
        <v>123</v>
      </c>
      <c r="J28" s="33">
        <v>124</v>
      </c>
      <c r="K28" s="33">
        <v>143</v>
      </c>
      <c r="L28" s="33">
        <v>155</v>
      </c>
      <c r="M28" s="33">
        <v>162</v>
      </c>
      <c r="N28" s="33">
        <v>131</v>
      </c>
      <c r="O28" s="33">
        <f t="shared" si="0"/>
        <v>141.58333333333334</v>
      </c>
      <c r="P28" s="33">
        <v>88</v>
      </c>
      <c r="Q28" s="33" t="s">
        <v>93</v>
      </c>
      <c r="R28" s="33" t="s">
        <v>93</v>
      </c>
      <c r="S28" s="33">
        <v>16</v>
      </c>
      <c r="T28" s="33">
        <v>73</v>
      </c>
      <c r="U28" s="33">
        <v>124</v>
      </c>
      <c r="V28" s="33">
        <v>121</v>
      </c>
      <c r="W28" s="33">
        <v>126</v>
      </c>
      <c r="X28" s="33">
        <v>107</v>
      </c>
      <c r="Y28" s="33">
        <v>62</v>
      </c>
      <c r="Z28" s="33">
        <v>48</v>
      </c>
      <c r="AA28" s="33">
        <v>92</v>
      </c>
      <c r="AB28" s="33">
        <v>108</v>
      </c>
      <c r="AC28" s="33">
        <v>103</v>
      </c>
      <c r="AD28" s="33">
        <v>117</v>
      </c>
      <c r="AE28" s="33">
        <v>114</v>
      </c>
      <c r="AF28" s="33">
        <v>82</v>
      </c>
      <c r="AG28" s="448">
        <v>-0.37588652500000003</v>
      </c>
      <c r="AH28" s="33" t="s">
        <v>93</v>
      </c>
      <c r="AI28" s="33" t="s">
        <v>93</v>
      </c>
      <c r="AJ28" s="448">
        <v>-0.86885245899999997</v>
      </c>
      <c r="AK28" s="448">
        <v>-0.40650406500000003</v>
      </c>
      <c r="AL28" s="448">
        <v>0</v>
      </c>
      <c r="AM28" s="448">
        <v>-0.15384615400000001</v>
      </c>
      <c r="AN28" s="448">
        <v>-0.18709677399999999</v>
      </c>
      <c r="AO28" s="448">
        <v>-0.33950617300000002</v>
      </c>
      <c r="AP28" s="448">
        <v>-0.526717557</v>
      </c>
      <c r="AQ28" s="448">
        <v>-0.69620253200000004</v>
      </c>
      <c r="AR28" s="448">
        <v>-0.23966942099999999</v>
      </c>
      <c r="AS28" s="448">
        <v>-0.23404255299999999</v>
      </c>
      <c r="AT28" s="448">
        <v>-0.32679738600000002</v>
      </c>
      <c r="AU28" s="448">
        <v>-0.29518072299999998</v>
      </c>
      <c r="AV28" s="449">
        <v>-6.5573770000000003E-2</v>
      </c>
    </row>
    <row r="29" spans="1:48" s="323" customFormat="1" ht="15" customHeight="1">
      <c r="A29" s="29" t="s">
        <v>199</v>
      </c>
      <c r="B29" s="31" t="s">
        <v>207</v>
      </c>
      <c r="C29" s="33">
        <v>238</v>
      </c>
      <c r="D29" s="33">
        <v>184</v>
      </c>
      <c r="E29" s="33">
        <v>218</v>
      </c>
      <c r="F29" s="33">
        <v>219</v>
      </c>
      <c r="G29" s="33">
        <v>261</v>
      </c>
      <c r="H29" s="33">
        <v>272</v>
      </c>
      <c r="I29" s="33">
        <v>275</v>
      </c>
      <c r="J29" s="33">
        <v>288</v>
      </c>
      <c r="K29" s="33">
        <v>240</v>
      </c>
      <c r="L29" s="33">
        <v>208</v>
      </c>
      <c r="M29" s="33">
        <v>268</v>
      </c>
      <c r="N29" s="33">
        <v>249</v>
      </c>
      <c r="O29" s="33">
        <f t="shared" si="0"/>
        <v>243.33333333333334</v>
      </c>
      <c r="P29" s="33">
        <v>235</v>
      </c>
      <c r="Q29" s="33">
        <v>145</v>
      </c>
      <c r="R29" s="33">
        <v>208</v>
      </c>
      <c r="S29" s="33">
        <v>247</v>
      </c>
      <c r="T29" s="33">
        <v>298</v>
      </c>
      <c r="U29" s="33">
        <v>288</v>
      </c>
      <c r="V29" s="33">
        <v>238</v>
      </c>
      <c r="W29" s="33">
        <v>220</v>
      </c>
      <c r="X29" s="33">
        <v>209</v>
      </c>
      <c r="Y29" s="33">
        <v>208</v>
      </c>
      <c r="Z29" s="33">
        <v>233</v>
      </c>
      <c r="AA29" s="33">
        <v>185</v>
      </c>
      <c r="AB29" s="33">
        <v>241</v>
      </c>
      <c r="AC29" s="33">
        <v>203</v>
      </c>
      <c r="AD29" s="33">
        <v>197</v>
      </c>
      <c r="AE29" s="33">
        <v>157</v>
      </c>
      <c r="AF29" s="33">
        <f t="shared" si="1"/>
        <v>219.5</v>
      </c>
      <c r="AG29" s="448">
        <v>7.7981650999999999E-2</v>
      </c>
      <c r="AH29" s="449">
        <v>-0.33789954300000002</v>
      </c>
      <c r="AI29" s="597">
        <v>-0.20306513400000001</v>
      </c>
      <c r="AJ29" s="448">
        <v>-9.1911765000000006E-2</v>
      </c>
      <c r="AK29" s="448">
        <v>8.3636364000000005E-2</v>
      </c>
      <c r="AL29" s="448">
        <v>0</v>
      </c>
      <c r="AM29" s="448">
        <v>-8.3333330000000001E-3</v>
      </c>
      <c r="AN29" s="448">
        <v>5.7692307999999998E-2</v>
      </c>
      <c r="AO29" s="448">
        <v>-0.22014925399999999</v>
      </c>
      <c r="AP29" s="448">
        <v>-0.164658635</v>
      </c>
      <c r="AQ29" s="448">
        <v>-2.1008402999999998E-2</v>
      </c>
      <c r="AR29" s="448">
        <v>5.4347830000000003E-3</v>
      </c>
      <c r="AS29" s="448">
        <v>0.105504587</v>
      </c>
      <c r="AT29" s="448">
        <v>-7.3059361000000003E-2</v>
      </c>
      <c r="AU29" s="448">
        <v>-0.24521072799999999</v>
      </c>
      <c r="AV29" s="449">
        <v>-0.422794118</v>
      </c>
    </row>
    <row r="30" spans="1:48" s="323" customFormat="1" ht="15" customHeight="1">
      <c r="A30" s="29" t="s">
        <v>199</v>
      </c>
      <c r="B30" s="31" t="s">
        <v>208</v>
      </c>
      <c r="C30" s="33">
        <v>117</v>
      </c>
      <c r="D30" s="33">
        <v>81</v>
      </c>
      <c r="E30" s="33">
        <v>76</v>
      </c>
      <c r="F30" s="33">
        <v>85</v>
      </c>
      <c r="G30" s="33">
        <v>88</v>
      </c>
      <c r="H30" s="33">
        <v>58</v>
      </c>
      <c r="I30" s="33">
        <v>70</v>
      </c>
      <c r="J30" s="33">
        <v>74</v>
      </c>
      <c r="K30" s="33">
        <v>69</v>
      </c>
      <c r="L30" s="33">
        <v>78</v>
      </c>
      <c r="M30" s="33">
        <v>61</v>
      </c>
      <c r="N30" s="33">
        <v>78</v>
      </c>
      <c r="O30" s="33">
        <f t="shared" si="0"/>
        <v>77.916666666666671</v>
      </c>
      <c r="P30" s="33">
        <v>36</v>
      </c>
      <c r="Q30" s="33" t="s">
        <v>93</v>
      </c>
      <c r="R30" s="33" t="s">
        <v>93</v>
      </c>
      <c r="S30" s="33" t="s">
        <v>93</v>
      </c>
      <c r="T30" s="33">
        <v>21</v>
      </c>
      <c r="U30" s="33">
        <v>30</v>
      </c>
      <c r="V30" s="33">
        <v>94</v>
      </c>
      <c r="W30" s="33">
        <v>77</v>
      </c>
      <c r="X30" s="33">
        <v>68</v>
      </c>
      <c r="Y30" s="33">
        <v>36</v>
      </c>
      <c r="Z30" s="33">
        <v>66</v>
      </c>
      <c r="AA30" s="33">
        <v>53</v>
      </c>
      <c r="AB30" s="33">
        <v>76</v>
      </c>
      <c r="AC30" s="33">
        <v>78</v>
      </c>
      <c r="AD30" s="33">
        <v>80</v>
      </c>
      <c r="AE30" s="33">
        <v>91</v>
      </c>
      <c r="AF30" s="33">
        <v>51</v>
      </c>
      <c r="AG30" s="448">
        <v>-0.52631578899999998</v>
      </c>
      <c r="AH30" s="33" t="s">
        <v>93</v>
      </c>
      <c r="AI30" s="33" t="s">
        <v>93</v>
      </c>
      <c r="AJ30" s="33" t="s">
        <v>93</v>
      </c>
      <c r="AK30" s="448">
        <v>-0.7</v>
      </c>
      <c r="AL30" s="448">
        <v>-0.594594595</v>
      </c>
      <c r="AM30" s="448">
        <v>0.362318841</v>
      </c>
      <c r="AN30" s="448">
        <v>-1.2820513E-2</v>
      </c>
      <c r="AO30" s="448">
        <v>0.114754098</v>
      </c>
      <c r="AP30" s="448">
        <v>-0.53846153799999996</v>
      </c>
      <c r="AQ30" s="448">
        <v>-0.43589743600000003</v>
      </c>
      <c r="AR30" s="448">
        <v>-0.34567901200000001</v>
      </c>
      <c r="AS30" s="448">
        <v>0</v>
      </c>
      <c r="AT30" s="448">
        <v>-8.2352940999999999E-2</v>
      </c>
      <c r="AU30" s="448">
        <v>-9.0909090999999997E-2</v>
      </c>
      <c r="AV30" s="449">
        <v>0.56896551699999998</v>
      </c>
    </row>
    <row r="31" spans="1:48" s="323" customFormat="1" ht="15" customHeight="1">
      <c r="A31" s="29" t="s">
        <v>199</v>
      </c>
      <c r="B31" s="31" t="s">
        <v>209</v>
      </c>
      <c r="C31" s="33">
        <v>58</v>
      </c>
      <c r="D31" s="33">
        <v>46</v>
      </c>
      <c r="E31" s="33">
        <v>58</v>
      </c>
      <c r="F31" s="33">
        <v>45</v>
      </c>
      <c r="G31" s="33">
        <v>57</v>
      </c>
      <c r="H31" s="33">
        <v>48</v>
      </c>
      <c r="I31" s="33">
        <v>43</v>
      </c>
      <c r="J31" s="33">
        <v>40</v>
      </c>
      <c r="K31" s="33">
        <v>44</v>
      </c>
      <c r="L31" s="33">
        <v>48</v>
      </c>
      <c r="M31" s="33">
        <v>51</v>
      </c>
      <c r="N31" s="33">
        <v>43</v>
      </c>
      <c r="O31" s="33">
        <f t="shared" si="0"/>
        <v>48.416666666666664</v>
      </c>
      <c r="P31" s="33">
        <v>36</v>
      </c>
      <c r="Q31" s="33" t="s">
        <v>93</v>
      </c>
      <c r="R31" s="33">
        <v>0</v>
      </c>
      <c r="S31" s="33">
        <v>21</v>
      </c>
      <c r="T31" s="33">
        <v>16</v>
      </c>
      <c r="U31" s="33">
        <v>30</v>
      </c>
      <c r="V31" s="33">
        <v>47</v>
      </c>
      <c r="W31" s="33">
        <v>41</v>
      </c>
      <c r="X31" s="33">
        <v>39</v>
      </c>
      <c r="Y31" s="33">
        <v>34</v>
      </c>
      <c r="Z31" s="33">
        <v>30</v>
      </c>
      <c r="AA31" s="33">
        <v>28</v>
      </c>
      <c r="AB31" s="33">
        <v>23</v>
      </c>
      <c r="AC31" s="33">
        <v>33</v>
      </c>
      <c r="AD31" s="33">
        <v>18</v>
      </c>
      <c r="AE31" s="33">
        <v>36</v>
      </c>
      <c r="AF31" s="33">
        <f t="shared" si="1"/>
        <v>27</v>
      </c>
      <c r="AG31" s="448">
        <v>-0.37931034499999999</v>
      </c>
      <c r="AH31" s="33" t="s">
        <v>93</v>
      </c>
      <c r="AI31" s="597">
        <v>-1</v>
      </c>
      <c r="AJ31" s="448">
        <v>-0.5625</v>
      </c>
      <c r="AK31" s="448">
        <v>-0.62790697699999998</v>
      </c>
      <c r="AL31" s="448">
        <v>-0.25</v>
      </c>
      <c r="AM31" s="448">
        <v>6.8181818000000005E-2</v>
      </c>
      <c r="AN31" s="448">
        <v>-0.14583333300000001</v>
      </c>
      <c r="AO31" s="448">
        <v>-0.235294118</v>
      </c>
      <c r="AP31" s="448">
        <v>-0.20930232600000001</v>
      </c>
      <c r="AQ31" s="448">
        <v>-0.482758621</v>
      </c>
      <c r="AR31" s="448">
        <v>-0.39130434800000002</v>
      </c>
      <c r="AS31" s="448">
        <v>-0.60344827599999995</v>
      </c>
      <c r="AT31" s="448">
        <v>-0.26666666700000002</v>
      </c>
      <c r="AU31" s="448">
        <v>-0.68421052599999999</v>
      </c>
      <c r="AV31" s="449">
        <v>-0.25</v>
      </c>
    </row>
    <row r="32" spans="1:48" s="323" customFormat="1" ht="15" customHeight="1">
      <c r="A32" s="29" t="s">
        <v>199</v>
      </c>
      <c r="B32" s="32" t="s">
        <v>210</v>
      </c>
      <c r="C32" s="33">
        <v>51</v>
      </c>
      <c r="D32" s="33">
        <v>40</v>
      </c>
      <c r="E32" s="33">
        <v>33</v>
      </c>
      <c r="F32" s="33">
        <v>35</v>
      </c>
      <c r="G32" s="33">
        <v>58</v>
      </c>
      <c r="H32" s="33">
        <v>45</v>
      </c>
      <c r="I32" s="33">
        <v>40</v>
      </c>
      <c r="J32" s="33">
        <v>48</v>
      </c>
      <c r="K32" s="33">
        <v>39</v>
      </c>
      <c r="L32" s="33">
        <v>55</v>
      </c>
      <c r="M32" s="33">
        <v>30</v>
      </c>
      <c r="N32" s="33">
        <v>42</v>
      </c>
      <c r="O32" s="33">
        <f t="shared" si="0"/>
        <v>43</v>
      </c>
      <c r="P32" s="33">
        <v>14</v>
      </c>
      <c r="Q32" s="33">
        <v>0</v>
      </c>
      <c r="R32" s="33" t="s">
        <v>93</v>
      </c>
      <c r="S32" s="33" t="s">
        <v>93</v>
      </c>
      <c r="T32" s="33">
        <v>12</v>
      </c>
      <c r="U32" s="33">
        <v>21</v>
      </c>
      <c r="V32" s="33">
        <v>75</v>
      </c>
      <c r="W32" s="33">
        <v>50</v>
      </c>
      <c r="X32" s="33">
        <v>49</v>
      </c>
      <c r="Y32" s="33">
        <v>34</v>
      </c>
      <c r="Z32" s="33">
        <v>44</v>
      </c>
      <c r="AA32" s="33">
        <v>56</v>
      </c>
      <c r="AB32" s="33">
        <v>79</v>
      </c>
      <c r="AC32" s="33">
        <v>55</v>
      </c>
      <c r="AD32" s="33">
        <v>64</v>
      </c>
      <c r="AE32" s="33">
        <v>57</v>
      </c>
      <c r="AF32" s="33">
        <f t="shared" si="1"/>
        <v>38.125</v>
      </c>
      <c r="AG32" s="448">
        <v>-0.57575757599999999</v>
      </c>
      <c r="AH32" s="449">
        <v>-1</v>
      </c>
      <c r="AI32" s="33" t="s">
        <v>93</v>
      </c>
      <c r="AJ32" s="33" t="s">
        <v>93</v>
      </c>
      <c r="AK32" s="448">
        <v>-0.7</v>
      </c>
      <c r="AL32" s="448">
        <v>-0.5625</v>
      </c>
      <c r="AM32" s="448">
        <v>0.92307692299999999</v>
      </c>
      <c r="AN32" s="448">
        <v>-9.0909090999999997E-2</v>
      </c>
      <c r="AO32" s="448">
        <v>0.63333333300000005</v>
      </c>
      <c r="AP32" s="448">
        <v>-0.19047618999999999</v>
      </c>
      <c r="AQ32" s="448">
        <v>-0.13725490200000001</v>
      </c>
      <c r="AR32" s="448">
        <v>0.4</v>
      </c>
      <c r="AS32" s="448">
        <v>1.393939394</v>
      </c>
      <c r="AT32" s="448">
        <v>0.571428571</v>
      </c>
      <c r="AU32" s="448">
        <v>0.10344827600000001</v>
      </c>
      <c r="AV32" s="449">
        <v>0.26666666700000002</v>
      </c>
    </row>
    <row r="33" spans="1:48" s="323" customFormat="1" ht="15" customHeight="1">
      <c r="A33" s="29" t="s">
        <v>199</v>
      </c>
      <c r="B33" s="31" t="s">
        <v>211</v>
      </c>
      <c r="C33" s="33">
        <v>40</v>
      </c>
      <c r="D33" s="33">
        <v>41</v>
      </c>
      <c r="E33" s="33">
        <v>44</v>
      </c>
      <c r="F33" s="33">
        <v>55</v>
      </c>
      <c r="G33" s="33">
        <v>65</v>
      </c>
      <c r="H33" s="33">
        <v>50</v>
      </c>
      <c r="I33" s="33">
        <v>45</v>
      </c>
      <c r="J33" s="33">
        <v>44</v>
      </c>
      <c r="K33" s="33">
        <v>43</v>
      </c>
      <c r="L33" s="33">
        <v>56</v>
      </c>
      <c r="M33" s="33">
        <v>55</v>
      </c>
      <c r="N33" s="33">
        <v>51</v>
      </c>
      <c r="O33" s="33">
        <f t="shared" si="0"/>
        <v>49.083333333333336</v>
      </c>
      <c r="P33" s="33">
        <v>46</v>
      </c>
      <c r="Q33" s="33">
        <v>0</v>
      </c>
      <c r="R33" s="33" t="s">
        <v>93</v>
      </c>
      <c r="S33" s="33">
        <v>14</v>
      </c>
      <c r="T33" s="33">
        <v>32</v>
      </c>
      <c r="U33" s="33">
        <v>27</v>
      </c>
      <c r="V33" s="33">
        <v>66</v>
      </c>
      <c r="W33" s="33">
        <v>57</v>
      </c>
      <c r="X33" s="33">
        <v>49</v>
      </c>
      <c r="Y33" s="33">
        <v>35</v>
      </c>
      <c r="Z33" s="33">
        <v>16</v>
      </c>
      <c r="AA33" s="33">
        <v>30</v>
      </c>
      <c r="AB33" s="33">
        <v>29</v>
      </c>
      <c r="AC33" s="33">
        <v>26</v>
      </c>
      <c r="AD33" s="33">
        <v>22</v>
      </c>
      <c r="AE33" s="33">
        <v>28</v>
      </c>
      <c r="AF33" s="33">
        <f t="shared" si="1"/>
        <v>29.8125</v>
      </c>
      <c r="AG33" s="448">
        <v>4.5454544999999999E-2</v>
      </c>
      <c r="AH33" s="449">
        <v>-1</v>
      </c>
      <c r="AI33" s="33" t="s">
        <v>93</v>
      </c>
      <c r="AJ33" s="448">
        <v>-0.72</v>
      </c>
      <c r="AK33" s="448">
        <v>-0.28888888899999998</v>
      </c>
      <c r="AL33" s="448">
        <v>-0.38636363600000001</v>
      </c>
      <c r="AM33" s="448">
        <v>0.53488372100000003</v>
      </c>
      <c r="AN33" s="448">
        <v>1.7857142999999999E-2</v>
      </c>
      <c r="AO33" s="448">
        <v>-0.109090909</v>
      </c>
      <c r="AP33" s="448">
        <v>-0.31372549</v>
      </c>
      <c r="AQ33" s="448">
        <v>-0.6</v>
      </c>
      <c r="AR33" s="448">
        <v>-0.26829268299999998</v>
      </c>
      <c r="AS33" s="448">
        <v>-0.340909091</v>
      </c>
      <c r="AT33" s="448">
        <v>-0.52727272700000005</v>
      </c>
      <c r="AU33" s="448">
        <v>-0.66153846199999999</v>
      </c>
      <c r="AV33" s="449">
        <v>-0.44</v>
      </c>
    </row>
    <row r="34" spans="1:48" s="323" customFormat="1" ht="15" customHeight="1">
      <c r="A34" s="29" t="s">
        <v>199</v>
      </c>
      <c r="B34" s="32" t="s">
        <v>212</v>
      </c>
      <c r="C34" s="33">
        <v>27</v>
      </c>
      <c r="D34" s="33">
        <v>45</v>
      </c>
      <c r="E34" s="33">
        <v>40</v>
      </c>
      <c r="F34" s="33">
        <v>20</v>
      </c>
      <c r="G34" s="33">
        <v>30</v>
      </c>
      <c r="H34" s="33">
        <v>21</v>
      </c>
      <c r="I34" s="33">
        <v>18</v>
      </c>
      <c r="J34" s="33">
        <v>26</v>
      </c>
      <c r="K34" s="33">
        <v>22</v>
      </c>
      <c r="L34" s="33">
        <v>47</v>
      </c>
      <c r="M34" s="33">
        <v>53</v>
      </c>
      <c r="N34" s="33">
        <v>32</v>
      </c>
      <c r="O34" s="33">
        <f t="shared" si="0"/>
        <v>31.75</v>
      </c>
      <c r="P34" s="33">
        <v>28</v>
      </c>
      <c r="Q34" s="33" t="s">
        <v>93</v>
      </c>
      <c r="R34" s="33" t="s">
        <v>93</v>
      </c>
      <c r="S34" s="33" t="s">
        <v>93</v>
      </c>
      <c r="T34" s="33">
        <v>11</v>
      </c>
      <c r="U34" s="33">
        <v>24</v>
      </c>
      <c r="V34" s="33">
        <v>21</v>
      </c>
      <c r="W34" s="33">
        <v>32</v>
      </c>
      <c r="X34" s="33">
        <v>32</v>
      </c>
      <c r="Y34" s="33">
        <v>11</v>
      </c>
      <c r="Z34" s="33">
        <v>6</v>
      </c>
      <c r="AA34" s="33">
        <v>14</v>
      </c>
      <c r="AB34" s="33">
        <v>8</v>
      </c>
      <c r="AC34" s="33">
        <v>9</v>
      </c>
      <c r="AD34" s="33">
        <v>13</v>
      </c>
      <c r="AE34" s="33">
        <v>10</v>
      </c>
      <c r="AF34" s="33">
        <f t="shared" si="1"/>
        <v>13.6875</v>
      </c>
      <c r="AG34" s="448">
        <v>-0.3</v>
      </c>
      <c r="AH34" s="33" t="s">
        <v>93</v>
      </c>
      <c r="AI34" s="33" t="s">
        <v>93</v>
      </c>
      <c r="AJ34" s="33" t="s">
        <v>93</v>
      </c>
      <c r="AK34" s="448">
        <v>-0.38888888900000002</v>
      </c>
      <c r="AL34" s="448">
        <v>-7.6923077000000006E-2</v>
      </c>
      <c r="AM34" s="448">
        <v>-4.5454544999999999E-2</v>
      </c>
      <c r="AN34" s="448">
        <v>-0.31914893599999999</v>
      </c>
      <c r="AO34" s="448">
        <v>-0.396226415</v>
      </c>
      <c r="AP34" s="448">
        <v>-0.65625</v>
      </c>
      <c r="AQ34" s="448">
        <v>-0.77777777800000003</v>
      </c>
      <c r="AR34" s="448">
        <v>-0.688888889</v>
      </c>
      <c r="AS34" s="448">
        <v>-0.8</v>
      </c>
      <c r="AT34" s="448">
        <v>-0.55000000000000004</v>
      </c>
      <c r="AU34" s="448">
        <v>-0.56666666700000001</v>
      </c>
      <c r="AV34" s="449">
        <v>-0.52380952400000003</v>
      </c>
    </row>
    <row r="35" spans="1:48" s="323" customFormat="1" ht="15" customHeight="1">
      <c r="A35" s="29" t="s">
        <v>199</v>
      </c>
      <c r="B35" s="31" t="s">
        <v>213</v>
      </c>
      <c r="C35" s="33">
        <v>72</v>
      </c>
      <c r="D35" s="33">
        <v>55</v>
      </c>
      <c r="E35" s="33">
        <v>56</v>
      </c>
      <c r="F35" s="33">
        <v>59</v>
      </c>
      <c r="G35" s="33">
        <v>63</v>
      </c>
      <c r="H35" s="33">
        <v>67</v>
      </c>
      <c r="I35" s="33">
        <v>60</v>
      </c>
      <c r="J35" s="33">
        <v>57</v>
      </c>
      <c r="K35" s="33">
        <v>55</v>
      </c>
      <c r="L35" s="33">
        <v>55</v>
      </c>
      <c r="M35" s="33">
        <v>45</v>
      </c>
      <c r="N35" s="33">
        <v>56</v>
      </c>
      <c r="O35" s="33">
        <f t="shared" si="0"/>
        <v>58.333333333333336</v>
      </c>
      <c r="P35" s="33">
        <v>39</v>
      </c>
      <c r="Q35" s="33">
        <v>37</v>
      </c>
      <c r="R35" s="33">
        <v>21</v>
      </c>
      <c r="S35" s="33">
        <v>38</v>
      </c>
      <c r="T35" s="33">
        <v>38</v>
      </c>
      <c r="U35" s="33">
        <v>43</v>
      </c>
      <c r="V35" s="33">
        <v>34</v>
      </c>
      <c r="W35" s="33">
        <v>45</v>
      </c>
      <c r="X35" s="33">
        <v>31</v>
      </c>
      <c r="Y35" s="33">
        <v>40</v>
      </c>
      <c r="Z35" s="33">
        <v>36</v>
      </c>
      <c r="AA35" s="33">
        <v>36</v>
      </c>
      <c r="AB35" s="33">
        <v>46</v>
      </c>
      <c r="AC35" s="33">
        <v>48</v>
      </c>
      <c r="AD35" s="33">
        <v>49</v>
      </c>
      <c r="AE35" s="33">
        <v>45</v>
      </c>
      <c r="AF35" s="33">
        <f t="shared" si="1"/>
        <v>39.125</v>
      </c>
      <c r="AG35" s="448">
        <v>-0.303571429</v>
      </c>
      <c r="AH35" s="449">
        <v>-0.372881356</v>
      </c>
      <c r="AI35" s="597">
        <v>-0.66666666699999999</v>
      </c>
      <c r="AJ35" s="448">
        <v>-0.43283582100000001</v>
      </c>
      <c r="AK35" s="448">
        <v>-0.366666667</v>
      </c>
      <c r="AL35" s="448">
        <v>-0.24561403500000001</v>
      </c>
      <c r="AM35" s="448">
        <v>-0.38181818200000001</v>
      </c>
      <c r="AN35" s="448">
        <v>-0.18181818199999999</v>
      </c>
      <c r="AO35" s="448">
        <v>-0.311111111</v>
      </c>
      <c r="AP35" s="448">
        <v>-0.28571428599999998</v>
      </c>
      <c r="AQ35" s="448">
        <v>-0.5</v>
      </c>
      <c r="AR35" s="448">
        <v>-0.345454545</v>
      </c>
      <c r="AS35" s="448">
        <v>-0.178571429</v>
      </c>
      <c r="AT35" s="448">
        <v>-0.186440678</v>
      </c>
      <c r="AU35" s="448">
        <v>-0.222222222</v>
      </c>
      <c r="AV35" s="449">
        <v>-0.32835820900000001</v>
      </c>
    </row>
    <row r="36" spans="1:48" s="608" customFormat="1" ht="15" customHeight="1">
      <c r="A36" s="29" t="s">
        <v>199</v>
      </c>
      <c r="B36" s="261" t="s">
        <v>214</v>
      </c>
      <c r="C36" s="251">
        <v>276</v>
      </c>
      <c r="D36" s="251">
        <v>251</v>
      </c>
      <c r="E36" s="251">
        <v>242</v>
      </c>
      <c r="F36" s="251">
        <v>221</v>
      </c>
      <c r="G36" s="251">
        <v>234</v>
      </c>
      <c r="H36" s="251">
        <v>252</v>
      </c>
      <c r="I36" s="251">
        <v>216</v>
      </c>
      <c r="J36" s="251">
        <v>226</v>
      </c>
      <c r="K36" s="251">
        <v>226</v>
      </c>
      <c r="L36" s="251">
        <v>291</v>
      </c>
      <c r="M36" s="251">
        <v>231</v>
      </c>
      <c r="N36" s="251">
        <v>235</v>
      </c>
      <c r="O36" s="251">
        <f t="shared" si="0"/>
        <v>241.75</v>
      </c>
      <c r="P36" s="251">
        <v>180</v>
      </c>
      <c r="Q36" s="251">
        <v>76</v>
      </c>
      <c r="R36" s="251">
        <v>124</v>
      </c>
      <c r="S36" s="251">
        <v>215</v>
      </c>
      <c r="T36" s="251">
        <v>212</v>
      </c>
      <c r="U36" s="251">
        <v>225</v>
      </c>
      <c r="V36" s="251">
        <v>263</v>
      </c>
      <c r="W36" s="251">
        <v>263</v>
      </c>
      <c r="X36" s="251">
        <v>216</v>
      </c>
      <c r="Y36" s="251">
        <v>166</v>
      </c>
      <c r="Z36" s="251">
        <v>194</v>
      </c>
      <c r="AA36" s="251">
        <v>215</v>
      </c>
      <c r="AB36" s="251">
        <v>272</v>
      </c>
      <c r="AC36" s="251">
        <v>228</v>
      </c>
      <c r="AD36" s="251">
        <v>207</v>
      </c>
      <c r="AE36" s="251">
        <v>190</v>
      </c>
      <c r="AF36" s="251">
        <f t="shared" si="1"/>
        <v>202.875</v>
      </c>
      <c r="AG36" s="453">
        <v>-0.25619834699999999</v>
      </c>
      <c r="AH36" s="454">
        <v>-0.65610859700000002</v>
      </c>
      <c r="AI36" s="598">
        <v>-0.47008547000000001</v>
      </c>
      <c r="AJ36" s="453">
        <v>-0.146825397</v>
      </c>
      <c r="AK36" s="453">
        <v>-1.8518519000000001E-2</v>
      </c>
      <c r="AL36" s="453">
        <v>-4.4247790000000002E-3</v>
      </c>
      <c r="AM36" s="453">
        <v>0.16371681399999999</v>
      </c>
      <c r="AN36" s="453">
        <v>-9.6219930999999995E-2</v>
      </c>
      <c r="AO36" s="453">
        <v>-6.4935065E-2</v>
      </c>
      <c r="AP36" s="453">
        <v>-0.29361702099999998</v>
      </c>
      <c r="AQ36" s="453">
        <v>-0.29710144900000002</v>
      </c>
      <c r="AR36" s="453">
        <v>-0.14342629500000001</v>
      </c>
      <c r="AS36" s="453">
        <v>0.123966942</v>
      </c>
      <c r="AT36" s="453">
        <v>3.1674208000000002E-2</v>
      </c>
      <c r="AU36" s="453">
        <v>-0.115384615</v>
      </c>
      <c r="AV36" s="454">
        <v>-0.246031746</v>
      </c>
    </row>
    <row r="37" spans="1:48" s="315" customFormat="1" ht="17.25" customHeight="1">
      <c r="A37" s="10" t="s">
        <v>94</v>
      </c>
      <c r="B37" s="226"/>
      <c r="G37" s="316"/>
      <c r="H37" s="317"/>
      <c r="I37" s="317"/>
      <c r="J37" s="317"/>
      <c r="K37" s="317"/>
      <c r="L37" s="316"/>
      <c r="M37" s="160"/>
      <c r="N37" s="161"/>
      <c r="O37" s="161"/>
      <c r="P37" s="161"/>
      <c r="Q37" s="161"/>
      <c r="R37" s="227"/>
      <c r="S37" s="152"/>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77"/>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77"/>
      <c r="T42" s="77"/>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37" t="s">
        <v>178</v>
      </c>
      <c r="B43" s="229"/>
      <c r="C43" s="24"/>
      <c r="D43" s="24"/>
      <c r="E43" s="24"/>
      <c r="F43" s="24"/>
      <c r="G43" s="230"/>
      <c r="H43" s="77"/>
      <c r="I43" s="77"/>
      <c r="J43" s="77"/>
      <c r="K43" s="77"/>
      <c r="L43" s="230"/>
      <c r="M43" s="86"/>
      <c r="N43" s="27"/>
      <c r="O43" s="27"/>
      <c r="P43" s="27"/>
      <c r="Q43" s="27"/>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6 P6:AE6 C7:AF36">
    <cfRule type="cellIs" dxfId="1399" priority="10" operator="between">
      <formula>1</formula>
      <formula>4</formula>
    </cfRule>
  </conditionalFormatting>
  <conditionalFormatting sqref="O6">
    <cfRule type="cellIs" dxfId="1398" priority="9" operator="between">
      <formula>1</formula>
      <formula>4</formula>
    </cfRule>
  </conditionalFormatting>
  <conditionalFormatting sqref="AF6">
    <cfRule type="cellIs" dxfId="1397" priority="8" operator="between">
      <formula>1</formula>
      <formula>4</formula>
    </cfRule>
  </conditionalFormatting>
  <conditionalFormatting sqref="AH28:AI28">
    <cfRule type="cellIs" dxfId="1396" priority="7" operator="between">
      <formula>1</formula>
      <formula>4</formula>
    </cfRule>
  </conditionalFormatting>
  <conditionalFormatting sqref="AH30:AJ30">
    <cfRule type="cellIs" dxfId="1395" priority="6" operator="between">
      <formula>1</formula>
      <formula>4</formula>
    </cfRule>
  </conditionalFormatting>
  <conditionalFormatting sqref="AH31">
    <cfRule type="cellIs" dxfId="1394" priority="5" operator="between">
      <formula>1</formula>
      <formula>4</formula>
    </cfRule>
  </conditionalFormatting>
  <conditionalFormatting sqref="AI32:AJ32">
    <cfRule type="cellIs" dxfId="1393" priority="4" operator="between">
      <formula>1</formula>
      <formula>4</formula>
    </cfRule>
  </conditionalFormatting>
  <conditionalFormatting sqref="AH34:AJ34">
    <cfRule type="cellIs" dxfId="1392" priority="3" operator="between">
      <formula>1</formula>
      <formula>4</formula>
    </cfRule>
  </conditionalFormatting>
  <conditionalFormatting sqref="AI33">
    <cfRule type="cellIs" dxfId="1391" priority="2" operator="between">
      <formula>1</formula>
      <formula>4</formula>
    </cfRule>
  </conditionalFormatting>
  <conditionalFormatting sqref="O5">
    <cfRule type="cellIs" dxfId="1390" priority="1" operator="between">
      <formula>1</formula>
      <formula>4</formula>
    </cfRule>
  </conditionalFormatting>
  <hyperlinks>
    <hyperlink ref="A2" location="'Table of contents'!A1" display="Back to Table of contents" xr:uid="{00000000-0004-0000-12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2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6" man="1"/>
    <brk id="32" min="2" max="46" man="1"/>
  </colBreaks>
  <ignoredErrors>
    <ignoredError sqref="AF28:AF30" calculatedColumn="1"/>
  </ignoredError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2"/>
  <sheetViews>
    <sheetView showGridLines="0" zoomScaleNormal="100" workbookViewId="0"/>
  </sheetViews>
  <sheetFormatPr defaultColWidth="0" defaultRowHeight="13.8" zeroHeight="1"/>
  <cols>
    <col min="1" max="1" width="49.5" customWidth="1"/>
    <col min="2" max="2" width="52.8984375" customWidth="1"/>
    <col min="3" max="4" width="50.59765625" customWidth="1"/>
    <col min="5" max="14" width="0" hidden="1" customWidth="1"/>
    <col min="15" max="16384" width="9.09765625" hidden="1"/>
  </cols>
  <sheetData>
    <row r="1" spans="1:3" ht="49.5" customHeight="1">
      <c r="A1" s="106" t="s">
        <v>20</v>
      </c>
    </row>
    <row r="2" spans="1:3" ht="39.75" customHeight="1">
      <c r="A2" s="2" t="s">
        <v>21</v>
      </c>
    </row>
    <row r="3" spans="1:3" ht="45" customHeight="1">
      <c r="A3" s="745" t="s">
        <v>17117</v>
      </c>
      <c r="B3" s="745"/>
    </row>
    <row r="4" spans="1:3" ht="30" customHeight="1">
      <c r="A4" s="281" t="s">
        <v>22</v>
      </c>
      <c r="B4" s="281"/>
    </row>
    <row r="5" spans="1:3" ht="40.35" customHeight="1">
      <c r="A5" s="2" t="s">
        <v>23</v>
      </c>
    </row>
    <row r="6" spans="1:3" ht="33" customHeight="1">
      <c r="A6" s="102" t="s">
        <v>24</v>
      </c>
    </row>
    <row r="7" spans="1:3" ht="45" customHeight="1">
      <c r="A7" s="746" t="s">
        <v>280</v>
      </c>
      <c r="B7" s="746"/>
      <c r="C7" s="404"/>
    </row>
    <row r="8" spans="1:3" ht="33" customHeight="1">
      <c r="A8" s="102" t="s">
        <v>25</v>
      </c>
    </row>
    <row r="9" spans="1:3" ht="27" customHeight="1">
      <c r="A9" s="107" t="s">
        <v>26</v>
      </c>
    </row>
    <row r="10" spans="1:3" ht="60" customHeight="1">
      <c r="A10" s="747" t="s">
        <v>27</v>
      </c>
      <c r="B10" s="747"/>
    </row>
    <row r="11" spans="1:3" s="11" customFormat="1" ht="27" customHeight="1">
      <c r="A11" s="107" t="s">
        <v>28</v>
      </c>
    </row>
    <row r="12" spans="1:3" s="61" customFormat="1" ht="85.2" customHeight="1">
      <c r="A12" s="748" t="s">
        <v>281</v>
      </c>
      <c r="B12" s="748"/>
      <c r="C12" s="404"/>
    </row>
    <row r="13" spans="1:3" ht="33" customHeight="1">
      <c r="A13" s="102" t="s">
        <v>29</v>
      </c>
    </row>
    <row r="14" spans="1:3" ht="50.1" customHeight="1">
      <c r="A14" s="748" t="s">
        <v>331</v>
      </c>
      <c r="B14" s="748"/>
    </row>
    <row r="15" spans="1:3" ht="37.200000000000003" customHeight="1">
      <c r="A15" s="748" t="s">
        <v>332</v>
      </c>
      <c r="B15" s="748"/>
    </row>
    <row r="16" spans="1:3" ht="37.200000000000003" customHeight="1">
      <c r="A16" s="748" t="s">
        <v>334</v>
      </c>
      <c r="B16" s="748"/>
    </row>
    <row r="17" spans="1:14" ht="22.2" customHeight="1">
      <c r="A17" s="748" t="s">
        <v>333</v>
      </c>
      <c r="B17" s="748"/>
    </row>
    <row r="18" spans="1:14" ht="27" customHeight="1">
      <c r="A18" s="748" t="s">
        <v>335</v>
      </c>
      <c r="B18" s="748"/>
    </row>
    <row r="19" spans="1:14" ht="30" customHeight="1">
      <c r="A19" s="750" t="s">
        <v>336</v>
      </c>
      <c r="B19" s="750"/>
    </row>
    <row r="20" spans="1:14" ht="40.35" customHeight="1">
      <c r="A20" s="2" t="s">
        <v>30</v>
      </c>
    </row>
    <row r="21" spans="1:14" ht="33" customHeight="1">
      <c r="A21" s="102" t="s">
        <v>31</v>
      </c>
    </row>
    <row r="22" spans="1:14" s="62" customFormat="1" ht="45" customHeight="1">
      <c r="A22" s="745" t="s">
        <v>337</v>
      </c>
      <c r="B22" s="745"/>
      <c r="C22" s="393"/>
      <c r="D22" s="393"/>
      <c r="E22" s="393"/>
      <c r="F22" s="393"/>
      <c r="G22" s="393"/>
      <c r="H22" s="393"/>
      <c r="I22" s="393"/>
      <c r="J22" s="393"/>
      <c r="K22" s="393"/>
      <c r="L22" s="393"/>
      <c r="M22" s="393"/>
      <c r="N22" s="393"/>
    </row>
    <row r="23" spans="1:14" ht="33" customHeight="1">
      <c r="A23" s="102" t="s">
        <v>32</v>
      </c>
    </row>
    <row r="24" spans="1:14" s="11" customFormat="1" ht="19.5" customHeight="1">
      <c r="A24" s="278" t="s">
        <v>33</v>
      </c>
    </row>
    <row r="25" spans="1:14" s="11" customFormat="1" ht="30" customHeight="1">
      <c r="A25" s="108" t="s">
        <v>34</v>
      </c>
    </row>
    <row r="26" spans="1:14" ht="33" customHeight="1">
      <c r="A26" s="102" t="s">
        <v>35</v>
      </c>
    </row>
    <row r="27" spans="1:14" ht="30" customHeight="1">
      <c r="A27" s="281" t="s">
        <v>36</v>
      </c>
      <c r="B27" s="281"/>
    </row>
    <row r="28" spans="1:14" s="2" customFormat="1" ht="39.75" customHeight="1">
      <c r="A28" s="2" t="s">
        <v>37</v>
      </c>
    </row>
    <row r="29" spans="1:14" ht="33" customHeight="1">
      <c r="A29" s="102" t="s">
        <v>31</v>
      </c>
    </row>
    <row r="30" spans="1:14" s="11" customFormat="1" ht="19.5" customHeight="1">
      <c r="A30" s="108" t="s">
        <v>38</v>
      </c>
      <c r="B30" s="23"/>
      <c r="C30" s="23"/>
      <c r="D30" s="23"/>
      <c r="E30" s="23"/>
      <c r="F30" s="23"/>
      <c r="G30" s="23"/>
      <c r="H30" s="23"/>
      <c r="I30" s="23"/>
      <c r="J30" s="23"/>
      <c r="K30" s="23"/>
      <c r="L30" s="23"/>
      <c r="M30" s="23"/>
      <c r="N30" s="23"/>
    </row>
    <row r="31" spans="1:14" s="11" customFormat="1" ht="36" customHeight="1">
      <c r="A31" s="745" t="s">
        <v>338</v>
      </c>
      <c r="B31" s="745"/>
      <c r="C31" s="99"/>
      <c r="D31" s="99"/>
      <c r="E31" s="23"/>
      <c r="F31" s="23"/>
      <c r="G31" s="23"/>
      <c r="H31" s="23"/>
      <c r="I31" s="23"/>
      <c r="J31" s="23"/>
      <c r="K31" s="23"/>
      <c r="L31" s="23"/>
      <c r="M31" s="23"/>
      <c r="N31" s="23"/>
    </row>
    <row r="32" spans="1:14" s="11" customFormat="1" ht="60" customHeight="1">
      <c r="A32" s="747" t="s">
        <v>39</v>
      </c>
      <c r="B32" s="747"/>
      <c r="C32" s="23"/>
      <c r="D32" s="23"/>
      <c r="E32" s="23"/>
      <c r="F32" s="23"/>
      <c r="G32" s="23"/>
      <c r="H32" s="23"/>
      <c r="I32" s="23"/>
      <c r="J32" s="23"/>
      <c r="K32" s="23"/>
      <c r="L32" s="23"/>
      <c r="M32" s="23"/>
      <c r="N32" s="23"/>
    </row>
    <row r="33" spans="1:14" ht="30" customHeight="1">
      <c r="A33" s="102" t="s">
        <v>32</v>
      </c>
    </row>
    <row r="34" spans="1:14" s="11" customFormat="1" ht="19.5" customHeight="1">
      <c r="A34" s="278" t="s">
        <v>40</v>
      </c>
      <c r="B34" s="23"/>
      <c r="C34" s="23"/>
      <c r="D34" s="23"/>
      <c r="E34" s="23"/>
      <c r="F34" s="23"/>
      <c r="G34" s="23"/>
      <c r="H34" s="23"/>
      <c r="I34" s="23"/>
      <c r="J34" s="23"/>
      <c r="K34" s="23"/>
      <c r="L34" s="23"/>
      <c r="M34" s="23"/>
      <c r="N34" s="23"/>
    </row>
    <row r="35" spans="1:14" s="11" customFormat="1" ht="19.5" customHeight="1">
      <c r="A35" s="278" t="s">
        <v>41</v>
      </c>
      <c r="B35" s="23"/>
      <c r="C35" s="23"/>
      <c r="D35" s="23"/>
      <c r="E35" s="23"/>
      <c r="F35" s="23"/>
      <c r="G35" s="23"/>
      <c r="H35" s="23"/>
      <c r="I35" s="23"/>
      <c r="J35" s="23"/>
      <c r="K35" s="23"/>
      <c r="L35" s="23"/>
      <c r="M35" s="23"/>
      <c r="N35" s="23"/>
    </row>
    <row r="36" spans="1:14" s="11" customFormat="1" ht="30" customHeight="1">
      <c r="A36" s="278" t="s">
        <v>42</v>
      </c>
      <c r="B36" s="23"/>
      <c r="C36" s="23"/>
      <c r="D36" s="23"/>
      <c r="E36" s="23"/>
      <c r="F36" s="23"/>
      <c r="G36" s="23"/>
      <c r="H36" s="23"/>
      <c r="I36" s="23"/>
      <c r="J36" s="23"/>
      <c r="K36" s="23"/>
      <c r="L36" s="23"/>
      <c r="M36" s="23"/>
      <c r="N36" s="23"/>
    </row>
    <row r="37" spans="1:14" s="80" customFormat="1" ht="25.35" customHeight="1">
      <c r="A37" s="410" t="s">
        <v>17105</v>
      </c>
    </row>
    <row r="38" spans="1:14" s="11" customFormat="1" ht="20.25" customHeight="1">
      <c r="A38" s="103" t="s">
        <v>43</v>
      </c>
      <c r="B38" s="23"/>
      <c r="C38" s="23"/>
      <c r="D38" s="23"/>
      <c r="E38" s="23"/>
      <c r="F38" s="23"/>
      <c r="G38" s="23"/>
      <c r="H38" s="23"/>
      <c r="I38" s="23"/>
      <c r="J38" s="23"/>
      <c r="K38" s="23"/>
      <c r="L38" s="23"/>
      <c r="M38" s="23"/>
      <c r="N38" s="23"/>
    </row>
    <row r="39" spans="1:14" ht="15" customHeight="1">
      <c r="A39" s="253" t="s">
        <v>44</v>
      </c>
      <c r="B39" s="253" t="s">
        <v>45</v>
      </c>
      <c r="C39" s="253" t="s">
        <v>46</v>
      </c>
      <c r="D39" s="253" t="s">
        <v>47</v>
      </c>
    </row>
    <row r="40" spans="1:14" s="67" customFormat="1" ht="15" customHeight="1">
      <c r="A40" s="68" t="s">
        <v>30</v>
      </c>
      <c r="B40" s="66" t="s">
        <v>48</v>
      </c>
      <c r="C40" s="66" t="s">
        <v>49</v>
      </c>
      <c r="D40" s="72" t="s">
        <v>50</v>
      </c>
    </row>
    <row r="41" spans="1:14" s="67" customFormat="1" ht="41.4">
      <c r="A41" s="68" t="s">
        <v>51</v>
      </c>
      <c r="B41" s="66" t="s">
        <v>48</v>
      </c>
      <c r="C41" s="66" t="s">
        <v>52</v>
      </c>
      <c r="D41" s="73" t="s">
        <v>53</v>
      </c>
    </row>
    <row r="42" spans="1:14" s="67" customFormat="1" ht="27.6">
      <c r="A42" s="68" t="s">
        <v>51</v>
      </c>
      <c r="B42" s="66" t="s">
        <v>54</v>
      </c>
      <c r="C42" s="66" t="s">
        <v>55</v>
      </c>
      <c r="D42" s="73" t="s">
        <v>56</v>
      </c>
    </row>
    <row r="43" spans="1:14" s="67" customFormat="1" ht="27.6">
      <c r="A43" s="254" t="s">
        <v>51</v>
      </c>
      <c r="B43" s="255" t="s">
        <v>54</v>
      </c>
      <c r="C43" s="255" t="s">
        <v>57</v>
      </c>
      <c r="D43" s="256" t="s">
        <v>58</v>
      </c>
    </row>
    <row r="44" spans="1:14" s="89" customFormat="1" ht="17.25" customHeight="1">
      <c r="A44" s="10" t="s">
        <v>59</v>
      </c>
      <c r="B44" s="97"/>
      <c r="C44" s="97"/>
      <c r="D44" s="97"/>
    </row>
    <row r="45" spans="1:14" s="89" customFormat="1" ht="45" customHeight="1">
      <c r="A45" s="752" t="s">
        <v>60</v>
      </c>
      <c r="B45" s="752"/>
      <c r="C45" s="752"/>
      <c r="D45" s="752"/>
    </row>
    <row r="46" spans="1:14" s="65" customFormat="1" ht="30" customHeight="1">
      <c r="A46" s="410" t="s">
        <v>17106</v>
      </c>
      <c r="B46" s="63"/>
      <c r="C46" s="63"/>
      <c r="D46" s="63"/>
      <c r="E46" s="64"/>
      <c r="F46" s="64"/>
      <c r="G46" s="64"/>
      <c r="H46" s="64"/>
      <c r="I46" s="64"/>
      <c r="J46" s="64"/>
      <c r="K46" s="64"/>
      <c r="L46" s="64"/>
      <c r="M46" s="64"/>
      <c r="N46" s="64"/>
    </row>
    <row r="47" spans="1:14" s="11" customFormat="1" ht="20.25" customHeight="1">
      <c r="A47" s="103" t="s">
        <v>61</v>
      </c>
      <c r="B47" s="23"/>
      <c r="C47" s="23"/>
      <c r="D47" s="23"/>
      <c r="E47" s="23"/>
      <c r="F47" s="23"/>
      <c r="G47" s="23"/>
      <c r="H47" s="23"/>
      <c r="I47" s="23"/>
      <c r="J47" s="23"/>
      <c r="K47" s="23"/>
      <c r="L47" s="23"/>
      <c r="M47" s="23"/>
      <c r="N47" s="23"/>
    </row>
    <row r="48" spans="1:14" ht="15" customHeight="1">
      <c r="A48" s="257" t="s">
        <v>62</v>
      </c>
      <c r="B48" s="258" t="s">
        <v>63</v>
      </c>
      <c r="C48" s="279"/>
    </row>
    <row r="49" spans="1:14" ht="15" customHeight="1">
      <c r="A49" s="718" t="s">
        <v>64</v>
      </c>
      <c r="B49" s="719" t="s">
        <v>65</v>
      </c>
      <c r="C49" s="280"/>
    </row>
    <row r="50" spans="1:14" ht="15" customHeight="1">
      <c r="A50" s="718" t="s">
        <v>66</v>
      </c>
      <c r="B50" s="719" t="s">
        <v>67</v>
      </c>
      <c r="C50" s="280"/>
    </row>
    <row r="51" spans="1:14" s="89" customFormat="1" ht="135" customHeight="1">
      <c r="A51" s="74" t="s">
        <v>68</v>
      </c>
      <c r="B51" s="277" t="s">
        <v>69</v>
      </c>
      <c r="C51" s="109"/>
      <c r="D51" s="109"/>
      <c r="F51" s="98"/>
      <c r="G51" s="98"/>
      <c r="H51" s="98"/>
      <c r="I51" s="98"/>
      <c r="J51" s="98"/>
      <c r="K51" s="98"/>
      <c r="L51" s="98"/>
      <c r="M51" s="98"/>
      <c r="N51" s="98"/>
    </row>
    <row r="52" spans="1:14" s="89" customFormat="1" ht="180" customHeight="1">
      <c r="A52" s="74" t="s">
        <v>70</v>
      </c>
      <c r="B52" s="720" t="s">
        <v>71</v>
      </c>
      <c r="C52" s="109"/>
      <c r="D52" s="109"/>
      <c r="F52" s="98"/>
      <c r="G52" s="98"/>
      <c r="H52" s="98"/>
      <c r="I52" s="98"/>
      <c r="J52" s="98"/>
      <c r="K52" s="98"/>
      <c r="L52" s="98"/>
      <c r="M52" s="98"/>
      <c r="N52" s="98"/>
    </row>
    <row r="53" spans="1:14" ht="57.75" customHeight="1">
      <c r="A53" s="110" t="s">
        <v>72</v>
      </c>
    </row>
    <row r="54" spans="1:14" s="8" customFormat="1" ht="33" customHeight="1">
      <c r="A54" s="102" t="s">
        <v>31</v>
      </c>
    </row>
    <row r="55" spans="1:14" s="8" customFormat="1" ht="19.5" customHeight="1">
      <c r="A55" s="410" t="s">
        <v>339</v>
      </c>
      <c r="B55" s="11"/>
      <c r="C55" s="11"/>
      <c r="D55" s="22"/>
      <c r="E55" s="22"/>
      <c r="F55" s="22"/>
      <c r="G55" s="22"/>
      <c r="H55" s="22"/>
      <c r="I55" s="22"/>
      <c r="J55" s="22"/>
      <c r="K55" s="22"/>
      <c r="L55" s="22"/>
      <c r="M55" s="22"/>
      <c r="N55" s="22"/>
    </row>
    <row r="56" spans="1:14" s="22" customFormat="1" ht="45" customHeight="1">
      <c r="A56" s="748" t="s">
        <v>73</v>
      </c>
      <c r="B56" s="748"/>
      <c r="C56" s="11"/>
    </row>
    <row r="57" spans="1:14" s="8" customFormat="1" ht="33" customHeight="1">
      <c r="A57" s="102" t="s">
        <v>32</v>
      </c>
      <c r="B57" s="23"/>
      <c r="C57" s="23"/>
    </row>
    <row r="58" spans="1:14" s="22" customFormat="1" ht="30" customHeight="1">
      <c r="A58" s="278" t="s">
        <v>33</v>
      </c>
      <c r="B58" s="11"/>
      <c r="C58" s="11"/>
    </row>
    <row r="59" spans="1:14" s="8" customFormat="1" ht="33" customHeight="1">
      <c r="A59" s="102" t="s">
        <v>74</v>
      </c>
      <c r="B59" s="11"/>
      <c r="C59" s="11"/>
    </row>
    <row r="60" spans="1:14" s="8" customFormat="1" ht="45" customHeight="1">
      <c r="A60" s="747" t="s">
        <v>75</v>
      </c>
      <c r="B60" s="747"/>
      <c r="C60" s="11"/>
    </row>
    <row r="61" spans="1:14" s="8" customFormat="1" ht="45" customHeight="1">
      <c r="A61" s="748" t="s">
        <v>76</v>
      </c>
      <c r="B61" s="748"/>
      <c r="C61" s="393"/>
    </row>
    <row r="62" spans="1:14" s="87" customFormat="1" ht="30" customHeight="1">
      <c r="A62" s="410" t="s">
        <v>17107</v>
      </c>
    </row>
    <row r="63" spans="1:14" s="11" customFormat="1" ht="20.25" customHeight="1">
      <c r="A63" s="103" t="s">
        <v>77</v>
      </c>
    </row>
    <row r="64" spans="1:14" ht="15" customHeight="1">
      <c r="A64" s="253" t="s">
        <v>78</v>
      </c>
      <c r="B64" s="253" t="s">
        <v>79</v>
      </c>
      <c r="C64" s="253" t="s">
        <v>80</v>
      </c>
    </row>
    <row r="65" spans="1:3" ht="30" customHeight="1">
      <c r="A65" s="721" t="s">
        <v>81</v>
      </c>
      <c r="B65" s="722" t="s">
        <v>82</v>
      </c>
      <c r="C65" s="723" t="s">
        <v>83</v>
      </c>
    </row>
    <row r="66" spans="1:3" ht="30" customHeight="1">
      <c r="A66" s="724" t="s">
        <v>84</v>
      </c>
      <c r="B66" s="69" t="s">
        <v>82</v>
      </c>
      <c r="C66" s="70" t="s">
        <v>85</v>
      </c>
    </row>
    <row r="67" spans="1:3" ht="30" customHeight="1">
      <c r="A67" s="724" t="s">
        <v>86</v>
      </c>
      <c r="B67" s="69" t="s">
        <v>87</v>
      </c>
      <c r="C67" s="70" t="s">
        <v>88</v>
      </c>
    </row>
    <row r="68" spans="1:3" s="8" customFormat="1" ht="57.75" customHeight="1">
      <c r="A68" s="110" t="s">
        <v>89</v>
      </c>
    </row>
    <row r="69" spans="1:3" ht="19.5" customHeight="1">
      <c r="A69" s="278" t="s">
        <v>90</v>
      </c>
    </row>
    <row r="70" spans="1:3" s="8" customFormat="1" ht="19.5" customHeight="1">
      <c r="A70" s="749" t="s">
        <v>282</v>
      </c>
      <c r="B70" s="749"/>
    </row>
    <row r="71" spans="1:3" s="8" customFormat="1" ht="30" customHeight="1">
      <c r="A71" s="751" t="s">
        <v>283</v>
      </c>
      <c r="B71" s="751"/>
    </row>
    <row r="72" spans="1:3">
      <c r="A72" s="104" t="s">
        <v>19</v>
      </c>
    </row>
  </sheetData>
  <mergeCells count="19">
    <mergeCell ref="A71:B71"/>
    <mergeCell ref="A32:B32"/>
    <mergeCell ref="A56:B56"/>
    <mergeCell ref="A61:B61"/>
    <mergeCell ref="A22:B22"/>
    <mergeCell ref="A31:B31"/>
    <mergeCell ref="A45:D45"/>
    <mergeCell ref="A60:B60"/>
    <mergeCell ref="A3:B3"/>
    <mergeCell ref="A7:B7"/>
    <mergeCell ref="A10:B10"/>
    <mergeCell ref="A12:B12"/>
    <mergeCell ref="A70:B70"/>
    <mergeCell ref="A14:B14"/>
    <mergeCell ref="A16:B16"/>
    <mergeCell ref="A15:B15"/>
    <mergeCell ref="A17:B17"/>
    <mergeCell ref="A18:B18"/>
    <mergeCell ref="A19:B19"/>
  </mergeCells>
  <hyperlinks>
    <hyperlink ref="A70" r:id="rId1" display="https://www.cihi.ca/en/national-ambulatory-care-reporting-system-metadata-nacrs" xr:uid="{00000000-0004-0000-0100-000000000000}"/>
    <hyperlink ref="A71" r:id="rId2" display="https://www.cihi.ca/en/discharge-abstract-database-metadata-dad" xr:uid="{00000000-0004-0000-0100-000001000000}"/>
    <hyperlink ref="B51" r:id="rId3" xr:uid="{00000000-0004-0000-0100-000002000000}"/>
    <hyperlink ref="A19" r:id="rId4" display="https://www.cihi.ca/en/access-data-and-reports/how-to-use-cihis-provisional-health-data" xr:uid="{00000000-0004-0000-0100-000003000000}"/>
    <hyperlink ref="A70:B70" r:id="rId5" display="National Ambulatory Care Reporting System metadata (NACRS)" xr:uid="{00000000-0004-0000-0100-000004000000}"/>
    <hyperlink ref="A71:B71" r:id="rId6" display="Discharge Abstract Database metadata (DAD)" xr:uid="{00000000-0004-0000-0100-000005000000}"/>
  </hyperlinks>
  <pageMargins left="0.70866141732283472" right="0.70866141732283472" top="0.74803149606299213" bottom="0.74803149606299213" header="0.31496062992125984" footer="0.31496062992125984"/>
  <pageSetup scale="55" fitToHeight="0" orientation="landscape" r:id="rId7"/>
  <headerFooter>
    <oddFooter>&amp;R&amp;"Arial,Regular"&amp;9&amp;P&amp;L&amp;L&amp;"Arial"&amp;9© 2021 CIHI</oddFooter>
  </headerFooter>
  <tableParts count="3">
    <tablePart r:id="rId8"/>
    <tablePart r:id="rId9"/>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W48"/>
  <sheetViews>
    <sheetView showGridLines="0" zoomScaleNormal="100" zoomScaleSheetLayoutView="100" workbookViewId="0">
      <pane xSplit="2" ySplit="5" topLeftCell="C27"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49" width="0" style="329" hidden="1" customWidth="1"/>
    <col min="50" max="16384" width="15.59765625" style="329" hidden="1"/>
  </cols>
  <sheetData>
    <row r="1" spans="1:48" s="622" customFormat="1" ht="15" hidden="1" customHeight="1">
      <c r="A1" s="172" t="s">
        <v>301</v>
      </c>
      <c r="B1" s="172"/>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586</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78" t="s">
        <v>181</v>
      </c>
      <c r="C6" s="34">
        <v>26677</v>
      </c>
      <c r="D6" s="34">
        <v>24342</v>
      </c>
      <c r="E6" s="34">
        <v>26662</v>
      </c>
      <c r="F6" s="34">
        <v>27043</v>
      </c>
      <c r="G6" s="34">
        <v>28670</v>
      </c>
      <c r="H6" s="34">
        <v>25962</v>
      </c>
      <c r="I6" s="34">
        <v>23981</v>
      </c>
      <c r="J6" s="34">
        <v>22099</v>
      </c>
      <c r="K6" s="34">
        <v>26056</v>
      </c>
      <c r="L6" s="34">
        <v>26646</v>
      </c>
      <c r="M6" s="34">
        <v>24719</v>
      </c>
      <c r="N6" s="34">
        <v>21618</v>
      </c>
      <c r="O6" s="297">
        <f t="shared" ref="O6:O36" si="0">(SUM(C6:N6))/12</f>
        <v>25372.916666666668</v>
      </c>
      <c r="P6" s="34">
        <v>18209</v>
      </c>
      <c r="Q6" s="34">
        <v>8735</v>
      </c>
      <c r="R6" s="34">
        <v>16412</v>
      </c>
      <c r="S6" s="34">
        <v>24686</v>
      </c>
      <c r="T6" s="34">
        <v>24037</v>
      </c>
      <c r="U6" s="34">
        <v>21262</v>
      </c>
      <c r="V6" s="34">
        <v>25481</v>
      </c>
      <c r="W6" s="34">
        <v>25464</v>
      </c>
      <c r="X6" s="34">
        <v>25007</v>
      </c>
      <c r="Y6" s="34">
        <v>21151</v>
      </c>
      <c r="Z6" s="34">
        <v>24007</v>
      </c>
      <c r="AA6" s="34">
        <v>24390</v>
      </c>
      <c r="AB6" s="34">
        <v>30779</v>
      </c>
      <c r="AC6" s="34">
        <v>26125</v>
      </c>
      <c r="AD6" s="34">
        <v>24892</v>
      </c>
      <c r="AE6" s="34">
        <v>27343</v>
      </c>
      <c r="AF6" s="297">
        <f t="shared" ref="AF6:AF36" si="1">(SUM(P6:AE6))/16</f>
        <v>22998.75</v>
      </c>
      <c r="AG6" s="599">
        <v>-0.317042983</v>
      </c>
      <c r="AH6" s="599">
        <v>-0.67699589500000001</v>
      </c>
      <c r="AI6" s="599">
        <v>-0.42755493500000002</v>
      </c>
      <c r="AJ6" s="600">
        <v>-4.9148756000000002E-2</v>
      </c>
      <c r="AK6" s="600">
        <v>2.3351819999999999E-3</v>
      </c>
      <c r="AL6" s="600">
        <v>-3.7875016999999997E-2</v>
      </c>
      <c r="AM6" s="600">
        <v>-2.2067854000000001E-2</v>
      </c>
      <c r="AN6" s="600">
        <v>-4.4359378999999997E-2</v>
      </c>
      <c r="AO6" s="600">
        <v>1.1650957E-2</v>
      </c>
      <c r="AP6" s="600">
        <v>-2.1602368E-2</v>
      </c>
      <c r="AQ6" s="600">
        <v>-0.10008621700000001</v>
      </c>
      <c r="AR6" s="600">
        <v>1.9719E-3</v>
      </c>
      <c r="AS6" s="600">
        <v>0.154414523</v>
      </c>
      <c r="AT6" s="600">
        <v>-3.3945938000000002E-2</v>
      </c>
      <c r="AU6" s="600">
        <v>-0.131775375</v>
      </c>
      <c r="AV6" s="603">
        <v>5.3193127999999999E-2</v>
      </c>
    </row>
    <row r="7" spans="1:48" s="323" customFormat="1" ht="15" customHeight="1">
      <c r="A7" s="29" t="s">
        <v>120</v>
      </c>
      <c r="B7" s="31" t="s">
        <v>182</v>
      </c>
      <c r="C7" s="33">
        <v>16837</v>
      </c>
      <c r="D7" s="33">
        <v>15423</v>
      </c>
      <c r="E7" s="33">
        <v>16846</v>
      </c>
      <c r="F7" s="33">
        <v>17243</v>
      </c>
      <c r="G7" s="33">
        <v>18546</v>
      </c>
      <c r="H7" s="33">
        <v>16343</v>
      </c>
      <c r="I7" s="33">
        <v>14819</v>
      </c>
      <c r="J7" s="33">
        <v>13375</v>
      </c>
      <c r="K7" s="33">
        <v>16629</v>
      </c>
      <c r="L7" s="33">
        <v>16552</v>
      </c>
      <c r="M7" s="33">
        <v>15457</v>
      </c>
      <c r="N7" s="33">
        <v>12934</v>
      </c>
      <c r="O7" s="33">
        <f t="shared" si="0"/>
        <v>15917</v>
      </c>
      <c r="P7" s="33">
        <v>10246</v>
      </c>
      <c r="Q7" s="33">
        <v>2882</v>
      </c>
      <c r="R7" s="33">
        <v>9668</v>
      </c>
      <c r="S7" s="33">
        <v>15825</v>
      </c>
      <c r="T7" s="33">
        <v>14620</v>
      </c>
      <c r="U7" s="33">
        <v>12421</v>
      </c>
      <c r="V7" s="33">
        <v>15964</v>
      </c>
      <c r="W7" s="33">
        <v>16079</v>
      </c>
      <c r="X7" s="33">
        <v>16468</v>
      </c>
      <c r="Y7" s="33">
        <v>13473</v>
      </c>
      <c r="Z7" s="33">
        <v>16221</v>
      </c>
      <c r="AA7" s="33">
        <v>16680</v>
      </c>
      <c r="AB7" s="33">
        <v>21015</v>
      </c>
      <c r="AC7" s="33">
        <v>17134</v>
      </c>
      <c r="AD7" s="33">
        <v>16271</v>
      </c>
      <c r="AE7" s="33">
        <v>18450</v>
      </c>
      <c r="AF7" s="33">
        <f t="shared" si="1"/>
        <v>14588.5625</v>
      </c>
      <c r="AG7" s="601">
        <v>-0.39178439999999998</v>
      </c>
      <c r="AH7" s="601">
        <v>-0.832859711</v>
      </c>
      <c r="AI7" s="601">
        <v>-0.47870160699999997</v>
      </c>
      <c r="AJ7" s="601">
        <v>-3.1695527000000001E-2</v>
      </c>
      <c r="AK7" s="601">
        <v>-1.3428706E-2</v>
      </c>
      <c r="AL7" s="601">
        <v>-7.1327103000000003E-2</v>
      </c>
      <c r="AM7" s="601">
        <v>-3.9990378E-2</v>
      </c>
      <c r="AN7" s="601">
        <v>-2.8576607E-2</v>
      </c>
      <c r="AO7" s="601">
        <v>6.5407258999999995E-2</v>
      </c>
      <c r="AP7" s="601">
        <v>4.1673109999999999E-2</v>
      </c>
      <c r="AQ7" s="601">
        <v>-3.6586090000000002E-2</v>
      </c>
      <c r="AR7" s="601">
        <v>8.1501652999999993E-2</v>
      </c>
      <c r="AS7" s="601">
        <v>0.24747714600000001</v>
      </c>
      <c r="AT7" s="601">
        <v>-6.3214059999999999E-3</v>
      </c>
      <c r="AU7" s="601">
        <v>-0.12266796100000001</v>
      </c>
      <c r="AV7" s="604">
        <v>0.128923698</v>
      </c>
    </row>
    <row r="8" spans="1:48" s="323" customFormat="1" ht="15" customHeight="1">
      <c r="A8" s="29" t="s">
        <v>120</v>
      </c>
      <c r="B8" s="31" t="s">
        <v>183</v>
      </c>
      <c r="C8" s="33">
        <v>5119</v>
      </c>
      <c r="D8" s="33">
        <v>4700</v>
      </c>
      <c r="E8" s="33">
        <v>4969</v>
      </c>
      <c r="F8" s="33">
        <v>5166</v>
      </c>
      <c r="G8" s="33">
        <v>5412</v>
      </c>
      <c r="H8" s="33">
        <v>5040</v>
      </c>
      <c r="I8" s="33">
        <v>4298</v>
      </c>
      <c r="J8" s="33">
        <v>3948</v>
      </c>
      <c r="K8" s="33">
        <v>4854</v>
      </c>
      <c r="L8" s="33">
        <v>5423</v>
      </c>
      <c r="M8" s="33">
        <v>4785</v>
      </c>
      <c r="N8" s="33">
        <v>4087</v>
      </c>
      <c r="O8" s="33">
        <f t="shared" si="0"/>
        <v>4816.75</v>
      </c>
      <c r="P8" s="33">
        <v>3721</v>
      </c>
      <c r="Q8" s="33">
        <v>2015</v>
      </c>
      <c r="R8" s="33">
        <v>2155</v>
      </c>
      <c r="S8" s="33">
        <v>4298</v>
      </c>
      <c r="T8" s="33">
        <v>4669</v>
      </c>
      <c r="U8" s="33">
        <v>4216</v>
      </c>
      <c r="V8" s="33">
        <v>5111</v>
      </c>
      <c r="W8" s="33">
        <v>4965</v>
      </c>
      <c r="X8" s="33">
        <v>4368</v>
      </c>
      <c r="Y8" s="33">
        <v>3390</v>
      </c>
      <c r="Z8" s="33">
        <v>3564</v>
      </c>
      <c r="AA8" s="33">
        <v>3815</v>
      </c>
      <c r="AB8" s="33">
        <v>5036</v>
      </c>
      <c r="AC8" s="33">
        <v>4705</v>
      </c>
      <c r="AD8" s="33">
        <v>4292</v>
      </c>
      <c r="AE8" s="33">
        <v>4787</v>
      </c>
      <c r="AF8" s="33">
        <f t="shared" si="1"/>
        <v>4069.1875</v>
      </c>
      <c r="AG8" s="601">
        <v>-0.25115717399999998</v>
      </c>
      <c r="AH8" s="601">
        <v>-0.60994967099999997</v>
      </c>
      <c r="AI8" s="601">
        <v>-0.60181079100000001</v>
      </c>
      <c r="AJ8" s="601">
        <v>-0.14722222200000001</v>
      </c>
      <c r="AK8" s="601">
        <v>8.6319218000000003E-2</v>
      </c>
      <c r="AL8" s="601">
        <v>6.7882471999999999E-2</v>
      </c>
      <c r="AM8" s="601">
        <v>5.2946024000000001E-2</v>
      </c>
      <c r="AN8" s="601">
        <v>-8.4455099000000006E-2</v>
      </c>
      <c r="AO8" s="601">
        <v>-8.7147335000000006E-2</v>
      </c>
      <c r="AP8" s="601">
        <v>-0.170540739</v>
      </c>
      <c r="AQ8" s="601">
        <v>-0.30377026800000001</v>
      </c>
      <c r="AR8" s="601">
        <v>-0.18829787200000001</v>
      </c>
      <c r="AS8" s="601">
        <v>1.3483597999999999E-2</v>
      </c>
      <c r="AT8" s="601">
        <v>-8.9237320999999994E-2</v>
      </c>
      <c r="AU8" s="601">
        <v>-0.20694752399999999</v>
      </c>
      <c r="AV8" s="604">
        <v>-5.0198412999999997E-2</v>
      </c>
    </row>
    <row r="9" spans="1:48" s="323" customFormat="1" ht="15" customHeight="1">
      <c r="A9" s="30" t="s">
        <v>120</v>
      </c>
      <c r="B9" s="31" t="s">
        <v>184</v>
      </c>
      <c r="C9" s="33">
        <v>4721</v>
      </c>
      <c r="D9" s="33">
        <v>4219</v>
      </c>
      <c r="E9" s="33">
        <v>4847</v>
      </c>
      <c r="F9" s="33">
        <v>4634</v>
      </c>
      <c r="G9" s="33">
        <v>4712</v>
      </c>
      <c r="H9" s="33">
        <v>4579</v>
      </c>
      <c r="I9" s="33">
        <v>4864</v>
      </c>
      <c r="J9" s="33">
        <v>4776</v>
      </c>
      <c r="K9" s="33">
        <v>4573</v>
      </c>
      <c r="L9" s="33">
        <v>4671</v>
      </c>
      <c r="M9" s="33">
        <v>4477</v>
      </c>
      <c r="N9" s="33">
        <v>4597</v>
      </c>
      <c r="O9" s="33">
        <f t="shared" si="0"/>
        <v>4639.166666666667</v>
      </c>
      <c r="P9" s="33">
        <v>4242</v>
      </c>
      <c r="Q9" s="33">
        <v>3838</v>
      </c>
      <c r="R9" s="33">
        <v>4589</v>
      </c>
      <c r="S9" s="33">
        <v>4563</v>
      </c>
      <c r="T9" s="33">
        <v>4748</v>
      </c>
      <c r="U9" s="33">
        <v>4625</v>
      </c>
      <c r="V9" s="33">
        <v>4406</v>
      </c>
      <c r="W9" s="33">
        <v>4420</v>
      </c>
      <c r="X9" s="33">
        <v>4171</v>
      </c>
      <c r="Y9" s="33">
        <v>4288</v>
      </c>
      <c r="Z9" s="33">
        <v>4222</v>
      </c>
      <c r="AA9" s="33">
        <v>3895</v>
      </c>
      <c r="AB9" s="33">
        <v>4728</v>
      </c>
      <c r="AC9" s="33">
        <v>4286</v>
      </c>
      <c r="AD9" s="33">
        <v>4329</v>
      </c>
      <c r="AE9" s="33">
        <v>4106</v>
      </c>
      <c r="AF9" s="33">
        <f t="shared" si="1"/>
        <v>4341</v>
      </c>
      <c r="AG9" s="601">
        <v>-0.124819476</v>
      </c>
      <c r="AH9" s="601">
        <v>-0.17177384500000001</v>
      </c>
      <c r="AI9" s="601">
        <v>-2.6103564999999999E-2</v>
      </c>
      <c r="AJ9" s="601">
        <v>-3.4942129999999999E-3</v>
      </c>
      <c r="AK9" s="601">
        <v>-2.3848683999999998E-2</v>
      </c>
      <c r="AL9" s="601">
        <v>-3.1616415000000002E-2</v>
      </c>
      <c r="AM9" s="601">
        <v>-3.6518697000000003E-2</v>
      </c>
      <c r="AN9" s="601">
        <v>-5.3735816999999998E-2</v>
      </c>
      <c r="AO9" s="601">
        <v>-6.8349340999999994E-2</v>
      </c>
      <c r="AP9" s="601">
        <v>-6.7217751000000006E-2</v>
      </c>
      <c r="AQ9" s="601">
        <v>-0.105697945</v>
      </c>
      <c r="AR9" s="601">
        <v>-7.6795449000000002E-2</v>
      </c>
      <c r="AS9" s="601">
        <v>-2.4551269000000001E-2</v>
      </c>
      <c r="AT9" s="601">
        <v>-7.5097107999999996E-2</v>
      </c>
      <c r="AU9" s="601">
        <v>-8.1281833999999997E-2</v>
      </c>
      <c r="AV9" s="604">
        <v>-0.103297663</v>
      </c>
    </row>
    <row r="10" spans="1:48" s="587" customFormat="1" ht="15" customHeight="1">
      <c r="A10" s="28" t="s">
        <v>185</v>
      </c>
      <c r="B10" s="78" t="s">
        <v>186</v>
      </c>
      <c r="C10" s="34">
        <v>1207</v>
      </c>
      <c r="D10" s="34">
        <v>1079</v>
      </c>
      <c r="E10" s="34">
        <v>1162</v>
      </c>
      <c r="F10" s="34">
        <v>1100</v>
      </c>
      <c r="G10" s="34">
        <v>1197</v>
      </c>
      <c r="H10" s="34">
        <v>1149</v>
      </c>
      <c r="I10" s="34">
        <v>1132</v>
      </c>
      <c r="J10" s="34">
        <v>1067</v>
      </c>
      <c r="K10" s="34">
        <v>1112</v>
      </c>
      <c r="L10" s="34">
        <v>1218</v>
      </c>
      <c r="M10" s="34">
        <v>1185</v>
      </c>
      <c r="N10" s="34">
        <v>1116</v>
      </c>
      <c r="O10" s="34">
        <f t="shared" si="0"/>
        <v>1143.6666666666667</v>
      </c>
      <c r="P10" s="34">
        <v>998</v>
      </c>
      <c r="Q10" s="34">
        <v>904</v>
      </c>
      <c r="R10" s="34">
        <v>1057</v>
      </c>
      <c r="S10" s="34">
        <v>1161</v>
      </c>
      <c r="T10" s="34">
        <v>1138</v>
      </c>
      <c r="U10" s="34">
        <v>1119</v>
      </c>
      <c r="V10" s="34">
        <v>1119</v>
      </c>
      <c r="W10" s="34">
        <v>1181</v>
      </c>
      <c r="X10" s="34">
        <v>1102</v>
      </c>
      <c r="Y10" s="34">
        <v>1025</v>
      </c>
      <c r="Z10" s="34">
        <v>1047</v>
      </c>
      <c r="AA10" s="34">
        <v>1003</v>
      </c>
      <c r="AB10" s="34">
        <v>1251</v>
      </c>
      <c r="AC10" s="34">
        <v>1193</v>
      </c>
      <c r="AD10" s="34">
        <v>1102</v>
      </c>
      <c r="AE10" s="34">
        <v>1190</v>
      </c>
      <c r="AF10" s="34">
        <f t="shared" si="1"/>
        <v>1099.375</v>
      </c>
      <c r="AG10" s="599">
        <v>-0.141135972</v>
      </c>
      <c r="AH10" s="599">
        <v>-0.17818181799999999</v>
      </c>
      <c r="AI10" s="599">
        <v>-0.116959064</v>
      </c>
      <c r="AJ10" s="599">
        <v>1.0443864000000001E-2</v>
      </c>
      <c r="AK10" s="599">
        <v>5.3003529999999998E-3</v>
      </c>
      <c r="AL10" s="599">
        <v>4.8734769999999997E-2</v>
      </c>
      <c r="AM10" s="599">
        <v>6.2949640000000001E-3</v>
      </c>
      <c r="AN10" s="599">
        <v>-3.0377668E-2</v>
      </c>
      <c r="AO10" s="599">
        <v>-7.0042194000000002E-2</v>
      </c>
      <c r="AP10" s="599">
        <v>-8.1541218999999998E-2</v>
      </c>
      <c r="AQ10" s="599">
        <v>-0.132560066</v>
      </c>
      <c r="AR10" s="599">
        <v>-7.0435589000000007E-2</v>
      </c>
      <c r="AS10" s="599">
        <v>7.6592083000000005E-2</v>
      </c>
      <c r="AT10" s="599">
        <v>8.4545455000000005E-2</v>
      </c>
      <c r="AU10" s="599">
        <v>-7.9365079000000005E-2</v>
      </c>
      <c r="AV10" s="605">
        <v>3.5683202999999997E-2</v>
      </c>
    </row>
    <row r="11" spans="1:48" s="323" customFormat="1" ht="15" customHeight="1">
      <c r="A11" s="29" t="s">
        <v>185</v>
      </c>
      <c r="B11" s="31" t="s">
        <v>187</v>
      </c>
      <c r="C11" s="33">
        <v>140</v>
      </c>
      <c r="D11" s="33">
        <v>126</v>
      </c>
      <c r="E11" s="33">
        <v>133</v>
      </c>
      <c r="F11" s="33">
        <v>139</v>
      </c>
      <c r="G11" s="33">
        <v>135</v>
      </c>
      <c r="H11" s="33">
        <v>137</v>
      </c>
      <c r="I11" s="33">
        <v>128</v>
      </c>
      <c r="J11" s="33">
        <v>139</v>
      </c>
      <c r="K11" s="33">
        <v>134</v>
      </c>
      <c r="L11" s="33">
        <v>156</v>
      </c>
      <c r="M11" s="33">
        <v>118</v>
      </c>
      <c r="N11" s="33">
        <v>126</v>
      </c>
      <c r="O11" s="33">
        <f t="shared" si="0"/>
        <v>134.25</v>
      </c>
      <c r="P11" s="33">
        <v>132</v>
      </c>
      <c r="Q11" s="33">
        <v>84</v>
      </c>
      <c r="R11" s="33">
        <v>100</v>
      </c>
      <c r="S11" s="33">
        <v>122</v>
      </c>
      <c r="T11" s="33">
        <v>134</v>
      </c>
      <c r="U11" s="33">
        <v>114</v>
      </c>
      <c r="V11" s="33">
        <v>117</v>
      </c>
      <c r="W11" s="33">
        <v>126</v>
      </c>
      <c r="X11" s="33">
        <v>116</v>
      </c>
      <c r="Y11" s="33">
        <v>117</v>
      </c>
      <c r="Z11" s="33">
        <v>121</v>
      </c>
      <c r="AA11" s="33">
        <v>107</v>
      </c>
      <c r="AB11" s="33">
        <v>136</v>
      </c>
      <c r="AC11" s="33">
        <v>135</v>
      </c>
      <c r="AD11" s="33">
        <v>113</v>
      </c>
      <c r="AE11" s="33">
        <v>107</v>
      </c>
      <c r="AF11" s="33">
        <f t="shared" si="1"/>
        <v>117.5625</v>
      </c>
      <c r="AG11" s="601">
        <v>-7.5187969999999998E-3</v>
      </c>
      <c r="AH11" s="601">
        <v>-0.39568345300000002</v>
      </c>
      <c r="AI11" s="601">
        <v>-0.25925925900000002</v>
      </c>
      <c r="AJ11" s="601">
        <v>-0.109489051</v>
      </c>
      <c r="AK11" s="601">
        <v>4.6875E-2</v>
      </c>
      <c r="AL11" s="601">
        <v>-0.17985611500000001</v>
      </c>
      <c r="AM11" s="601">
        <v>-0.12686567200000001</v>
      </c>
      <c r="AN11" s="601">
        <v>-0.192307692</v>
      </c>
      <c r="AO11" s="601">
        <v>-1.6949153000000002E-2</v>
      </c>
      <c r="AP11" s="601">
        <v>-7.1428570999999996E-2</v>
      </c>
      <c r="AQ11" s="601">
        <v>-0.13571428599999999</v>
      </c>
      <c r="AR11" s="601">
        <v>-0.150793651</v>
      </c>
      <c r="AS11" s="601">
        <v>2.2556390999999999E-2</v>
      </c>
      <c r="AT11" s="601">
        <v>-2.8776978000000002E-2</v>
      </c>
      <c r="AU11" s="601">
        <v>-0.16296296299999999</v>
      </c>
      <c r="AV11" s="604">
        <v>-0.21897810200000001</v>
      </c>
    </row>
    <row r="12" spans="1:48" s="323" customFormat="1" ht="15" customHeight="1">
      <c r="A12" s="29" t="s">
        <v>185</v>
      </c>
      <c r="B12" s="31" t="s">
        <v>188</v>
      </c>
      <c r="C12" s="33">
        <v>252</v>
      </c>
      <c r="D12" s="33">
        <v>215</v>
      </c>
      <c r="E12" s="33">
        <v>242</v>
      </c>
      <c r="F12" s="33">
        <v>244</v>
      </c>
      <c r="G12" s="33">
        <v>275</v>
      </c>
      <c r="H12" s="33">
        <v>252</v>
      </c>
      <c r="I12" s="33">
        <v>225</v>
      </c>
      <c r="J12" s="33">
        <v>214</v>
      </c>
      <c r="K12" s="33">
        <v>248</v>
      </c>
      <c r="L12" s="33">
        <v>305</v>
      </c>
      <c r="M12" s="33">
        <v>286</v>
      </c>
      <c r="N12" s="33">
        <v>249</v>
      </c>
      <c r="O12" s="33">
        <f t="shared" si="0"/>
        <v>250.58333333333334</v>
      </c>
      <c r="P12" s="33">
        <v>234</v>
      </c>
      <c r="Q12" s="33">
        <v>250</v>
      </c>
      <c r="R12" s="33">
        <v>270</v>
      </c>
      <c r="S12" s="33">
        <v>293</v>
      </c>
      <c r="T12" s="33">
        <v>289</v>
      </c>
      <c r="U12" s="33">
        <v>265</v>
      </c>
      <c r="V12" s="33">
        <v>276</v>
      </c>
      <c r="W12" s="33">
        <v>294</v>
      </c>
      <c r="X12" s="33">
        <v>309</v>
      </c>
      <c r="Y12" s="33">
        <v>274</v>
      </c>
      <c r="Z12" s="33">
        <v>277</v>
      </c>
      <c r="AA12" s="33">
        <v>271</v>
      </c>
      <c r="AB12" s="33">
        <v>290</v>
      </c>
      <c r="AC12" s="33">
        <v>289</v>
      </c>
      <c r="AD12" s="33">
        <v>275</v>
      </c>
      <c r="AE12" s="33">
        <v>305</v>
      </c>
      <c r="AF12" s="33">
        <f t="shared" si="1"/>
        <v>278.8125</v>
      </c>
      <c r="AG12" s="601">
        <v>-3.3057850999999999E-2</v>
      </c>
      <c r="AH12" s="601">
        <v>2.4590164000000001E-2</v>
      </c>
      <c r="AI12" s="601">
        <v>-1.8181817999999999E-2</v>
      </c>
      <c r="AJ12" s="601">
        <v>0.16269841299999999</v>
      </c>
      <c r="AK12" s="601">
        <v>0.28444444400000002</v>
      </c>
      <c r="AL12" s="601">
        <v>0.23831775699999999</v>
      </c>
      <c r="AM12" s="601">
        <v>0.112903226</v>
      </c>
      <c r="AN12" s="601">
        <v>-3.6065574000000003E-2</v>
      </c>
      <c r="AO12" s="601">
        <v>8.0419580000000004E-2</v>
      </c>
      <c r="AP12" s="601">
        <v>0.100401606</v>
      </c>
      <c r="AQ12" s="601">
        <v>9.9206348999999999E-2</v>
      </c>
      <c r="AR12" s="601">
        <v>0.260465116</v>
      </c>
      <c r="AS12" s="601">
        <v>0.19834710699999999</v>
      </c>
      <c r="AT12" s="601">
        <v>0.18442623</v>
      </c>
      <c r="AU12" s="601">
        <v>0</v>
      </c>
      <c r="AV12" s="604">
        <v>0.21031746000000001</v>
      </c>
    </row>
    <row r="13" spans="1:48" s="323" customFormat="1" ht="15" customHeight="1">
      <c r="A13" s="29" t="s">
        <v>185</v>
      </c>
      <c r="B13" s="31" t="s">
        <v>189</v>
      </c>
      <c r="C13" s="33">
        <v>541</v>
      </c>
      <c r="D13" s="33">
        <v>491</v>
      </c>
      <c r="E13" s="33">
        <v>541</v>
      </c>
      <c r="F13" s="33">
        <v>485</v>
      </c>
      <c r="G13" s="33">
        <v>536</v>
      </c>
      <c r="H13" s="33">
        <v>520</v>
      </c>
      <c r="I13" s="33">
        <v>532</v>
      </c>
      <c r="J13" s="33">
        <v>502</v>
      </c>
      <c r="K13" s="33">
        <v>490</v>
      </c>
      <c r="L13" s="33">
        <v>522</v>
      </c>
      <c r="M13" s="33">
        <v>522</v>
      </c>
      <c r="N13" s="33">
        <v>512</v>
      </c>
      <c r="O13" s="33">
        <f t="shared" si="0"/>
        <v>516.16666666666663</v>
      </c>
      <c r="P13" s="33">
        <v>416</v>
      </c>
      <c r="Q13" s="33">
        <v>400</v>
      </c>
      <c r="R13" s="33">
        <v>477</v>
      </c>
      <c r="S13" s="33">
        <v>457</v>
      </c>
      <c r="T13" s="33">
        <v>440</v>
      </c>
      <c r="U13" s="33">
        <v>454</v>
      </c>
      <c r="V13" s="33">
        <v>469</v>
      </c>
      <c r="W13" s="33">
        <v>477</v>
      </c>
      <c r="X13" s="33">
        <v>408</v>
      </c>
      <c r="Y13" s="33">
        <v>409</v>
      </c>
      <c r="Z13" s="33">
        <v>416</v>
      </c>
      <c r="AA13" s="33">
        <v>405</v>
      </c>
      <c r="AB13" s="33">
        <v>509</v>
      </c>
      <c r="AC13" s="33">
        <v>469</v>
      </c>
      <c r="AD13" s="33">
        <v>440</v>
      </c>
      <c r="AE13" s="33">
        <v>512</v>
      </c>
      <c r="AF13" s="33">
        <f t="shared" si="1"/>
        <v>447.375</v>
      </c>
      <c r="AG13" s="601">
        <v>-0.231053604</v>
      </c>
      <c r="AH13" s="601">
        <v>-0.175257732</v>
      </c>
      <c r="AI13" s="601">
        <v>-0.11007462699999999</v>
      </c>
      <c r="AJ13" s="601">
        <v>-0.121153846</v>
      </c>
      <c r="AK13" s="601">
        <v>-0.17293233099999999</v>
      </c>
      <c r="AL13" s="601">
        <v>-9.5617530000000006E-2</v>
      </c>
      <c r="AM13" s="601">
        <v>-4.2857143E-2</v>
      </c>
      <c r="AN13" s="601">
        <v>-8.6206897000000005E-2</v>
      </c>
      <c r="AO13" s="601">
        <v>-0.21839080499999999</v>
      </c>
      <c r="AP13" s="601">
        <v>-0.201171875</v>
      </c>
      <c r="AQ13" s="601">
        <v>-0.231053604</v>
      </c>
      <c r="AR13" s="601">
        <v>-0.175152749</v>
      </c>
      <c r="AS13" s="601">
        <v>-5.9149723000000001E-2</v>
      </c>
      <c r="AT13" s="601">
        <v>-3.2989691000000002E-2</v>
      </c>
      <c r="AU13" s="601">
        <v>-0.17910447800000001</v>
      </c>
      <c r="AV13" s="604">
        <v>-1.5384615000000001E-2</v>
      </c>
    </row>
    <row r="14" spans="1:48" s="323" customFormat="1" ht="15" customHeight="1">
      <c r="A14" s="30" t="s">
        <v>185</v>
      </c>
      <c r="B14" s="31" t="s">
        <v>190</v>
      </c>
      <c r="C14" s="33">
        <v>370</v>
      </c>
      <c r="D14" s="33">
        <v>329</v>
      </c>
      <c r="E14" s="33">
        <v>325</v>
      </c>
      <c r="F14" s="33">
        <v>312</v>
      </c>
      <c r="G14" s="33">
        <v>349</v>
      </c>
      <c r="H14" s="33">
        <v>329</v>
      </c>
      <c r="I14" s="33">
        <v>350</v>
      </c>
      <c r="J14" s="33">
        <v>289</v>
      </c>
      <c r="K14" s="33">
        <v>327</v>
      </c>
      <c r="L14" s="33">
        <v>341</v>
      </c>
      <c r="M14" s="33">
        <v>360</v>
      </c>
      <c r="N14" s="33">
        <v>309</v>
      </c>
      <c r="O14" s="33">
        <f t="shared" si="0"/>
        <v>332.5</v>
      </c>
      <c r="P14" s="33">
        <v>287</v>
      </c>
      <c r="Q14" s="33">
        <v>243</v>
      </c>
      <c r="R14" s="33">
        <v>284</v>
      </c>
      <c r="S14" s="33">
        <v>367</v>
      </c>
      <c r="T14" s="33">
        <v>365</v>
      </c>
      <c r="U14" s="33">
        <v>373</v>
      </c>
      <c r="V14" s="33">
        <v>336</v>
      </c>
      <c r="W14" s="33">
        <v>373</v>
      </c>
      <c r="X14" s="33">
        <v>347</v>
      </c>
      <c r="Y14" s="33">
        <v>308</v>
      </c>
      <c r="Z14" s="33">
        <v>302</v>
      </c>
      <c r="AA14" s="33">
        <v>306</v>
      </c>
      <c r="AB14" s="33">
        <v>403</v>
      </c>
      <c r="AC14" s="33">
        <v>385</v>
      </c>
      <c r="AD14" s="33">
        <v>361</v>
      </c>
      <c r="AE14" s="33">
        <v>342</v>
      </c>
      <c r="AF14" s="33">
        <f t="shared" si="1"/>
        <v>336.375</v>
      </c>
      <c r="AG14" s="601">
        <v>-0.116923077</v>
      </c>
      <c r="AH14" s="601">
        <v>-0.22115384599999999</v>
      </c>
      <c r="AI14" s="601">
        <v>-0.186246418</v>
      </c>
      <c r="AJ14" s="601">
        <v>0.11550152</v>
      </c>
      <c r="AK14" s="601">
        <v>4.2857143E-2</v>
      </c>
      <c r="AL14" s="601">
        <v>0.29065743900000002</v>
      </c>
      <c r="AM14" s="601">
        <v>2.7522936000000001E-2</v>
      </c>
      <c r="AN14" s="601">
        <v>9.3841642000000003E-2</v>
      </c>
      <c r="AO14" s="601">
        <v>-3.6111111000000001E-2</v>
      </c>
      <c r="AP14" s="601">
        <v>-3.2362459999999999E-3</v>
      </c>
      <c r="AQ14" s="601">
        <v>-0.18378378400000001</v>
      </c>
      <c r="AR14" s="601">
        <v>-6.9908814999999999E-2</v>
      </c>
      <c r="AS14" s="601">
        <v>0.24</v>
      </c>
      <c r="AT14" s="601">
        <v>0.23397435899999999</v>
      </c>
      <c r="AU14" s="601">
        <v>3.4383954000000001E-2</v>
      </c>
      <c r="AV14" s="604">
        <v>3.9513678000000003E-2</v>
      </c>
    </row>
    <row r="15" spans="1:48" s="587" customFormat="1" ht="15" customHeight="1">
      <c r="A15" s="28" t="s">
        <v>191</v>
      </c>
      <c r="B15" s="78" t="s">
        <v>192</v>
      </c>
      <c r="C15" s="34">
        <v>1540</v>
      </c>
      <c r="D15" s="34">
        <v>1379</v>
      </c>
      <c r="E15" s="34">
        <v>1523</v>
      </c>
      <c r="F15" s="34">
        <v>1533</v>
      </c>
      <c r="G15" s="34">
        <v>1607</v>
      </c>
      <c r="H15" s="34">
        <v>1468</v>
      </c>
      <c r="I15" s="34">
        <v>1431</v>
      </c>
      <c r="J15" s="34">
        <v>1386</v>
      </c>
      <c r="K15" s="34">
        <v>1479</v>
      </c>
      <c r="L15" s="34">
        <v>1583</v>
      </c>
      <c r="M15" s="34">
        <v>1440</v>
      </c>
      <c r="N15" s="34">
        <v>1331</v>
      </c>
      <c r="O15" s="34">
        <f t="shared" si="0"/>
        <v>1475</v>
      </c>
      <c r="P15" s="34">
        <v>1544</v>
      </c>
      <c r="Q15" s="34">
        <v>1523</v>
      </c>
      <c r="R15" s="34">
        <v>1165</v>
      </c>
      <c r="S15" s="34">
        <v>1267</v>
      </c>
      <c r="T15" s="34">
        <v>1285</v>
      </c>
      <c r="U15" s="34">
        <v>1221</v>
      </c>
      <c r="V15" s="34">
        <v>1472</v>
      </c>
      <c r="W15" s="34">
        <v>1408</v>
      </c>
      <c r="X15" s="34">
        <v>1431</v>
      </c>
      <c r="Y15" s="34">
        <v>1351</v>
      </c>
      <c r="Z15" s="34">
        <v>1441</v>
      </c>
      <c r="AA15" s="34">
        <v>1288</v>
      </c>
      <c r="AB15" s="34">
        <v>1627</v>
      </c>
      <c r="AC15" s="34">
        <v>1456</v>
      </c>
      <c r="AD15" s="34">
        <v>1420</v>
      </c>
      <c r="AE15" s="34">
        <v>1440</v>
      </c>
      <c r="AF15" s="34">
        <f t="shared" si="1"/>
        <v>1396.1875</v>
      </c>
      <c r="AG15" s="599">
        <v>1.3788575000000001E-2</v>
      </c>
      <c r="AH15" s="599">
        <v>-6.5231569999999999E-3</v>
      </c>
      <c r="AI15" s="599">
        <v>-0.27504667100000002</v>
      </c>
      <c r="AJ15" s="599">
        <v>-0.136920981</v>
      </c>
      <c r="AK15" s="599">
        <v>-0.102026555</v>
      </c>
      <c r="AL15" s="599">
        <v>-0.11904761899999999</v>
      </c>
      <c r="AM15" s="599">
        <v>-4.732928E-3</v>
      </c>
      <c r="AN15" s="599">
        <v>-0.110549589</v>
      </c>
      <c r="AO15" s="599">
        <v>-6.2500000000000003E-3</v>
      </c>
      <c r="AP15" s="599">
        <v>1.5026296E-2</v>
      </c>
      <c r="AQ15" s="599">
        <v>-6.4285713999999994E-2</v>
      </c>
      <c r="AR15" s="599">
        <v>-6.5989848000000004E-2</v>
      </c>
      <c r="AS15" s="599">
        <v>6.8286277000000006E-2</v>
      </c>
      <c r="AT15" s="599">
        <v>-5.0228310999999998E-2</v>
      </c>
      <c r="AU15" s="599">
        <v>-0.11636589899999999</v>
      </c>
      <c r="AV15" s="605">
        <v>-1.9073568999999999E-2</v>
      </c>
    </row>
    <row r="16" spans="1:48" s="323" customFormat="1" ht="15" customHeight="1">
      <c r="A16" s="29" t="s">
        <v>191</v>
      </c>
      <c r="B16" s="31" t="s">
        <v>193</v>
      </c>
      <c r="C16" s="33">
        <v>86</v>
      </c>
      <c r="D16" s="33">
        <v>76</v>
      </c>
      <c r="E16" s="33">
        <v>85</v>
      </c>
      <c r="F16" s="33">
        <v>83</v>
      </c>
      <c r="G16" s="33">
        <v>68</v>
      </c>
      <c r="H16" s="33">
        <v>82</v>
      </c>
      <c r="I16" s="33">
        <v>89</v>
      </c>
      <c r="J16" s="33">
        <v>89</v>
      </c>
      <c r="K16" s="33">
        <v>92</v>
      </c>
      <c r="L16" s="33">
        <v>93</v>
      </c>
      <c r="M16" s="33">
        <v>81</v>
      </c>
      <c r="N16" s="33">
        <v>79</v>
      </c>
      <c r="O16" s="33">
        <f t="shared" si="0"/>
        <v>83.583333333333329</v>
      </c>
      <c r="P16" s="33">
        <v>78</v>
      </c>
      <c r="Q16" s="33">
        <v>69</v>
      </c>
      <c r="R16" s="33">
        <v>74</v>
      </c>
      <c r="S16" s="33">
        <v>98</v>
      </c>
      <c r="T16" s="33">
        <v>77</v>
      </c>
      <c r="U16" s="33">
        <v>69</v>
      </c>
      <c r="V16" s="33">
        <v>70</v>
      </c>
      <c r="W16" s="33">
        <v>72</v>
      </c>
      <c r="X16" s="33">
        <v>80</v>
      </c>
      <c r="Y16" s="33">
        <v>82</v>
      </c>
      <c r="Z16" s="33">
        <v>80</v>
      </c>
      <c r="AA16" s="33">
        <v>85</v>
      </c>
      <c r="AB16" s="33">
        <v>92</v>
      </c>
      <c r="AC16" s="33">
        <v>91</v>
      </c>
      <c r="AD16" s="33">
        <v>74</v>
      </c>
      <c r="AE16" s="33">
        <v>86</v>
      </c>
      <c r="AF16" s="33">
        <f t="shared" si="1"/>
        <v>79.8125</v>
      </c>
      <c r="AG16" s="601">
        <v>-8.2352940999999999E-2</v>
      </c>
      <c r="AH16" s="601">
        <v>-0.16867469900000001</v>
      </c>
      <c r="AI16" s="601">
        <v>8.8235294000000006E-2</v>
      </c>
      <c r="AJ16" s="601">
        <v>0.19512195099999999</v>
      </c>
      <c r="AK16" s="601">
        <v>-0.13483146100000001</v>
      </c>
      <c r="AL16" s="601">
        <v>-0.224719101</v>
      </c>
      <c r="AM16" s="601">
        <v>-0.239130435</v>
      </c>
      <c r="AN16" s="601">
        <v>-0.22580645199999999</v>
      </c>
      <c r="AO16" s="601">
        <v>-1.2345679E-2</v>
      </c>
      <c r="AP16" s="601">
        <v>3.7974684000000002E-2</v>
      </c>
      <c r="AQ16" s="601">
        <v>-6.9767441999999999E-2</v>
      </c>
      <c r="AR16" s="601">
        <v>0.118421053</v>
      </c>
      <c r="AS16" s="601">
        <v>8.2352940999999999E-2</v>
      </c>
      <c r="AT16" s="601">
        <v>9.6385542000000005E-2</v>
      </c>
      <c r="AU16" s="601">
        <v>8.8235294000000006E-2</v>
      </c>
      <c r="AV16" s="604">
        <v>4.8780487999999997E-2</v>
      </c>
    </row>
    <row r="17" spans="1:48" s="323" customFormat="1" ht="15" customHeight="1">
      <c r="A17" s="29" t="s">
        <v>191</v>
      </c>
      <c r="B17" s="31" t="s">
        <v>194</v>
      </c>
      <c r="C17" s="33">
        <v>100</v>
      </c>
      <c r="D17" s="33">
        <v>94</v>
      </c>
      <c r="E17" s="33">
        <v>102</v>
      </c>
      <c r="F17" s="33">
        <v>113</v>
      </c>
      <c r="G17" s="33">
        <v>93</v>
      </c>
      <c r="H17" s="33">
        <v>102</v>
      </c>
      <c r="I17" s="33">
        <v>87</v>
      </c>
      <c r="J17" s="33">
        <v>92</v>
      </c>
      <c r="K17" s="33">
        <v>110</v>
      </c>
      <c r="L17" s="33">
        <v>132</v>
      </c>
      <c r="M17" s="33">
        <v>97</v>
      </c>
      <c r="N17" s="33">
        <v>94</v>
      </c>
      <c r="O17" s="33">
        <f t="shared" si="0"/>
        <v>101.33333333333333</v>
      </c>
      <c r="P17" s="33">
        <v>103</v>
      </c>
      <c r="Q17" s="33">
        <v>111</v>
      </c>
      <c r="R17" s="33">
        <v>98</v>
      </c>
      <c r="S17" s="33">
        <v>96</v>
      </c>
      <c r="T17" s="33">
        <v>88</v>
      </c>
      <c r="U17" s="33">
        <v>81</v>
      </c>
      <c r="V17" s="33">
        <v>87</v>
      </c>
      <c r="W17" s="33">
        <v>91</v>
      </c>
      <c r="X17" s="33">
        <v>109</v>
      </c>
      <c r="Y17" s="33">
        <v>83</v>
      </c>
      <c r="Z17" s="33">
        <v>109</v>
      </c>
      <c r="AA17" s="33">
        <v>88</v>
      </c>
      <c r="AB17" s="33">
        <v>127</v>
      </c>
      <c r="AC17" s="33">
        <v>101</v>
      </c>
      <c r="AD17" s="33">
        <v>99</v>
      </c>
      <c r="AE17" s="33">
        <v>88</v>
      </c>
      <c r="AF17" s="33">
        <f t="shared" si="1"/>
        <v>97.4375</v>
      </c>
      <c r="AG17" s="601">
        <v>9.8039219999999996E-3</v>
      </c>
      <c r="AH17" s="601">
        <v>-1.7699115000000001E-2</v>
      </c>
      <c r="AI17" s="601">
        <v>5.3763441000000002E-2</v>
      </c>
      <c r="AJ17" s="601">
        <v>-5.8823528999999999E-2</v>
      </c>
      <c r="AK17" s="601">
        <v>1.1494252999999999E-2</v>
      </c>
      <c r="AL17" s="601">
        <v>-0.119565217</v>
      </c>
      <c r="AM17" s="601">
        <v>-0.20909090899999999</v>
      </c>
      <c r="AN17" s="601">
        <v>-0.31060606099999999</v>
      </c>
      <c r="AO17" s="601">
        <v>0.12371134</v>
      </c>
      <c r="AP17" s="601">
        <v>-0.11702127700000001</v>
      </c>
      <c r="AQ17" s="601">
        <v>0.09</v>
      </c>
      <c r="AR17" s="601">
        <v>-6.3829786999999999E-2</v>
      </c>
      <c r="AS17" s="601">
        <v>0.24509803899999999</v>
      </c>
      <c r="AT17" s="601">
        <v>-0.10619468999999999</v>
      </c>
      <c r="AU17" s="601">
        <v>6.4516129000000005E-2</v>
      </c>
      <c r="AV17" s="604">
        <v>-0.13725490200000001</v>
      </c>
    </row>
    <row r="18" spans="1:48" s="323" customFormat="1" ht="15" customHeight="1">
      <c r="A18" s="29" t="s">
        <v>191</v>
      </c>
      <c r="B18" s="32" t="s">
        <v>195</v>
      </c>
      <c r="C18" s="33">
        <v>72</v>
      </c>
      <c r="D18" s="33">
        <v>72</v>
      </c>
      <c r="E18" s="33">
        <v>67</v>
      </c>
      <c r="F18" s="33">
        <v>87</v>
      </c>
      <c r="G18" s="33">
        <v>80</v>
      </c>
      <c r="H18" s="33">
        <v>98</v>
      </c>
      <c r="I18" s="33">
        <v>80</v>
      </c>
      <c r="J18" s="33">
        <v>74</v>
      </c>
      <c r="K18" s="33">
        <v>76</v>
      </c>
      <c r="L18" s="33">
        <v>73</v>
      </c>
      <c r="M18" s="33">
        <v>74</v>
      </c>
      <c r="N18" s="33">
        <v>73</v>
      </c>
      <c r="O18" s="33">
        <f t="shared" si="0"/>
        <v>77.166666666666671</v>
      </c>
      <c r="P18" s="33">
        <v>93</v>
      </c>
      <c r="Q18" s="33">
        <v>83</v>
      </c>
      <c r="R18" s="33">
        <v>56</v>
      </c>
      <c r="S18" s="33">
        <v>70</v>
      </c>
      <c r="T18" s="33">
        <v>74</v>
      </c>
      <c r="U18" s="33">
        <v>67</v>
      </c>
      <c r="V18" s="33">
        <v>73</v>
      </c>
      <c r="W18" s="33">
        <v>71</v>
      </c>
      <c r="X18" s="33">
        <v>71</v>
      </c>
      <c r="Y18" s="33">
        <v>77</v>
      </c>
      <c r="Z18" s="33">
        <v>85</v>
      </c>
      <c r="AA18" s="33">
        <v>70</v>
      </c>
      <c r="AB18" s="33">
        <v>86</v>
      </c>
      <c r="AC18" s="33">
        <v>98</v>
      </c>
      <c r="AD18" s="33">
        <v>79</v>
      </c>
      <c r="AE18" s="33">
        <v>76</v>
      </c>
      <c r="AF18" s="33">
        <f t="shared" si="1"/>
        <v>76.8125</v>
      </c>
      <c r="AG18" s="601">
        <v>0.38805970099999998</v>
      </c>
      <c r="AH18" s="601">
        <v>-4.5977010999999998E-2</v>
      </c>
      <c r="AI18" s="601">
        <v>-0.3</v>
      </c>
      <c r="AJ18" s="601">
        <v>-0.28571428599999998</v>
      </c>
      <c r="AK18" s="601">
        <v>-7.4999999999999997E-2</v>
      </c>
      <c r="AL18" s="601">
        <v>-9.4594595000000004E-2</v>
      </c>
      <c r="AM18" s="601">
        <v>-3.9473684000000002E-2</v>
      </c>
      <c r="AN18" s="601">
        <v>-2.739726E-2</v>
      </c>
      <c r="AO18" s="601">
        <v>-4.0540540999999999E-2</v>
      </c>
      <c r="AP18" s="601">
        <v>5.4794520999999999E-2</v>
      </c>
      <c r="AQ18" s="601">
        <v>0.18055555600000001</v>
      </c>
      <c r="AR18" s="601">
        <v>-2.7777777999999999E-2</v>
      </c>
      <c r="AS18" s="601">
        <v>0.28358209000000001</v>
      </c>
      <c r="AT18" s="601">
        <v>0.126436782</v>
      </c>
      <c r="AU18" s="601">
        <v>-1.2500000000000001E-2</v>
      </c>
      <c r="AV18" s="604">
        <v>-0.22448979599999999</v>
      </c>
    </row>
    <row r="19" spans="1:48" s="323" customFormat="1" ht="15" customHeight="1">
      <c r="A19" s="29" t="s">
        <v>191</v>
      </c>
      <c r="B19" s="31" t="s">
        <v>196</v>
      </c>
      <c r="C19" s="33">
        <v>125</v>
      </c>
      <c r="D19" s="33">
        <v>76</v>
      </c>
      <c r="E19" s="33">
        <v>118</v>
      </c>
      <c r="F19" s="33">
        <v>102</v>
      </c>
      <c r="G19" s="33">
        <v>125</v>
      </c>
      <c r="H19" s="33">
        <v>104</v>
      </c>
      <c r="I19" s="33">
        <v>84</v>
      </c>
      <c r="J19" s="33">
        <v>87</v>
      </c>
      <c r="K19" s="33">
        <v>111</v>
      </c>
      <c r="L19" s="33">
        <v>96</v>
      </c>
      <c r="M19" s="33">
        <v>96</v>
      </c>
      <c r="N19" s="33">
        <v>89</v>
      </c>
      <c r="O19" s="33">
        <f t="shared" si="0"/>
        <v>101.08333333333333</v>
      </c>
      <c r="P19" s="33">
        <v>101</v>
      </c>
      <c r="Q19" s="33">
        <v>109</v>
      </c>
      <c r="R19" s="33">
        <v>58</v>
      </c>
      <c r="S19" s="33">
        <v>56</v>
      </c>
      <c r="T19" s="33">
        <v>62</v>
      </c>
      <c r="U19" s="33">
        <v>77</v>
      </c>
      <c r="V19" s="33">
        <v>89</v>
      </c>
      <c r="W19" s="33">
        <v>94</v>
      </c>
      <c r="X19" s="33">
        <v>75</v>
      </c>
      <c r="Y19" s="33">
        <v>74</v>
      </c>
      <c r="Z19" s="33">
        <v>101</v>
      </c>
      <c r="AA19" s="33">
        <v>79</v>
      </c>
      <c r="AB19" s="33">
        <v>112</v>
      </c>
      <c r="AC19" s="33">
        <v>99</v>
      </c>
      <c r="AD19" s="33">
        <v>92</v>
      </c>
      <c r="AE19" s="33">
        <v>95</v>
      </c>
      <c r="AF19" s="33">
        <f t="shared" si="1"/>
        <v>85.8125</v>
      </c>
      <c r="AG19" s="601">
        <v>-0.144067797</v>
      </c>
      <c r="AH19" s="601">
        <v>6.8627451000000006E-2</v>
      </c>
      <c r="AI19" s="601">
        <v>-0.53600000000000003</v>
      </c>
      <c r="AJ19" s="601">
        <v>-0.46153846199999998</v>
      </c>
      <c r="AK19" s="601">
        <v>-0.26190476200000001</v>
      </c>
      <c r="AL19" s="601">
        <v>-0.114942529</v>
      </c>
      <c r="AM19" s="601">
        <v>-0.19819819799999999</v>
      </c>
      <c r="AN19" s="601">
        <v>-2.0833332999999999E-2</v>
      </c>
      <c r="AO19" s="601">
        <v>-0.21875</v>
      </c>
      <c r="AP19" s="601">
        <v>-0.16853932599999999</v>
      </c>
      <c r="AQ19" s="601">
        <v>-0.192</v>
      </c>
      <c r="AR19" s="601">
        <v>3.9473684000000002E-2</v>
      </c>
      <c r="AS19" s="601">
        <v>-5.0847457999999998E-2</v>
      </c>
      <c r="AT19" s="601">
        <v>-2.9411764999999999E-2</v>
      </c>
      <c r="AU19" s="601">
        <v>-0.26400000000000001</v>
      </c>
      <c r="AV19" s="604">
        <v>-8.6538461999999997E-2</v>
      </c>
    </row>
    <row r="20" spans="1:48" s="323" customFormat="1" ht="15" customHeight="1">
      <c r="A20" s="29" t="s">
        <v>191</v>
      </c>
      <c r="B20" s="32" t="s">
        <v>197</v>
      </c>
      <c r="C20" s="33">
        <v>159</v>
      </c>
      <c r="D20" s="33">
        <v>140</v>
      </c>
      <c r="E20" s="33">
        <v>141</v>
      </c>
      <c r="F20" s="33">
        <v>162</v>
      </c>
      <c r="G20" s="33">
        <v>185</v>
      </c>
      <c r="H20" s="33">
        <v>137</v>
      </c>
      <c r="I20" s="33">
        <v>172</v>
      </c>
      <c r="J20" s="33">
        <v>147</v>
      </c>
      <c r="K20" s="33">
        <v>140</v>
      </c>
      <c r="L20" s="33">
        <v>150</v>
      </c>
      <c r="M20" s="33">
        <v>163</v>
      </c>
      <c r="N20" s="33">
        <v>165</v>
      </c>
      <c r="O20" s="33">
        <f t="shared" si="0"/>
        <v>155.08333333333334</v>
      </c>
      <c r="P20" s="33">
        <v>182</v>
      </c>
      <c r="Q20" s="33">
        <v>232</v>
      </c>
      <c r="R20" s="33">
        <v>79</v>
      </c>
      <c r="S20" s="33">
        <v>78</v>
      </c>
      <c r="T20" s="33">
        <v>100</v>
      </c>
      <c r="U20" s="33">
        <v>136</v>
      </c>
      <c r="V20" s="33">
        <v>145</v>
      </c>
      <c r="W20" s="33">
        <v>150</v>
      </c>
      <c r="X20" s="33">
        <v>142</v>
      </c>
      <c r="Y20" s="33">
        <v>157</v>
      </c>
      <c r="Z20" s="33">
        <v>172</v>
      </c>
      <c r="AA20" s="33">
        <v>158</v>
      </c>
      <c r="AB20" s="33">
        <v>166</v>
      </c>
      <c r="AC20" s="33">
        <v>152</v>
      </c>
      <c r="AD20" s="33">
        <v>169</v>
      </c>
      <c r="AE20" s="33">
        <v>167</v>
      </c>
      <c r="AF20" s="33">
        <f t="shared" si="1"/>
        <v>149.0625</v>
      </c>
      <c r="AG20" s="601">
        <v>0.29078014200000002</v>
      </c>
      <c r="AH20" s="601">
        <v>0.432098765</v>
      </c>
      <c r="AI20" s="601">
        <v>-0.57297297300000005</v>
      </c>
      <c r="AJ20" s="601">
        <v>-0.43065693399999999</v>
      </c>
      <c r="AK20" s="601">
        <v>-0.41860465099999999</v>
      </c>
      <c r="AL20" s="601">
        <v>-7.4829932000000002E-2</v>
      </c>
      <c r="AM20" s="601">
        <v>3.5714285999999998E-2</v>
      </c>
      <c r="AN20" s="601">
        <v>0</v>
      </c>
      <c r="AO20" s="601">
        <v>-0.12883435600000001</v>
      </c>
      <c r="AP20" s="601">
        <v>-4.8484847999999997E-2</v>
      </c>
      <c r="AQ20" s="601">
        <v>8.1761005999999997E-2</v>
      </c>
      <c r="AR20" s="601">
        <v>0.12857142899999999</v>
      </c>
      <c r="AS20" s="601">
        <v>0.17730496500000001</v>
      </c>
      <c r="AT20" s="601">
        <v>-6.1728394999999998E-2</v>
      </c>
      <c r="AU20" s="601">
        <v>-8.6486486000000001E-2</v>
      </c>
      <c r="AV20" s="604">
        <v>0.21897810200000001</v>
      </c>
    </row>
    <row r="21" spans="1:48" s="323" customFormat="1" ht="15" customHeight="1">
      <c r="A21" s="30" t="s">
        <v>191</v>
      </c>
      <c r="B21" s="31" t="s">
        <v>198</v>
      </c>
      <c r="C21" s="33">
        <v>999</v>
      </c>
      <c r="D21" s="33">
        <v>923</v>
      </c>
      <c r="E21" s="33">
        <v>1012</v>
      </c>
      <c r="F21" s="33">
        <v>989</v>
      </c>
      <c r="G21" s="33">
        <v>1057</v>
      </c>
      <c r="H21" s="33">
        <v>947</v>
      </c>
      <c r="I21" s="33">
        <v>921</v>
      </c>
      <c r="J21" s="33">
        <v>900</v>
      </c>
      <c r="K21" s="33">
        <v>954</v>
      </c>
      <c r="L21" s="33">
        <v>1042</v>
      </c>
      <c r="M21" s="33">
        <v>929</v>
      </c>
      <c r="N21" s="33">
        <v>834</v>
      </c>
      <c r="O21" s="33">
        <f t="shared" si="0"/>
        <v>958.91666666666663</v>
      </c>
      <c r="P21" s="33">
        <v>992</v>
      </c>
      <c r="Q21" s="33">
        <v>921</v>
      </c>
      <c r="R21" s="33">
        <v>802</v>
      </c>
      <c r="S21" s="33">
        <v>872</v>
      </c>
      <c r="T21" s="33">
        <v>888</v>
      </c>
      <c r="U21" s="33">
        <v>794</v>
      </c>
      <c r="V21" s="33">
        <v>1008</v>
      </c>
      <c r="W21" s="33">
        <v>934</v>
      </c>
      <c r="X21" s="33">
        <v>956</v>
      </c>
      <c r="Y21" s="33">
        <v>878</v>
      </c>
      <c r="Z21" s="33">
        <v>895</v>
      </c>
      <c r="AA21" s="33">
        <v>809</v>
      </c>
      <c r="AB21" s="33">
        <v>1047</v>
      </c>
      <c r="AC21" s="33">
        <v>918</v>
      </c>
      <c r="AD21" s="33">
        <v>909</v>
      </c>
      <c r="AE21" s="33">
        <v>932</v>
      </c>
      <c r="AF21" s="33">
        <f t="shared" si="1"/>
        <v>909.6875</v>
      </c>
      <c r="AG21" s="601">
        <v>-1.9762846000000001E-2</v>
      </c>
      <c r="AH21" s="601">
        <v>-6.8756319999999996E-2</v>
      </c>
      <c r="AI21" s="601">
        <v>-0.241248817</v>
      </c>
      <c r="AJ21" s="601">
        <v>-7.9197465999999994E-2</v>
      </c>
      <c r="AK21" s="601">
        <v>-3.5830619000000001E-2</v>
      </c>
      <c r="AL21" s="601">
        <v>-0.117777778</v>
      </c>
      <c r="AM21" s="601">
        <v>5.6603774000000003E-2</v>
      </c>
      <c r="AN21" s="601">
        <v>-0.10364683299999999</v>
      </c>
      <c r="AO21" s="601">
        <v>2.9063509000000001E-2</v>
      </c>
      <c r="AP21" s="601">
        <v>5.2757793999999997E-2</v>
      </c>
      <c r="AQ21" s="601">
        <v>-0.104104104</v>
      </c>
      <c r="AR21" s="601">
        <v>-0.12351029299999999</v>
      </c>
      <c r="AS21" s="601">
        <v>3.4584980000000001E-2</v>
      </c>
      <c r="AT21" s="601">
        <v>-7.1789687000000005E-2</v>
      </c>
      <c r="AU21" s="601">
        <v>-0.14001892099999999</v>
      </c>
      <c r="AV21" s="604">
        <v>-1.5839493E-2</v>
      </c>
    </row>
    <row r="22" spans="1:48" s="587" customFormat="1" ht="15" customHeight="1">
      <c r="A22" s="28" t="s">
        <v>199</v>
      </c>
      <c r="B22" s="78" t="s">
        <v>200</v>
      </c>
      <c r="C22" s="34">
        <v>8204</v>
      </c>
      <c r="D22" s="34">
        <v>7715</v>
      </c>
      <c r="E22" s="34">
        <v>8566</v>
      </c>
      <c r="F22" s="34">
        <v>8579</v>
      </c>
      <c r="G22" s="34">
        <v>9250</v>
      </c>
      <c r="H22" s="34">
        <v>8273</v>
      </c>
      <c r="I22" s="34">
        <v>7588</v>
      </c>
      <c r="J22" s="34">
        <v>6838</v>
      </c>
      <c r="K22" s="34">
        <v>8579</v>
      </c>
      <c r="L22" s="34">
        <v>9481</v>
      </c>
      <c r="M22" s="34">
        <v>8708</v>
      </c>
      <c r="N22" s="34">
        <v>7391</v>
      </c>
      <c r="O22" s="34">
        <f t="shared" si="0"/>
        <v>8264.3333333333339</v>
      </c>
      <c r="P22" s="34">
        <v>5779</v>
      </c>
      <c r="Q22" s="34">
        <v>1612</v>
      </c>
      <c r="R22" s="34">
        <v>4923</v>
      </c>
      <c r="S22" s="34">
        <v>8754</v>
      </c>
      <c r="T22" s="34">
        <v>8247</v>
      </c>
      <c r="U22" s="34">
        <v>7000</v>
      </c>
      <c r="V22" s="34">
        <v>8766</v>
      </c>
      <c r="W22" s="34">
        <v>8427</v>
      </c>
      <c r="X22" s="34">
        <v>8573</v>
      </c>
      <c r="Y22" s="34">
        <v>7142</v>
      </c>
      <c r="Z22" s="34">
        <v>8825</v>
      </c>
      <c r="AA22" s="34">
        <v>9055</v>
      </c>
      <c r="AB22" s="34">
        <v>11530</v>
      </c>
      <c r="AC22" s="34">
        <v>8762</v>
      </c>
      <c r="AD22" s="34">
        <v>8708</v>
      </c>
      <c r="AE22" s="34">
        <v>9619</v>
      </c>
      <c r="AF22" s="34">
        <f t="shared" si="1"/>
        <v>7857.625</v>
      </c>
      <c r="AG22" s="599">
        <v>-0.32535605899999998</v>
      </c>
      <c r="AH22" s="599">
        <v>-0.81209931199999996</v>
      </c>
      <c r="AI22" s="599">
        <v>-0.46778378399999998</v>
      </c>
      <c r="AJ22" s="599">
        <v>5.8140940000000002E-2</v>
      </c>
      <c r="AK22" s="599">
        <v>8.6847653999999996E-2</v>
      </c>
      <c r="AL22" s="599">
        <v>2.3691138E-2</v>
      </c>
      <c r="AM22" s="599">
        <v>2.1797411999999999E-2</v>
      </c>
      <c r="AN22" s="599">
        <v>-0.11116970800000001</v>
      </c>
      <c r="AO22" s="599">
        <v>-1.5502986E-2</v>
      </c>
      <c r="AP22" s="599">
        <v>-3.3689623000000002E-2</v>
      </c>
      <c r="AQ22" s="599">
        <v>7.5694783000000002E-2</v>
      </c>
      <c r="AR22" s="599">
        <v>0.17368762200000001</v>
      </c>
      <c r="AS22" s="599">
        <v>0.34601914499999997</v>
      </c>
      <c r="AT22" s="599">
        <v>2.1331157E-2</v>
      </c>
      <c r="AU22" s="599">
        <v>-5.8594594999999999E-2</v>
      </c>
      <c r="AV22" s="605">
        <v>0.16269793299999999</v>
      </c>
    </row>
    <row r="23" spans="1:48" s="323" customFormat="1" ht="15" customHeight="1">
      <c r="A23" s="29" t="s">
        <v>199</v>
      </c>
      <c r="B23" s="31" t="s">
        <v>201</v>
      </c>
      <c r="C23" s="33">
        <v>1089</v>
      </c>
      <c r="D23" s="33">
        <v>1027</v>
      </c>
      <c r="E23" s="33">
        <v>1065</v>
      </c>
      <c r="F23" s="33">
        <v>1156</v>
      </c>
      <c r="G23" s="33">
        <v>1211</v>
      </c>
      <c r="H23" s="33">
        <v>1139</v>
      </c>
      <c r="I23" s="33">
        <v>970</v>
      </c>
      <c r="J23" s="33">
        <v>946</v>
      </c>
      <c r="K23" s="33">
        <v>1149</v>
      </c>
      <c r="L23" s="33">
        <v>1212</v>
      </c>
      <c r="M23" s="33">
        <v>1134</v>
      </c>
      <c r="N23" s="33">
        <v>930</v>
      </c>
      <c r="O23" s="33">
        <f t="shared" si="0"/>
        <v>1085.6666666666667</v>
      </c>
      <c r="P23" s="33">
        <v>724</v>
      </c>
      <c r="Q23" s="33">
        <v>171</v>
      </c>
      <c r="R23" s="33">
        <v>259</v>
      </c>
      <c r="S23" s="33">
        <v>902</v>
      </c>
      <c r="T23" s="33">
        <v>1120</v>
      </c>
      <c r="U23" s="33">
        <v>1016</v>
      </c>
      <c r="V23" s="33">
        <v>1245</v>
      </c>
      <c r="W23" s="33">
        <v>1178</v>
      </c>
      <c r="X23" s="33">
        <v>1041</v>
      </c>
      <c r="Y23" s="33">
        <v>898</v>
      </c>
      <c r="Z23" s="33">
        <v>914</v>
      </c>
      <c r="AA23" s="33">
        <v>991</v>
      </c>
      <c r="AB23" s="33">
        <v>1309</v>
      </c>
      <c r="AC23" s="33">
        <v>1194</v>
      </c>
      <c r="AD23" s="33">
        <v>1102</v>
      </c>
      <c r="AE23" s="33">
        <v>1279</v>
      </c>
      <c r="AF23" s="33">
        <f t="shared" si="1"/>
        <v>958.9375</v>
      </c>
      <c r="AG23" s="601">
        <v>-0.320187793</v>
      </c>
      <c r="AH23" s="601">
        <v>-0.85207612499999996</v>
      </c>
      <c r="AI23" s="601">
        <v>-0.78612716800000004</v>
      </c>
      <c r="AJ23" s="601">
        <v>-0.20807726100000001</v>
      </c>
      <c r="AK23" s="601">
        <v>0.15463917499999999</v>
      </c>
      <c r="AL23" s="601">
        <v>7.3995772000000001E-2</v>
      </c>
      <c r="AM23" s="601">
        <v>8.3550914000000004E-2</v>
      </c>
      <c r="AN23" s="601">
        <v>-2.8052805E-2</v>
      </c>
      <c r="AO23" s="601">
        <v>-8.2010581999999999E-2</v>
      </c>
      <c r="AP23" s="601">
        <v>-3.4408602000000003E-2</v>
      </c>
      <c r="AQ23" s="601">
        <v>-0.16069788800000001</v>
      </c>
      <c r="AR23" s="601">
        <v>-3.5053554000000001E-2</v>
      </c>
      <c r="AS23" s="601">
        <v>0.22910798099999999</v>
      </c>
      <c r="AT23" s="601">
        <v>3.2871971999999999E-2</v>
      </c>
      <c r="AU23" s="601">
        <v>-9.0008257999999994E-2</v>
      </c>
      <c r="AV23" s="604">
        <v>0.122914838</v>
      </c>
    </row>
    <row r="24" spans="1:48" s="323" customFormat="1" ht="15" customHeight="1">
      <c r="A24" s="29" t="s">
        <v>199</v>
      </c>
      <c r="B24" s="31" t="s">
        <v>202</v>
      </c>
      <c r="C24" s="33">
        <v>3608</v>
      </c>
      <c r="D24" s="33">
        <v>3335</v>
      </c>
      <c r="E24" s="33">
        <v>3931</v>
      </c>
      <c r="F24" s="33">
        <v>3898</v>
      </c>
      <c r="G24" s="33">
        <v>4297</v>
      </c>
      <c r="H24" s="33">
        <v>3745</v>
      </c>
      <c r="I24" s="33">
        <v>3508</v>
      </c>
      <c r="J24" s="33">
        <v>2924</v>
      </c>
      <c r="K24" s="33">
        <v>3968</v>
      </c>
      <c r="L24" s="33">
        <v>4635</v>
      </c>
      <c r="M24" s="33">
        <v>4183</v>
      </c>
      <c r="N24" s="33">
        <v>3423</v>
      </c>
      <c r="O24" s="33">
        <f t="shared" si="0"/>
        <v>3787.9166666666665</v>
      </c>
      <c r="P24" s="33">
        <v>2534</v>
      </c>
      <c r="Q24" s="33">
        <v>88</v>
      </c>
      <c r="R24" s="33">
        <v>2112</v>
      </c>
      <c r="S24" s="33">
        <v>4198</v>
      </c>
      <c r="T24" s="33">
        <v>3631</v>
      </c>
      <c r="U24" s="33">
        <v>2800</v>
      </c>
      <c r="V24" s="33">
        <v>4014</v>
      </c>
      <c r="W24" s="33">
        <v>3736</v>
      </c>
      <c r="X24" s="33">
        <v>4065</v>
      </c>
      <c r="Y24" s="33">
        <v>3352</v>
      </c>
      <c r="Z24" s="33">
        <v>4788</v>
      </c>
      <c r="AA24" s="33">
        <v>5121</v>
      </c>
      <c r="AB24" s="33">
        <v>6270</v>
      </c>
      <c r="AC24" s="33">
        <v>4199</v>
      </c>
      <c r="AD24" s="33">
        <v>4366</v>
      </c>
      <c r="AE24" s="33">
        <v>4765</v>
      </c>
      <c r="AF24" s="33">
        <f t="shared" si="1"/>
        <v>3752.4375</v>
      </c>
      <c r="AG24" s="601">
        <v>-0.35538030999999998</v>
      </c>
      <c r="AH24" s="601">
        <v>-0.97742432000000001</v>
      </c>
      <c r="AI24" s="601">
        <v>-0.50849429800000001</v>
      </c>
      <c r="AJ24" s="601">
        <v>0.120961282</v>
      </c>
      <c r="AK24" s="601">
        <v>3.5062714000000002E-2</v>
      </c>
      <c r="AL24" s="601">
        <v>-4.2407660999999999E-2</v>
      </c>
      <c r="AM24" s="601">
        <v>1.1592742E-2</v>
      </c>
      <c r="AN24" s="601">
        <v>-0.19395900799999999</v>
      </c>
      <c r="AO24" s="601">
        <v>-2.8209418999999999E-2</v>
      </c>
      <c r="AP24" s="601">
        <v>-2.0742039E-2</v>
      </c>
      <c r="AQ24" s="601">
        <v>0.32705099799999998</v>
      </c>
      <c r="AR24" s="601">
        <v>0.53553223400000005</v>
      </c>
      <c r="AS24" s="601">
        <v>0.59501399099999996</v>
      </c>
      <c r="AT24" s="601">
        <v>7.7219087000000006E-2</v>
      </c>
      <c r="AU24" s="601">
        <v>1.6057715E-2</v>
      </c>
      <c r="AV24" s="604">
        <v>0.27236315100000003</v>
      </c>
    </row>
    <row r="25" spans="1:48" s="323" customFormat="1" ht="15" customHeight="1">
      <c r="A25" s="29" t="s">
        <v>199</v>
      </c>
      <c r="B25" s="31" t="s">
        <v>203</v>
      </c>
      <c r="C25" s="33">
        <v>214</v>
      </c>
      <c r="D25" s="33">
        <v>198</v>
      </c>
      <c r="E25" s="33">
        <v>213</v>
      </c>
      <c r="F25" s="33">
        <v>238</v>
      </c>
      <c r="G25" s="33">
        <v>278</v>
      </c>
      <c r="H25" s="33">
        <v>240</v>
      </c>
      <c r="I25" s="33">
        <v>204</v>
      </c>
      <c r="J25" s="33">
        <v>167</v>
      </c>
      <c r="K25" s="33">
        <v>231</v>
      </c>
      <c r="L25" s="33">
        <v>237</v>
      </c>
      <c r="M25" s="33">
        <v>244</v>
      </c>
      <c r="N25" s="33">
        <v>208</v>
      </c>
      <c r="O25" s="33">
        <f t="shared" si="0"/>
        <v>222.66666666666666</v>
      </c>
      <c r="P25" s="33">
        <v>152</v>
      </c>
      <c r="Q25" s="33">
        <v>68</v>
      </c>
      <c r="R25" s="33">
        <v>115</v>
      </c>
      <c r="S25" s="33">
        <v>212</v>
      </c>
      <c r="T25" s="33">
        <v>201</v>
      </c>
      <c r="U25" s="33">
        <v>173</v>
      </c>
      <c r="V25" s="33">
        <v>236</v>
      </c>
      <c r="W25" s="33">
        <v>246</v>
      </c>
      <c r="X25" s="33">
        <v>234</v>
      </c>
      <c r="Y25" s="33">
        <v>172</v>
      </c>
      <c r="Z25" s="33">
        <v>185</v>
      </c>
      <c r="AA25" s="33">
        <v>194</v>
      </c>
      <c r="AB25" s="33">
        <v>278</v>
      </c>
      <c r="AC25" s="33">
        <v>249</v>
      </c>
      <c r="AD25" s="33">
        <v>212</v>
      </c>
      <c r="AE25" s="33">
        <v>219</v>
      </c>
      <c r="AF25" s="33">
        <f t="shared" si="1"/>
        <v>196.625</v>
      </c>
      <c r="AG25" s="601">
        <v>-0.28638497699999999</v>
      </c>
      <c r="AH25" s="601">
        <v>-0.71428571399999996</v>
      </c>
      <c r="AI25" s="601">
        <v>-0.586330935</v>
      </c>
      <c r="AJ25" s="601">
        <v>-0.116666667</v>
      </c>
      <c r="AK25" s="601">
        <v>-1.4705882E-2</v>
      </c>
      <c r="AL25" s="601">
        <v>3.5928144000000002E-2</v>
      </c>
      <c r="AM25" s="601">
        <v>2.1645022E-2</v>
      </c>
      <c r="AN25" s="601">
        <v>3.7974684000000002E-2</v>
      </c>
      <c r="AO25" s="601">
        <v>-4.0983606999999998E-2</v>
      </c>
      <c r="AP25" s="601">
        <v>-0.17307692299999999</v>
      </c>
      <c r="AQ25" s="601">
        <v>-0.13551401900000001</v>
      </c>
      <c r="AR25" s="601">
        <v>-2.0202020000000001E-2</v>
      </c>
      <c r="AS25" s="601">
        <v>0.30516431900000002</v>
      </c>
      <c r="AT25" s="601">
        <v>4.6218487000000003E-2</v>
      </c>
      <c r="AU25" s="601">
        <v>-0.237410072</v>
      </c>
      <c r="AV25" s="604">
        <v>-8.7499999999999994E-2</v>
      </c>
    </row>
    <row r="26" spans="1:48" s="323" customFormat="1" ht="15" customHeight="1">
      <c r="A26" s="29" t="s">
        <v>199</v>
      </c>
      <c r="B26" s="31" t="s">
        <v>204</v>
      </c>
      <c r="C26" s="33">
        <v>222</v>
      </c>
      <c r="D26" s="33">
        <v>206</v>
      </c>
      <c r="E26" s="33">
        <v>238</v>
      </c>
      <c r="F26" s="33">
        <v>224</v>
      </c>
      <c r="G26" s="33">
        <v>267</v>
      </c>
      <c r="H26" s="33">
        <v>223</v>
      </c>
      <c r="I26" s="33">
        <v>225</v>
      </c>
      <c r="J26" s="33">
        <v>228</v>
      </c>
      <c r="K26" s="33">
        <v>219</v>
      </c>
      <c r="L26" s="33">
        <v>231</v>
      </c>
      <c r="M26" s="33">
        <v>185</v>
      </c>
      <c r="N26" s="33">
        <v>217</v>
      </c>
      <c r="O26" s="33">
        <f t="shared" si="0"/>
        <v>223.75</v>
      </c>
      <c r="P26" s="33">
        <v>195</v>
      </c>
      <c r="Q26" s="33">
        <v>162</v>
      </c>
      <c r="R26" s="33">
        <v>182</v>
      </c>
      <c r="S26" s="33">
        <v>239</v>
      </c>
      <c r="T26" s="33">
        <v>242</v>
      </c>
      <c r="U26" s="33">
        <v>213</v>
      </c>
      <c r="V26" s="33">
        <v>219</v>
      </c>
      <c r="W26" s="33">
        <v>226</v>
      </c>
      <c r="X26" s="33">
        <v>232</v>
      </c>
      <c r="Y26" s="33">
        <v>195</v>
      </c>
      <c r="Z26" s="33">
        <v>217</v>
      </c>
      <c r="AA26" s="33">
        <v>220</v>
      </c>
      <c r="AB26" s="33">
        <v>263</v>
      </c>
      <c r="AC26" s="33">
        <v>249</v>
      </c>
      <c r="AD26" s="33">
        <v>223</v>
      </c>
      <c r="AE26" s="33">
        <v>247</v>
      </c>
      <c r="AF26" s="33">
        <f t="shared" si="1"/>
        <v>220.25</v>
      </c>
      <c r="AG26" s="601">
        <v>-0.180672269</v>
      </c>
      <c r="AH26" s="601">
        <v>-0.27678571400000002</v>
      </c>
      <c r="AI26" s="601">
        <v>-0.31835205999999999</v>
      </c>
      <c r="AJ26" s="601">
        <v>7.1748879000000002E-2</v>
      </c>
      <c r="AK26" s="601">
        <v>7.5555555999999996E-2</v>
      </c>
      <c r="AL26" s="601">
        <v>-6.5789474000000001E-2</v>
      </c>
      <c r="AM26" s="601">
        <v>0</v>
      </c>
      <c r="AN26" s="601">
        <v>-2.1645022E-2</v>
      </c>
      <c r="AO26" s="601">
        <v>0.25405405399999997</v>
      </c>
      <c r="AP26" s="601">
        <v>-0.10138248800000001</v>
      </c>
      <c r="AQ26" s="601">
        <v>-2.2522522999999999E-2</v>
      </c>
      <c r="AR26" s="601">
        <v>6.7961165000000004E-2</v>
      </c>
      <c r="AS26" s="601">
        <v>0.105042017</v>
      </c>
      <c r="AT26" s="601">
        <v>0.11160714300000001</v>
      </c>
      <c r="AU26" s="601">
        <v>-0.16479400699999999</v>
      </c>
      <c r="AV26" s="604">
        <v>0.107623318</v>
      </c>
    </row>
    <row r="27" spans="1:48" s="323" customFormat="1" ht="15" customHeight="1">
      <c r="A27" s="29" t="s">
        <v>199</v>
      </c>
      <c r="B27" s="31" t="s">
        <v>205</v>
      </c>
      <c r="C27" s="33">
        <v>567</v>
      </c>
      <c r="D27" s="33">
        <v>554</v>
      </c>
      <c r="E27" s="33">
        <v>603</v>
      </c>
      <c r="F27" s="33">
        <v>594</v>
      </c>
      <c r="G27" s="33">
        <v>589</v>
      </c>
      <c r="H27" s="33">
        <v>504</v>
      </c>
      <c r="I27" s="33">
        <v>354</v>
      </c>
      <c r="J27" s="33">
        <v>389</v>
      </c>
      <c r="K27" s="33">
        <v>511</v>
      </c>
      <c r="L27" s="33">
        <v>593</v>
      </c>
      <c r="M27" s="33">
        <v>576</v>
      </c>
      <c r="N27" s="33">
        <v>468</v>
      </c>
      <c r="O27" s="33">
        <f t="shared" si="0"/>
        <v>525.16666666666663</v>
      </c>
      <c r="P27" s="33">
        <v>352</v>
      </c>
      <c r="Q27" s="33">
        <v>72</v>
      </c>
      <c r="R27" s="33">
        <v>351</v>
      </c>
      <c r="S27" s="33">
        <v>637</v>
      </c>
      <c r="T27" s="33">
        <v>508</v>
      </c>
      <c r="U27" s="33">
        <v>469</v>
      </c>
      <c r="V27" s="33">
        <v>572</v>
      </c>
      <c r="W27" s="33">
        <v>599</v>
      </c>
      <c r="X27" s="33">
        <v>646</v>
      </c>
      <c r="Y27" s="33">
        <v>436</v>
      </c>
      <c r="Z27" s="33">
        <v>473</v>
      </c>
      <c r="AA27" s="33">
        <v>459</v>
      </c>
      <c r="AB27" s="33">
        <v>685</v>
      </c>
      <c r="AC27" s="33">
        <v>590</v>
      </c>
      <c r="AD27" s="33">
        <v>542</v>
      </c>
      <c r="AE27" s="33">
        <v>591</v>
      </c>
      <c r="AF27" s="33">
        <f t="shared" si="1"/>
        <v>498.875</v>
      </c>
      <c r="AG27" s="601">
        <v>-0.416252073</v>
      </c>
      <c r="AH27" s="601">
        <v>-0.87878787899999999</v>
      </c>
      <c r="AI27" s="601">
        <v>-0.40407470299999998</v>
      </c>
      <c r="AJ27" s="601">
        <v>0.26388888900000002</v>
      </c>
      <c r="AK27" s="601">
        <v>0.43502824899999998</v>
      </c>
      <c r="AL27" s="601">
        <v>0.205655527</v>
      </c>
      <c r="AM27" s="601">
        <v>0.119373777</v>
      </c>
      <c r="AN27" s="601">
        <v>1.0118044E-2</v>
      </c>
      <c r="AO27" s="601">
        <v>0.121527778</v>
      </c>
      <c r="AP27" s="601">
        <v>-6.8376067999999998E-2</v>
      </c>
      <c r="AQ27" s="601">
        <v>-0.16578483199999999</v>
      </c>
      <c r="AR27" s="601">
        <v>-0.171480144</v>
      </c>
      <c r="AS27" s="601">
        <v>0.135986733</v>
      </c>
      <c r="AT27" s="601">
        <v>-6.7340070000000002E-3</v>
      </c>
      <c r="AU27" s="601">
        <v>-7.9796265000000005E-2</v>
      </c>
      <c r="AV27" s="604">
        <v>0.172619048</v>
      </c>
    </row>
    <row r="28" spans="1:48" s="323" customFormat="1" ht="15" customHeight="1">
      <c r="A28" s="29" t="s">
        <v>199</v>
      </c>
      <c r="B28" s="31" t="s">
        <v>206</v>
      </c>
      <c r="C28" s="33">
        <v>259</v>
      </c>
      <c r="D28" s="33">
        <v>260</v>
      </c>
      <c r="E28" s="33">
        <v>263</v>
      </c>
      <c r="F28" s="33">
        <v>248</v>
      </c>
      <c r="G28" s="33">
        <v>323</v>
      </c>
      <c r="H28" s="33">
        <v>286</v>
      </c>
      <c r="I28" s="33">
        <v>256</v>
      </c>
      <c r="J28" s="33">
        <v>234</v>
      </c>
      <c r="K28" s="33">
        <v>280</v>
      </c>
      <c r="L28" s="33">
        <v>269</v>
      </c>
      <c r="M28" s="33">
        <v>213</v>
      </c>
      <c r="N28" s="33">
        <v>214</v>
      </c>
      <c r="O28" s="33">
        <f t="shared" si="0"/>
        <v>258.75</v>
      </c>
      <c r="P28" s="33">
        <v>182</v>
      </c>
      <c r="Q28" s="33">
        <v>20</v>
      </c>
      <c r="R28" s="33">
        <v>105</v>
      </c>
      <c r="S28" s="33">
        <v>262</v>
      </c>
      <c r="T28" s="33">
        <v>261</v>
      </c>
      <c r="U28" s="33">
        <v>202</v>
      </c>
      <c r="V28" s="33">
        <v>212</v>
      </c>
      <c r="W28" s="33">
        <v>288</v>
      </c>
      <c r="X28" s="33">
        <v>305</v>
      </c>
      <c r="Y28" s="33">
        <v>205</v>
      </c>
      <c r="Z28" s="33">
        <v>255</v>
      </c>
      <c r="AA28" s="33">
        <v>231</v>
      </c>
      <c r="AB28" s="33">
        <v>238</v>
      </c>
      <c r="AC28" s="33">
        <v>180</v>
      </c>
      <c r="AD28" s="33">
        <v>163</v>
      </c>
      <c r="AE28" s="33">
        <v>182</v>
      </c>
      <c r="AF28" s="33">
        <f t="shared" si="1"/>
        <v>205.6875</v>
      </c>
      <c r="AG28" s="601">
        <v>-0.30798479099999998</v>
      </c>
      <c r="AH28" s="601">
        <v>-0.91935483900000003</v>
      </c>
      <c r="AI28" s="601">
        <v>-0.67492260100000001</v>
      </c>
      <c r="AJ28" s="601">
        <v>-8.3916084000000002E-2</v>
      </c>
      <c r="AK28" s="601">
        <v>1.953125E-2</v>
      </c>
      <c r="AL28" s="601">
        <v>-0.136752137</v>
      </c>
      <c r="AM28" s="601">
        <v>-0.242857143</v>
      </c>
      <c r="AN28" s="601">
        <v>7.0631970000000002E-2</v>
      </c>
      <c r="AO28" s="601">
        <v>0.43192488299999998</v>
      </c>
      <c r="AP28" s="601">
        <v>-4.2056074999999998E-2</v>
      </c>
      <c r="AQ28" s="601">
        <v>-1.5444015E-2</v>
      </c>
      <c r="AR28" s="601">
        <v>-0.111538462</v>
      </c>
      <c r="AS28" s="601">
        <v>-9.5057033999999999E-2</v>
      </c>
      <c r="AT28" s="601">
        <v>-0.27419354800000001</v>
      </c>
      <c r="AU28" s="601">
        <v>-0.49535603700000003</v>
      </c>
      <c r="AV28" s="604">
        <v>-0.36363636399999999</v>
      </c>
    </row>
    <row r="29" spans="1:48" s="323" customFormat="1" ht="15" customHeight="1">
      <c r="A29" s="29" t="s">
        <v>199</v>
      </c>
      <c r="B29" s="31" t="s">
        <v>207</v>
      </c>
      <c r="C29" s="33">
        <v>810</v>
      </c>
      <c r="D29" s="33">
        <v>687</v>
      </c>
      <c r="E29" s="33">
        <v>811</v>
      </c>
      <c r="F29" s="33">
        <v>787</v>
      </c>
      <c r="G29" s="33">
        <v>809</v>
      </c>
      <c r="H29" s="33">
        <v>884</v>
      </c>
      <c r="I29" s="33">
        <v>882</v>
      </c>
      <c r="J29" s="33">
        <v>850</v>
      </c>
      <c r="K29" s="33">
        <v>874</v>
      </c>
      <c r="L29" s="33">
        <v>767</v>
      </c>
      <c r="M29" s="33">
        <v>755</v>
      </c>
      <c r="N29" s="33">
        <v>761</v>
      </c>
      <c r="O29" s="33">
        <f t="shared" si="0"/>
        <v>806.41666666666663</v>
      </c>
      <c r="P29" s="33">
        <v>704</v>
      </c>
      <c r="Q29" s="33">
        <v>550</v>
      </c>
      <c r="R29" s="33">
        <v>773</v>
      </c>
      <c r="S29" s="33">
        <v>874</v>
      </c>
      <c r="T29" s="33">
        <v>952</v>
      </c>
      <c r="U29" s="33">
        <v>965</v>
      </c>
      <c r="V29" s="33">
        <v>855</v>
      </c>
      <c r="W29" s="33">
        <v>779</v>
      </c>
      <c r="X29" s="33">
        <v>720</v>
      </c>
      <c r="Y29" s="33">
        <v>786</v>
      </c>
      <c r="Z29" s="33">
        <v>805</v>
      </c>
      <c r="AA29" s="33">
        <v>647</v>
      </c>
      <c r="AB29" s="33">
        <v>884</v>
      </c>
      <c r="AC29" s="33">
        <v>732</v>
      </c>
      <c r="AD29" s="33">
        <v>787</v>
      </c>
      <c r="AE29" s="33">
        <v>877</v>
      </c>
      <c r="AF29" s="33">
        <f t="shared" si="1"/>
        <v>793.125</v>
      </c>
      <c r="AG29" s="601">
        <v>-0.131935882</v>
      </c>
      <c r="AH29" s="601">
        <v>-0.30114358299999999</v>
      </c>
      <c r="AI29" s="601">
        <v>-4.4499381999999997E-2</v>
      </c>
      <c r="AJ29" s="601">
        <v>-1.1312216999999999E-2</v>
      </c>
      <c r="AK29" s="601">
        <v>7.9365079000000005E-2</v>
      </c>
      <c r="AL29" s="601">
        <v>0.13529411799999999</v>
      </c>
      <c r="AM29" s="601">
        <v>-2.1739129999999999E-2</v>
      </c>
      <c r="AN29" s="601">
        <v>1.5645372000000001E-2</v>
      </c>
      <c r="AO29" s="601">
        <v>-4.6357615999999997E-2</v>
      </c>
      <c r="AP29" s="601">
        <v>3.2851511E-2</v>
      </c>
      <c r="AQ29" s="601">
        <v>-6.1728399999999998E-3</v>
      </c>
      <c r="AR29" s="601">
        <v>-5.8224163000000002E-2</v>
      </c>
      <c r="AS29" s="601">
        <v>9.0012330000000002E-2</v>
      </c>
      <c r="AT29" s="601">
        <v>-6.9885641999999998E-2</v>
      </c>
      <c r="AU29" s="601">
        <v>-2.7194066999999999E-2</v>
      </c>
      <c r="AV29" s="604">
        <v>-7.9185520000000006E-3</v>
      </c>
    </row>
    <row r="30" spans="1:48" s="323" customFormat="1" ht="15" customHeight="1">
      <c r="A30" s="29" t="s">
        <v>199</v>
      </c>
      <c r="B30" s="31" t="s">
        <v>208</v>
      </c>
      <c r="C30" s="33">
        <v>167</v>
      </c>
      <c r="D30" s="33">
        <v>150</v>
      </c>
      <c r="E30" s="33">
        <v>143</v>
      </c>
      <c r="F30" s="33">
        <v>159</v>
      </c>
      <c r="G30" s="33">
        <v>151</v>
      </c>
      <c r="H30" s="33">
        <v>123</v>
      </c>
      <c r="I30" s="33">
        <v>92</v>
      </c>
      <c r="J30" s="33">
        <v>105</v>
      </c>
      <c r="K30" s="33">
        <v>127</v>
      </c>
      <c r="L30" s="33">
        <v>172</v>
      </c>
      <c r="M30" s="33">
        <v>145</v>
      </c>
      <c r="N30" s="33">
        <v>111</v>
      </c>
      <c r="O30" s="33">
        <f t="shared" si="0"/>
        <v>137.08333333333334</v>
      </c>
      <c r="P30" s="33">
        <v>103</v>
      </c>
      <c r="Q30" s="33">
        <v>5</v>
      </c>
      <c r="R30" s="33">
        <v>56</v>
      </c>
      <c r="S30" s="33">
        <v>110</v>
      </c>
      <c r="T30" s="33">
        <v>121</v>
      </c>
      <c r="U30" s="33">
        <v>104</v>
      </c>
      <c r="V30" s="33">
        <v>150</v>
      </c>
      <c r="W30" s="33">
        <v>125</v>
      </c>
      <c r="X30" s="33">
        <v>143</v>
      </c>
      <c r="Y30" s="33">
        <v>123</v>
      </c>
      <c r="Z30" s="33">
        <v>146</v>
      </c>
      <c r="AA30" s="33">
        <v>159</v>
      </c>
      <c r="AB30" s="33">
        <v>215</v>
      </c>
      <c r="AC30" s="33">
        <v>141</v>
      </c>
      <c r="AD30" s="33">
        <v>162</v>
      </c>
      <c r="AE30" s="33">
        <v>178</v>
      </c>
      <c r="AF30" s="33">
        <f t="shared" si="1"/>
        <v>127.5625</v>
      </c>
      <c r="AG30" s="601">
        <v>-0.27972027999999999</v>
      </c>
      <c r="AH30" s="601">
        <v>-0.96855345900000001</v>
      </c>
      <c r="AI30" s="601">
        <v>-0.62913907300000005</v>
      </c>
      <c r="AJ30" s="601">
        <v>-0.105691057</v>
      </c>
      <c r="AK30" s="601">
        <v>0.31521739100000001</v>
      </c>
      <c r="AL30" s="601">
        <v>-9.5238100000000006E-3</v>
      </c>
      <c r="AM30" s="601">
        <v>0.18110236199999999</v>
      </c>
      <c r="AN30" s="601">
        <v>-0.27325581399999999</v>
      </c>
      <c r="AO30" s="601">
        <v>-1.3793102999999999E-2</v>
      </c>
      <c r="AP30" s="601">
        <v>0.10810810799999999</v>
      </c>
      <c r="AQ30" s="601">
        <v>-0.12574850300000001</v>
      </c>
      <c r="AR30" s="601">
        <v>0.06</v>
      </c>
      <c r="AS30" s="601">
        <v>0.50349650300000004</v>
      </c>
      <c r="AT30" s="601">
        <v>-0.11320754700000001</v>
      </c>
      <c r="AU30" s="601">
        <v>7.2847681999999997E-2</v>
      </c>
      <c r="AV30" s="604">
        <v>0.44715447200000003</v>
      </c>
    </row>
    <row r="31" spans="1:48" s="323" customFormat="1" ht="15" customHeight="1">
      <c r="A31" s="29" t="s">
        <v>199</v>
      </c>
      <c r="B31" s="31" t="s">
        <v>209</v>
      </c>
      <c r="C31" s="33">
        <v>21</v>
      </c>
      <c r="D31" s="33">
        <v>45</v>
      </c>
      <c r="E31" s="33">
        <v>34</v>
      </c>
      <c r="F31" s="33">
        <v>36</v>
      </c>
      <c r="G31" s="33">
        <v>49</v>
      </c>
      <c r="H31" s="33">
        <v>35</v>
      </c>
      <c r="I31" s="33">
        <v>35</v>
      </c>
      <c r="J31" s="33">
        <v>42</v>
      </c>
      <c r="K31" s="33">
        <v>26</v>
      </c>
      <c r="L31" s="33">
        <v>27</v>
      </c>
      <c r="M31" s="33">
        <v>50</v>
      </c>
      <c r="N31" s="33">
        <v>32</v>
      </c>
      <c r="O31" s="33">
        <f t="shared" si="0"/>
        <v>36</v>
      </c>
      <c r="P31" s="33">
        <v>25</v>
      </c>
      <c r="Q31" s="33" t="s">
        <v>93</v>
      </c>
      <c r="R31" s="33">
        <v>8</v>
      </c>
      <c r="S31" s="33">
        <v>35</v>
      </c>
      <c r="T31" s="33">
        <v>30</v>
      </c>
      <c r="U31" s="33">
        <v>17</v>
      </c>
      <c r="V31" s="33">
        <v>38</v>
      </c>
      <c r="W31" s="33">
        <v>40</v>
      </c>
      <c r="X31" s="33">
        <v>35</v>
      </c>
      <c r="Y31" s="33">
        <v>31</v>
      </c>
      <c r="Z31" s="33">
        <v>32</v>
      </c>
      <c r="AA31" s="33">
        <v>17</v>
      </c>
      <c r="AB31" s="33">
        <v>32</v>
      </c>
      <c r="AC31" s="33">
        <v>36</v>
      </c>
      <c r="AD31" s="33">
        <v>27</v>
      </c>
      <c r="AE31" s="33">
        <v>38</v>
      </c>
      <c r="AF31" s="33">
        <f t="shared" si="1"/>
        <v>27.5625</v>
      </c>
      <c r="AG31" s="427">
        <v>-0.264705882</v>
      </c>
      <c r="AH31" s="33" t="s">
        <v>93</v>
      </c>
      <c r="AI31" s="427">
        <v>-0.836734694</v>
      </c>
      <c r="AJ31" s="601">
        <v>0</v>
      </c>
      <c r="AK31" s="601">
        <v>-0.14285714299999999</v>
      </c>
      <c r="AL31" s="601">
        <v>-0.59523809500000002</v>
      </c>
      <c r="AM31" s="601">
        <v>0.46153846199999998</v>
      </c>
      <c r="AN31" s="601">
        <v>0.48148148099999999</v>
      </c>
      <c r="AO31" s="601">
        <v>-0.3</v>
      </c>
      <c r="AP31" s="601">
        <v>-3.125E-2</v>
      </c>
      <c r="AQ31" s="601">
        <v>0.52380952400000003</v>
      </c>
      <c r="AR31" s="601">
        <v>-0.62222222199999999</v>
      </c>
      <c r="AS31" s="601">
        <v>-5.8823528999999999E-2</v>
      </c>
      <c r="AT31" s="601">
        <v>0</v>
      </c>
      <c r="AU31" s="601">
        <v>-0.44897959199999998</v>
      </c>
      <c r="AV31" s="604">
        <v>8.5714286000000001E-2</v>
      </c>
    </row>
    <row r="32" spans="1:48" s="323" customFormat="1" ht="15" customHeight="1">
      <c r="A32" s="29" t="s">
        <v>199</v>
      </c>
      <c r="B32" s="32" t="s">
        <v>210</v>
      </c>
      <c r="C32" s="33">
        <v>122</v>
      </c>
      <c r="D32" s="33">
        <v>108</v>
      </c>
      <c r="E32" s="33">
        <v>142</v>
      </c>
      <c r="F32" s="33">
        <v>130</v>
      </c>
      <c r="G32" s="33">
        <v>133</v>
      </c>
      <c r="H32" s="33">
        <v>113</v>
      </c>
      <c r="I32" s="33">
        <v>105</v>
      </c>
      <c r="J32" s="33">
        <v>99</v>
      </c>
      <c r="K32" s="33">
        <v>116</v>
      </c>
      <c r="L32" s="33">
        <v>150</v>
      </c>
      <c r="M32" s="33">
        <v>123</v>
      </c>
      <c r="N32" s="33">
        <v>110</v>
      </c>
      <c r="O32" s="33">
        <f t="shared" si="0"/>
        <v>120.91666666666667</v>
      </c>
      <c r="P32" s="33">
        <v>84</v>
      </c>
      <c r="Q32" s="33" t="s">
        <v>93</v>
      </c>
      <c r="R32" s="33">
        <v>59</v>
      </c>
      <c r="S32" s="33">
        <v>120</v>
      </c>
      <c r="T32" s="33">
        <v>132</v>
      </c>
      <c r="U32" s="33">
        <v>98</v>
      </c>
      <c r="V32" s="33">
        <v>125</v>
      </c>
      <c r="W32" s="33">
        <v>125</v>
      </c>
      <c r="X32" s="33">
        <v>110</v>
      </c>
      <c r="Y32" s="33">
        <v>71</v>
      </c>
      <c r="Z32" s="33">
        <v>102</v>
      </c>
      <c r="AA32" s="33">
        <v>118</v>
      </c>
      <c r="AB32" s="33">
        <v>149</v>
      </c>
      <c r="AC32" s="33">
        <v>150</v>
      </c>
      <c r="AD32" s="33">
        <v>136</v>
      </c>
      <c r="AE32" s="33">
        <v>175</v>
      </c>
      <c r="AF32" s="33">
        <f t="shared" si="1"/>
        <v>109.625</v>
      </c>
      <c r="AG32" s="427">
        <v>-0.408450704</v>
      </c>
      <c r="AH32" s="33" t="s">
        <v>93</v>
      </c>
      <c r="AI32" s="427">
        <v>-0.55639097699999995</v>
      </c>
      <c r="AJ32" s="601">
        <v>6.1946902999999998E-2</v>
      </c>
      <c r="AK32" s="601">
        <v>0.257142857</v>
      </c>
      <c r="AL32" s="601">
        <v>-1.0101010000000001E-2</v>
      </c>
      <c r="AM32" s="601">
        <v>7.7586207000000004E-2</v>
      </c>
      <c r="AN32" s="601">
        <v>-0.16666666699999999</v>
      </c>
      <c r="AO32" s="601">
        <v>-0.105691057</v>
      </c>
      <c r="AP32" s="601">
        <v>-0.35454545500000001</v>
      </c>
      <c r="AQ32" s="601">
        <v>-0.16393442599999999</v>
      </c>
      <c r="AR32" s="601">
        <v>9.2592593000000001E-2</v>
      </c>
      <c r="AS32" s="601">
        <v>4.9295775E-2</v>
      </c>
      <c r="AT32" s="601">
        <v>0.15384615400000001</v>
      </c>
      <c r="AU32" s="601">
        <v>2.2556390999999999E-2</v>
      </c>
      <c r="AV32" s="604">
        <v>0.54867256600000003</v>
      </c>
    </row>
    <row r="33" spans="1:48" s="323" customFormat="1" ht="15" customHeight="1">
      <c r="A33" s="29" t="s">
        <v>199</v>
      </c>
      <c r="B33" s="31" t="s">
        <v>211</v>
      </c>
      <c r="C33" s="33">
        <v>207</v>
      </c>
      <c r="D33" s="33">
        <v>201</v>
      </c>
      <c r="E33" s="33">
        <v>233</v>
      </c>
      <c r="F33" s="33">
        <v>209</v>
      </c>
      <c r="G33" s="33">
        <v>223</v>
      </c>
      <c r="H33" s="33">
        <v>195</v>
      </c>
      <c r="I33" s="33">
        <v>157</v>
      </c>
      <c r="J33" s="33">
        <v>125</v>
      </c>
      <c r="K33" s="33">
        <v>208</v>
      </c>
      <c r="L33" s="33">
        <v>245</v>
      </c>
      <c r="M33" s="33">
        <v>203</v>
      </c>
      <c r="N33" s="33">
        <v>138</v>
      </c>
      <c r="O33" s="33">
        <f t="shared" si="0"/>
        <v>195.33333333333334</v>
      </c>
      <c r="P33" s="33">
        <v>100</v>
      </c>
      <c r="Q33" s="33">
        <v>6</v>
      </c>
      <c r="R33" s="33">
        <v>79</v>
      </c>
      <c r="S33" s="33">
        <v>206</v>
      </c>
      <c r="T33" s="33">
        <v>207</v>
      </c>
      <c r="U33" s="33">
        <v>162</v>
      </c>
      <c r="V33" s="33">
        <v>201</v>
      </c>
      <c r="W33" s="33">
        <v>207</v>
      </c>
      <c r="X33" s="33">
        <v>170</v>
      </c>
      <c r="Y33" s="33">
        <v>106</v>
      </c>
      <c r="Z33" s="33">
        <v>131</v>
      </c>
      <c r="AA33" s="33">
        <v>169</v>
      </c>
      <c r="AB33" s="33">
        <v>245</v>
      </c>
      <c r="AC33" s="33">
        <v>183</v>
      </c>
      <c r="AD33" s="33">
        <v>152</v>
      </c>
      <c r="AE33" s="33">
        <v>173</v>
      </c>
      <c r="AF33" s="33">
        <f t="shared" si="1"/>
        <v>156.0625</v>
      </c>
      <c r="AG33" s="601">
        <v>-0.57081545099999997</v>
      </c>
      <c r="AH33" s="601">
        <v>-0.97129186599999995</v>
      </c>
      <c r="AI33" s="436">
        <v>-0.64573990999999997</v>
      </c>
      <c r="AJ33" s="601">
        <v>5.6410255999999999E-2</v>
      </c>
      <c r="AK33" s="601">
        <v>0.31847133799999999</v>
      </c>
      <c r="AL33" s="601">
        <v>0.29599999999999999</v>
      </c>
      <c r="AM33" s="601">
        <v>-3.3653846000000001E-2</v>
      </c>
      <c r="AN33" s="601">
        <v>-0.155102041</v>
      </c>
      <c r="AO33" s="601">
        <v>-0.16256157600000001</v>
      </c>
      <c r="AP33" s="601">
        <v>-0.231884058</v>
      </c>
      <c r="AQ33" s="601">
        <v>-0.36714975799999999</v>
      </c>
      <c r="AR33" s="601">
        <v>-0.15920397999999999</v>
      </c>
      <c r="AS33" s="601">
        <v>5.1502145999999999E-2</v>
      </c>
      <c r="AT33" s="601">
        <v>-0.124401914</v>
      </c>
      <c r="AU33" s="601">
        <v>-0.31838565000000002</v>
      </c>
      <c r="AV33" s="604">
        <v>-0.112820513</v>
      </c>
    </row>
    <row r="34" spans="1:48" s="323" customFormat="1" ht="15" customHeight="1">
      <c r="A34" s="29" t="s">
        <v>199</v>
      </c>
      <c r="B34" s="32" t="s">
        <v>212</v>
      </c>
      <c r="C34" s="33">
        <v>61</v>
      </c>
      <c r="D34" s="33">
        <v>65</v>
      </c>
      <c r="E34" s="33">
        <v>55</v>
      </c>
      <c r="F34" s="33">
        <v>44</v>
      </c>
      <c r="G34" s="33">
        <v>67</v>
      </c>
      <c r="H34" s="33">
        <v>49</v>
      </c>
      <c r="I34" s="33">
        <v>30</v>
      </c>
      <c r="J34" s="33">
        <v>38</v>
      </c>
      <c r="K34" s="33">
        <v>47</v>
      </c>
      <c r="L34" s="33">
        <v>55</v>
      </c>
      <c r="M34" s="33">
        <v>61</v>
      </c>
      <c r="N34" s="33">
        <v>50</v>
      </c>
      <c r="O34" s="33">
        <f t="shared" si="0"/>
        <v>51.833333333333336</v>
      </c>
      <c r="P34" s="33">
        <v>30</v>
      </c>
      <c r="Q34" s="33" t="s">
        <v>93</v>
      </c>
      <c r="R34" s="33">
        <v>7</v>
      </c>
      <c r="S34" s="33">
        <v>36</v>
      </c>
      <c r="T34" s="33">
        <v>44</v>
      </c>
      <c r="U34" s="33">
        <v>35</v>
      </c>
      <c r="V34" s="33">
        <v>49</v>
      </c>
      <c r="W34" s="33">
        <v>47</v>
      </c>
      <c r="X34" s="33">
        <v>57</v>
      </c>
      <c r="Y34" s="33">
        <v>38</v>
      </c>
      <c r="Z34" s="33">
        <v>46</v>
      </c>
      <c r="AA34" s="33">
        <v>39</v>
      </c>
      <c r="AB34" s="33">
        <v>60</v>
      </c>
      <c r="AC34" s="33">
        <v>57</v>
      </c>
      <c r="AD34" s="33">
        <v>40</v>
      </c>
      <c r="AE34" s="33">
        <v>38</v>
      </c>
      <c r="AF34" s="33">
        <f t="shared" si="1"/>
        <v>38.9375</v>
      </c>
      <c r="AG34" s="427">
        <v>-0.45454545499999999</v>
      </c>
      <c r="AH34" s="33" t="s">
        <v>93</v>
      </c>
      <c r="AI34" s="495">
        <v>-0.89552238799999995</v>
      </c>
      <c r="AJ34" s="601">
        <v>-0.26530612199999998</v>
      </c>
      <c r="AK34" s="601">
        <v>0.46666666699999998</v>
      </c>
      <c r="AL34" s="601">
        <v>-7.8947368000000004E-2</v>
      </c>
      <c r="AM34" s="601">
        <v>4.2553190999999997E-2</v>
      </c>
      <c r="AN34" s="601">
        <v>-0.14545454499999999</v>
      </c>
      <c r="AO34" s="601">
        <v>-6.5573770000000003E-2</v>
      </c>
      <c r="AP34" s="601">
        <v>-0.24</v>
      </c>
      <c r="AQ34" s="601">
        <v>-0.24590163900000001</v>
      </c>
      <c r="AR34" s="601">
        <v>-0.4</v>
      </c>
      <c r="AS34" s="601">
        <v>9.0909090999999997E-2</v>
      </c>
      <c r="AT34" s="601">
        <v>0.29545454500000001</v>
      </c>
      <c r="AU34" s="601">
        <v>-0.40298507500000003</v>
      </c>
      <c r="AV34" s="604">
        <v>-0.22448979599999999</v>
      </c>
    </row>
    <row r="35" spans="1:48" s="323" customFormat="1" ht="15" customHeight="1">
      <c r="A35" s="29" t="s">
        <v>199</v>
      </c>
      <c r="B35" s="31" t="s">
        <v>213</v>
      </c>
      <c r="C35" s="33">
        <v>246</v>
      </c>
      <c r="D35" s="33">
        <v>253</v>
      </c>
      <c r="E35" s="33">
        <v>221</v>
      </c>
      <c r="F35" s="33">
        <v>234</v>
      </c>
      <c r="G35" s="33">
        <v>224</v>
      </c>
      <c r="H35" s="33">
        <v>216</v>
      </c>
      <c r="I35" s="33">
        <v>232</v>
      </c>
      <c r="J35" s="33">
        <v>179</v>
      </c>
      <c r="K35" s="33">
        <v>219</v>
      </c>
      <c r="L35" s="33">
        <v>211</v>
      </c>
      <c r="M35" s="33">
        <v>222</v>
      </c>
      <c r="N35" s="33">
        <v>172</v>
      </c>
      <c r="O35" s="33">
        <f t="shared" si="0"/>
        <v>219.08333333333334</v>
      </c>
      <c r="P35" s="33">
        <v>137</v>
      </c>
      <c r="Q35" s="33">
        <v>129</v>
      </c>
      <c r="R35" s="33">
        <v>163</v>
      </c>
      <c r="S35" s="33">
        <v>190</v>
      </c>
      <c r="T35" s="33">
        <v>164</v>
      </c>
      <c r="U35" s="33">
        <v>168</v>
      </c>
      <c r="V35" s="33">
        <v>166</v>
      </c>
      <c r="W35" s="33">
        <v>182</v>
      </c>
      <c r="X35" s="33">
        <v>191</v>
      </c>
      <c r="Y35" s="33">
        <v>170</v>
      </c>
      <c r="Z35" s="33">
        <v>180</v>
      </c>
      <c r="AA35" s="33">
        <v>141</v>
      </c>
      <c r="AB35" s="33">
        <v>201</v>
      </c>
      <c r="AC35" s="33">
        <v>162</v>
      </c>
      <c r="AD35" s="33">
        <v>141</v>
      </c>
      <c r="AE35" s="33">
        <v>171</v>
      </c>
      <c r="AF35" s="33">
        <f t="shared" si="1"/>
        <v>166</v>
      </c>
      <c r="AG35" s="601">
        <v>-0.380090498</v>
      </c>
      <c r="AH35" s="604">
        <v>-0.448717949</v>
      </c>
      <c r="AI35" s="615">
        <v>-0.272321429</v>
      </c>
      <c r="AJ35" s="601">
        <v>-0.12037037</v>
      </c>
      <c r="AK35" s="601">
        <v>-0.29310344799999999</v>
      </c>
      <c r="AL35" s="601">
        <v>-6.1452514E-2</v>
      </c>
      <c r="AM35" s="601">
        <v>-0.24200913199999999</v>
      </c>
      <c r="AN35" s="601">
        <v>-0.137440758</v>
      </c>
      <c r="AO35" s="601">
        <v>-0.13963964000000001</v>
      </c>
      <c r="AP35" s="601">
        <v>-1.1627907E-2</v>
      </c>
      <c r="AQ35" s="601">
        <v>-0.26829268299999998</v>
      </c>
      <c r="AR35" s="601">
        <v>-0.44268774700000002</v>
      </c>
      <c r="AS35" s="601">
        <v>-9.0497737999999994E-2</v>
      </c>
      <c r="AT35" s="601">
        <v>-0.30769230800000003</v>
      </c>
      <c r="AU35" s="601">
        <v>-0.37053571400000002</v>
      </c>
      <c r="AV35" s="604">
        <v>-0.20833333300000001</v>
      </c>
    </row>
    <row r="36" spans="1:48" s="323" customFormat="1" ht="15" customHeight="1">
      <c r="A36" s="29" t="s">
        <v>199</v>
      </c>
      <c r="B36" s="261" t="s">
        <v>214</v>
      </c>
      <c r="C36" s="251">
        <v>737</v>
      </c>
      <c r="D36" s="251">
        <v>726</v>
      </c>
      <c r="E36" s="251">
        <v>746</v>
      </c>
      <c r="F36" s="251">
        <v>758</v>
      </c>
      <c r="G36" s="251">
        <v>781</v>
      </c>
      <c r="H36" s="251">
        <v>676</v>
      </c>
      <c r="I36" s="251">
        <v>669</v>
      </c>
      <c r="J36" s="251">
        <v>618</v>
      </c>
      <c r="K36" s="251">
        <v>737</v>
      </c>
      <c r="L36" s="251">
        <v>814</v>
      </c>
      <c r="M36" s="251">
        <v>712</v>
      </c>
      <c r="N36" s="251">
        <v>689</v>
      </c>
      <c r="O36" s="251">
        <f t="shared" si="0"/>
        <v>721.91666666666663</v>
      </c>
      <c r="P36" s="251">
        <v>565</v>
      </c>
      <c r="Q36" s="251">
        <v>403</v>
      </c>
      <c r="R36" s="251">
        <v>722</v>
      </c>
      <c r="S36" s="251">
        <v>860</v>
      </c>
      <c r="T36" s="251">
        <v>766</v>
      </c>
      <c r="U36" s="251">
        <v>676</v>
      </c>
      <c r="V36" s="251">
        <v>797</v>
      </c>
      <c r="W36" s="251">
        <v>787</v>
      </c>
      <c r="X36" s="251">
        <v>763</v>
      </c>
      <c r="Y36" s="251">
        <v>679</v>
      </c>
      <c r="Z36" s="251">
        <v>689</v>
      </c>
      <c r="AA36" s="251">
        <v>677</v>
      </c>
      <c r="AB36" s="251">
        <v>889</v>
      </c>
      <c r="AC36" s="251">
        <v>780</v>
      </c>
      <c r="AD36" s="251">
        <v>774</v>
      </c>
      <c r="AE36" s="251">
        <v>829</v>
      </c>
      <c r="AF36" s="251">
        <f t="shared" si="1"/>
        <v>728.5</v>
      </c>
      <c r="AG36" s="436">
        <v>-0.24262734599999999</v>
      </c>
      <c r="AH36" s="437">
        <v>-0.46833773099999998</v>
      </c>
      <c r="AI36" s="617">
        <v>-7.5544174000000006E-2</v>
      </c>
      <c r="AJ36" s="436">
        <v>0.27218934900000002</v>
      </c>
      <c r="AK36" s="436">
        <v>0.14499252600000001</v>
      </c>
      <c r="AL36" s="436">
        <v>9.3851133000000003E-2</v>
      </c>
      <c r="AM36" s="436">
        <v>8.1411126E-2</v>
      </c>
      <c r="AN36" s="436">
        <v>-3.3169533000000001E-2</v>
      </c>
      <c r="AO36" s="436">
        <v>7.1629212999999997E-2</v>
      </c>
      <c r="AP36" s="436">
        <v>-1.4513788E-2</v>
      </c>
      <c r="AQ36" s="436">
        <v>-6.5128901000000003E-2</v>
      </c>
      <c r="AR36" s="436">
        <v>-6.7493112999999993E-2</v>
      </c>
      <c r="AS36" s="436">
        <v>0.19168900799999999</v>
      </c>
      <c r="AT36" s="436">
        <v>2.9023746999999999E-2</v>
      </c>
      <c r="AU36" s="436">
        <v>-8.9628680000000006E-3</v>
      </c>
      <c r="AV36" s="437">
        <v>0.22633136100000001</v>
      </c>
    </row>
    <row r="37" spans="1:48" s="315" customFormat="1" ht="17.25" customHeight="1">
      <c r="A37" s="10" t="s">
        <v>94</v>
      </c>
      <c r="B37" s="226"/>
      <c r="G37" s="316"/>
      <c r="H37" s="317"/>
      <c r="I37" s="317"/>
      <c r="J37" s="317"/>
      <c r="K37" s="317"/>
      <c r="L37" s="316"/>
      <c r="M37" s="160"/>
      <c r="N37" s="161"/>
      <c r="O37" s="161"/>
      <c r="P37" s="161"/>
      <c r="Q37" s="161"/>
      <c r="R37" s="227"/>
      <c r="S37" s="227"/>
      <c r="T37" s="227"/>
      <c r="U37" s="227"/>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80"/>
      <c r="T39" s="80"/>
      <c r="U39" s="80"/>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80"/>
      <c r="T40" s="80"/>
      <c r="U40" s="80"/>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80"/>
      <c r="T42" s="80"/>
      <c r="U42" s="80"/>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229"/>
      <c r="C43" s="24"/>
      <c r="D43" s="24"/>
      <c r="E43" s="24"/>
      <c r="F43" s="24"/>
      <c r="G43" s="230"/>
      <c r="H43" s="77"/>
      <c r="I43" s="77"/>
      <c r="J43" s="77"/>
      <c r="K43" s="77"/>
      <c r="L43" s="230"/>
      <c r="M43" s="86"/>
      <c r="N43" s="27"/>
      <c r="O43" s="27"/>
      <c r="P43" s="27"/>
      <c r="Q43" s="27"/>
      <c r="R43" s="80"/>
      <c r="S43" s="80"/>
      <c r="T43" s="80"/>
      <c r="U43" s="80"/>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AG31:AG32 AI31:AJ32">
    <cfRule type="cellIs" dxfId="1337" priority="10" operator="between">
      <formula>1</formula>
      <formula>4</formula>
    </cfRule>
  </conditionalFormatting>
  <conditionalFormatting sqref="AG34 AI34:AJ34">
    <cfRule type="cellIs" dxfId="1336" priority="9" operator="between">
      <formula>1</formula>
      <formula>4</formula>
    </cfRule>
  </conditionalFormatting>
  <conditionalFormatting sqref="C6:N6 P6:AE6 C7:AF36">
    <cfRule type="cellIs" dxfId="1335" priority="6" operator="between">
      <formula>1</formula>
      <formula>4</formula>
    </cfRule>
  </conditionalFormatting>
  <conditionalFormatting sqref="O6">
    <cfRule type="cellIs" dxfId="1334" priority="5" operator="between">
      <formula>1</formula>
      <formula>4</formula>
    </cfRule>
  </conditionalFormatting>
  <conditionalFormatting sqref="AF6">
    <cfRule type="cellIs" dxfId="1333" priority="4" operator="between">
      <formula>1</formula>
      <formula>4</formula>
    </cfRule>
  </conditionalFormatting>
  <conditionalFormatting sqref="AH31:AH32">
    <cfRule type="cellIs" dxfId="1332" priority="3" operator="between">
      <formula>1</formula>
      <formula>4</formula>
    </cfRule>
  </conditionalFormatting>
  <conditionalFormatting sqref="AH34">
    <cfRule type="cellIs" dxfId="1331" priority="2" operator="between">
      <formula>1</formula>
      <formula>4</formula>
    </cfRule>
  </conditionalFormatting>
  <conditionalFormatting sqref="O5">
    <cfRule type="cellIs" dxfId="1330" priority="1" operator="between">
      <formula>1</formula>
      <formula>4</formula>
    </cfRule>
  </conditionalFormatting>
  <hyperlinks>
    <hyperlink ref="A2" location="'Table of contents'!A1" display="Back to Table of contents" xr:uid="{00000000-0004-0000-13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3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rowBreaks count="1" manualBreakCount="1">
    <brk id="36" max="47" man="1"/>
  </rowBreaks>
  <colBreaks count="1" manualBreakCount="1">
    <brk id="15" min="2" max="46" man="1"/>
  </colBreaks>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W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49" width="0" style="329" hidden="1" customWidth="1"/>
    <col min="50" max="16384" width="15.59765625" style="329" hidden="1"/>
  </cols>
  <sheetData>
    <row r="1" spans="1:48" s="622" customFormat="1" ht="15" hidden="1" customHeight="1">
      <c r="A1" s="172" t="s">
        <v>302</v>
      </c>
      <c r="B1" s="172"/>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585</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78" t="s">
        <v>181</v>
      </c>
      <c r="C6" s="34">
        <v>36914</v>
      </c>
      <c r="D6" s="34">
        <v>33392</v>
      </c>
      <c r="E6" s="34">
        <v>35726</v>
      </c>
      <c r="F6" s="34">
        <v>35822</v>
      </c>
      <c r="G6" s="34">
        <v>38729</v>
      </c>
      <c r="H6" s="34">
        <v>35750</v>
      </c>
      <c r="I6" s="34">
        <v>34836</v>
      </c>
      <c r="J6" s="34">
        <v>32777</v>
      </c>
      <c r="K6" s="34">
        <v>35526</v>
      </c>
      <c r="L6" s="34">
        <v>39338</v>
      </c>
      <c r="M6" s="34">
        <v>35087</v>
      </c>
      <c r="N6" s="34">
        <v>31106</v>
      </c>
      <c r="O6" s="297">
        <f t="shared" ref="O6:O36" si="0">(SUM(C6:N6))/12</f>
        <v>35416.916666666664</v>
      </c>
      <c r="P6" s="34">
        <v>25773</v>
      </c>
      <c r="Q6" s="34">
        <v>11203</v>
      </c>
      <c r="R6" s="34">
        <v>19434</v>
      </c>
      <c r="S6" s="34">
        <v>35911</v>
      </c>
      <c r="T6" s="34">
        <v>36148</v>
      </c>
      <c r="U6" s="34">
        <v>32733</v>
      </c>
      <c r="V6" s="34">
        <v>36713</v>
      </c>
      <c r="W6" s="34">
        <v>37887</v>
      </c>
      <c r="X6" s="34">
        <v>36329</v>
      </c>
      <c r="Y6" s="34">
        <v>32602</v>
      </c>
      <c r="Z6" s="34">
        <v>36524</v>
      </c>
      <c r="AA6" s="34">
        <v>35226</v>
      </c>
      <c r="AB6" s="34">
        <v>41401</v>
      </c>
      <c r="AC6" s="34">
        <v>35228</v>
      </c>
      <c r="AD6" s="34">
        <v>29714</v>
      </c>
      <c r="AE6" s="34">
        <v>20466</v>
      </c>
      <c r="AF6" s="297">
        <f t="shared" ref="AF6:AF36" si="1">(SUM(P6:AE6))/16</f>
        <v>31455.75</v>
      </c>
      <c r="AG6" s="599">
        <v>-0.27859262200000001</v>
      </c>
      <c r="AH6" s="605">
        <v>-0.687259226</v>
      </c>
      <c r="AI6" s="613">
        <v>-0.49820547900000001</v>
      </c>
      <c r="AJ6" s="600">
        <v>4.5034970000000004E-3</v>
      </c>
      <c r="AK6" s="600">
        <v>3.7662188999999999E-2</v>
      </c>
      <c r="AL6" s="600">
        <v>-1.3424050000000001E-3</v>
      </c>
      <c r="AM6" s="600">
        <v>3.3412149000000002E-2</v>
      </c>
      <c r="AN6" s="600">
        <v>-3.6885453999999998E-2</v>
      </c>
      <c r="AO6" s="600">
        <v>3.5397725999999997E-2</v>
      </c>
      <c r="AP6" s="600">
        <v>4.8093614999999999E-2</v>
      </c>
      <c r="AQ6" s="600">
        <v>-1.0565097000000001E-2</v>
      </c>
      <c r="AR6" s="600">
        <v>5.4923334999999997E-2</v>
      </c>
      <c r="AS6" s="600">
        <v>0.15884789799999999</v>
      </c>
      <c r="AT6" s="600">
        <v>-1.6581988999999998E-2</v>
      </c>
      <c r="AU6" s="600">
        <v>-0.23277130800000001</v>
      </c>
      <c r="AV6" s="603">
        <v>-0.42752447599999999</v>
      </c>
    </row>
    <row r="7" spans="1:48" s="323" customFormat="1" ht="15" customHeight="1">
      <c r="A7" s="29" t="s">
        <v>120</v>
      </c>
      <c r="B7" s="31" t="s">
        <v>182</v>
      </c>
      <c r="C7" s="33">
        <v>25948</v>
      </c>
      <c r="D7" s="33">
        <v>23245</v>
      </c>
      <c r="E7" s="33">
        <v>24975</v>
      </c>
      <c r="F7" s="33">
        <v>25159</v>
      </c>
      <c r="G7" s="33">
        <v>27144</v>
      </c>
      <c r="H7" s="33">
        <v>24912</v>
      </c>
      <c r="I7" s="33">
        <v>24259</v>
      </c>
      <c r="J7" s="33">
        <v>22650</v>
      </c>
      <c r="K7" s="33">
        <v>24900</v>
      </c>
      <c r="L7" s="33">
        <v>27825</v>
      </c>
      <c r="M7" s="33">
        <v>24483</v>
      </c>
      <c r="N7" s="33">
        <v>21164</v>
      </c>
      <c r="O7" s="33">
        <f t="shared" si="0"/>
        <v>24722</v>
      </c>
      <c r="P7" s="33">
        <v>17004</v>
      </c>
      <c r="Q7" s="33">
        <v>5057</v>
      </c>
      <c r="R7" s="33">
        <v>11375</v>
      </c>
      <c r="S7" s="33">
        <v>25240</v>
      </c>
      <c r="T7" s="33">
        <v>25460</v>
      </c>
      <c r="U7" s="33">
        <v>22782</v>
      </c>
      <c r="V7" s="33">
        <v>25921</v>
      </c>
      <c r="W7" s="33">
        <v>26836</v>
      </c>
      <c r="X7" s="33">
        <v>25929</v>
      </c>
      <c r="Y7" s="33">
        <v>22794</v>
      </c>
      <c r="Z7" s="33">
        <v>26090</v>
      </c>
      <c r="AA7" s="33">
        <v>25276</v>
      </c>
      <c r="AB7" s="33">
        <v>30128</v>
      </c>
      <c r="AC7" s="33">
        <v>25834</v>
      </c>
      <c r="AD7" s="33">
        <v>22411</v>
      </c>
      <c r="AE7" s="33">
        <v>15861</v>
      </c>
      <c r="AF7" s="33">
        <f t="shared" si="1"/>
        <v>22124.875</v>
      </c>
      <c r="AG7" s="601">
        <v>-0.31915915900000003</v>
      </c>
      <c r="AH7" s="604">
        <v>-0.79899836999999996</v>
      </c>
      <c r="AI7" s="615">
        <v>-0.580938697</v>
      </c>
      <c r="AJ7" s="601">
        <v>1.3166346000000001E-2</v>
      </c>
      <c r="AK7" s="601">
        <v>4.9507399000000001E-2</v>
      </c>
      <c r="AL7" s="601">
        <v>5.8278150000000001E-3</v>
      </c>
      <c r="AM7" s="601">
        <v>4.1004015999999997E-2</v>
      </c>
      <c r="AN7" s="601">
        <v>-3.5543576E-2</v>
      </c>
      <c r="AO7" s="601">
        <v>5.9061389999999998E-2</v>
      </c>
      <c r="AP7" s="601">
        <v>7.7017577000000004E-2</v>
      </c>
      <c r="AQ7" s="601">
        <v>5.4724830000000002E-3</v>
      </c>
      <c r="AR7" s="601">
        <v>8.7373628999999994E-2</v>
      </c>
      <c r="AS7" s="601">
        <v>0.206326326</v>
      </c>
      <c r="AT7" s="601">
        <v>2.6829365000000001E-2</v>
      </c>
      <c r="AU7" s="601">
        <v>-0.17436634200000001</v>
      </c>
      <c r="AV7" s="604">
        <v>-0.36331888200000001</v>
      </c>
    </row>
    <row r="8" spans="1:48" s="323" customFormat="1" ht="15" customHeight="1">
      <c r="A8" s="29" t="s">
        <v>120</v>
      </c>
      <c r="B8" s="31" t="s">
        <v>183</v>
      </c>
      <c r="C8" s="33">
        <v>6300</v>
      </c>
      <c r="D8" s="33">
        <v>5765</v>
      </c>
      <c r="E8" s="33">
        <v>5915</v>
      </c>
      <c r="F8" s="33">
        <v>5994</v>
      </c>
      <c r="G8" s="33">
        <v>6639</v>
      </c>
      <c r="H8" s="33">
        <v>6000</v>
      </c>
      <c r="I8" s="33">
        <v>5690</v>
      </c>
      <c r="J8" s="33">
        <v>5282</v>
      </c>
      <c r="K8" s="33">
        <v>5909</v>
      </c>
      <c r="L8" s="33">
        <v>6759</v>
      </c>
      <c r="M8" s="33">
        <v>6061</v>
      </c>
      <c r="N8" s="33">
        <v>5395</v>
      </c>
      <c r="O8" s="33">
        <f t="shared" si="0"/>
        <v>5975.75</v>
      </c>
      <c r="P8" s="33">
        <v>4629</v>
      </c>
      <c r="Q8" s="33">
        <v>2462</v>
      </c>
      <c r="R8" s="33">
        <v>3397</v>
      </c>
      <c r="S8" s="33">
        <v>6029</v>
      </c>
      <c r="T8" s="33">
        <v>5807</v>
      </c>
      <c r="U8" s="33">
        <v>5135</v>
      </c>
      <c r="V8" s="33">
        <v>6092</v>
      </c>
      <c r="W8" s="33">
        <v>6375</v>
      </c>
      <c r="X8" s="33">
        <v>6045</v>
      </c>
      <c r="Y8" s="33">
        <v>5206</v>
      </c>
      <c r="Z8" s="33">
        <v>5985</v>
      </c>
      <c r="AA8" s="33">
        <v>5624</v>
      </c>
      <c r="AB8" s="33">
        <v>6414</v>
      </c>
      <c r="AC8" s="33">
        <v>5051</v>
      </c>
      <c r="AD8" s="33">
        <v>3868</v>
      </c>
      <c r="AE8" s="33">
        <v>2788</v>
      </c>
      <c r="AF8" s="33">
        <f t="shared" si="1"/>
        <v>5056.6875</v>
      </c>
      <c r="AG8" s="601">
        <v>-0.217413356</v>
      </c>
      <c r="AH8" s="604">
        <v>-0.58925592299999996</v>
      </c>
      <c r="AI8" s="615">
        <v>-0.488326555</v>
      </c>
      <c r="AJ8" s="601">
        <v>4.8333330000000004E-3</v>
      </c>
      <c r="AK8" s="601">
        <v>2.056239E-2</v>
      </c>
      <c r="AL8" s="601">
        <v>-2.7830367000000002E-2</v>
      </c>
      <c r="AM8" s="601">
        <v>3.0969706999999999E-2</v>
      </c>
      <c r="AN8" s="601">
        <v>-5.6813137999999999E-2</v>
      </c>
      <c r="AO8" s="601">
        <v>-2.6398279999999999E-3</v>
      </c>
      <c r="AP8" s="601">
        <v>-3.5032437E-2</v>
      </c>
      <c r="AQ8" s="601">
        <v>-0.05</v>
      </c>
      <c r="AR8" s="601">
        <v>-2.4457936E-2</v>
      </c>
      <c r="AS8" s="601">
        <v>8.4361792000000005E-2</v>
      </c>
      <c r="AT8" s="601">
        <v>-0.157323991</v>
      </c>
      <c r="AU8" s="601">
        <v>-0.41738213600000001</v>
      </c>
      <c r="AV8" s="604">
        <v>-0.53533333299999997</v>
      </c>
    </row>
    <row r="9" spans="1:48" s="323" customFormat="1" ht="15" customHeight="1">
      <c r="A9" s="30" t="s">
        <v>120</v>
      </c>
      <c r="B9" s="31" t="s">
        <v>184</v>
      </c>
      <c r="C9" s="33">
        <v>4666</v>
      </c>
      <c r="D9" s="33">
        <v>4382</v>
      </c>
      <c r="E9" s="33">
        <v>4836</v>
      </c>
      <c r="F9" s="33">
        <v>4669</v>
      </c>
      <c r="G9" s="33">
        <v>4946</v>
      </c>
      <c r="H9" s="33">
        <v>4838</v>
      </c>
      <c r="I9" s="33">
        <v>4887</v>
      </c>
      <c r="J9" s="33">
        <v>4845</v>
      </c>
      <c r="K9" s="33">
        <v>4717</v>
      </c>
      <c r="L9" s="33">
        <v>4754</v>
      </c>
      <c r="M9" s="33">
        <v>4543</v>
      </c>
      <c r="N9" s="33">
        <v>4547</v>
      </c>
      <c r="O9" s="33">
        <f t="shared" si="0"/>
        <v>4719.166666666667</v>
      </c>
      <c r="P9" s="33">
        <v>4140</v>
      </c>
      <c r="Q9" s="33">
        <v>3684</v>
      </c>
      <c r="R9" s="33">
        <v>4662</v>
      </c>
      <c r="S9" s="33">
        <v>4642</v>
      </c>
      <c r="T9" s="33">
        <v>4881</v>
      </c>
      <c r="U9" s="33">
        <v>4816</v>
      </c>
      <c r="V9" s="33">
        <v>4700</v>
      </c>
      <c r="W9" s="33">
        <v>4676</v>
      </c>
      <c r="X9" s="33">
        <v>4355</v>
      </c>
      <c r="Y9" s="33">
        <v>4602</v>
      </c>
      <c r="Z9" s="33">
        <v>4449</v>
      </c>
      <c r="AA9" s="33">
        <v>4326</v>
      </c>
      <c r="AB9" s="33">
        <v>4859</v>
      </c>
      <c r="AC9" s="33">
        <v>4343</v>
      </c>
      <c r="AD9" s="33">
        <v>3435</v>
      </c>
      <c r="AE9" s="33">
        <v>1817</v>
      </c>
      <c r="AF9" s="33">
        <f t="shared" si="1"/>
        <v>4274.1875</v>
      </c>
      <c r="AG9" s="601">
        <v>-0.14392059600000001</v>
      </c>
      <c r="AH9" s="604">
        <v>-0.21096594599999999</v>
      </c>
      <c r="AI9" s="615">
        <v>-5.7420137000000003E-2</v>
      </c>
      <c r="AJ9" s="601">
        <v>-4.0512608999999998E-2</v>
      </c>
      <c r="AK9" s="601">
        <v>-1.227747E-3</v>
      </c>
      <c r="AL9" s="601">
        <v>-5.9855519999999999E-3</v>
      </c>
      <c r="AM9" s="601">
        <v>-3.603986E-3</v>
      </c>
      <c r="AN9" s="601">
        <v>-1.6407235999999999E-2</v>
      </c>
      <c r="AO9" s="601">
        <v>-4.1382346E-2</v>
      </c>
      <c r="AP9" s="601">
        <v>1.2095887E-2</v>
      </c>
      <c r="AQ9" s="601">
        <v>-4.6506644E-2</v>
      </c>
      <c r="AR9" s="601">
        <v>-1.2779553000000001E-2</v>
      </c>
      <c r="AS9" s="601">
        <v>4.7559969999999997E-3</v>
      </c>
      <c r="AT9" s="601">
        <v>-6.9822231999999998E-2</v>
      </c>
      <c r="AU9" s="601">
        <v>-0.30549939300000001</v>
      </c>
      <c r="AV9" s="604">
        <v>-0.62443158300000001</v>
      </c>
    </row>
    <row r="10" spans="1:48" s="587" customFormat="1" ht="15" customHeight="1">
      <c r="A10" s="28" t="s">
        <v>185</v>
      </c>
      <c r="B10" s="78" t="s">
        <v>186</v>
      </c>
      <c r="C10" s="34">
        <v>1851</v>
      </c>
      <c r="D10" s="34">
        <v>1670</v>
      </c>
      <c r="E10" s="34">
        <v>1806</v>
      </c>
      <c r="F10" s="34">
        <v>1801</v>
      </c>
      <c r="G10" s="34">
        <v>2007</v>
      </c>
      <c r="H10" s="34">
        <v>1857</v>
      </c>
      <c r="I10" s="34">
        <v>1980</v>
      </c>
      <c r="J10" s="34">
        <v>1889</v>
      </c>
      <c r="K10" s="34">
        <v>1816</v>
      </c>
      <c r="L10" s="34">
        <v>1994</v>
      </c>
      <c r="M10" s="34">
        <v>1872</v>
      </c>
      <c r="N10" s="34">
        <v>1801</v>
      </c>
      <c r="O10" s="34">
        <f t="shared" si="0"/>
        <v>1862</v>
      </c>
      <c r="P10" s="34">
        <v>1691</v>
      </c>
      <c r="Q10" s="34">
        <v>1311</v>
      </c>
      <c r="R10" s="34">
        <v>1671</v>
      </c>
      <c r="S10" s="34">
        <v>1966</v>
      </c>
      <c r="T10" s="34">
        <v>2005</v>
      </c>
      <c r="U10" s="34">
        <v>1760</v>
      </c>
      <c r="V10" s="34">
        <v>1827</v>
      </c>
      <c r="W10" s="34">
        <v>1891</v>
      </c>
      <c r="X10" s="34">
        <v>1890</v>
      </c>
      <c r="Y10" s="34">
        <v>1823</v>
      </c>
      <c r="Z10" s="34">
        <v>1766</v>
      </c>
      <c r="AA10" s="34">
        <v>1721</v>
      </c>
      <c r="AB10" s="34">
        <v>2111</v>
      </c>
      <c r="AC10" s="34">
        <v>1753</v>
      </c>
      <c r="AD10" s="34">
        <v>1304</v>
      </c>
      <c r="AE10" s="34">
        <v>811</v>
      </c>
      <c r="AF10" s="34">
        <f t="shared" si="1"/>
        <v>1706.3125</v>
      </c>
      <c r="AG10" s="599">
        <v>-6.3676632999999996E-2</v>
      </c>
      <c r="AH10" s="605">
        <v>-0.27207107200000002</v>
      </c>
      <c r="AI10" s="613">
        <v>-0.16741405100000001</v>
      </c>
      <c r="AJ10" s="599">
        <v>5.8696823000000002E-2</v>
      </c>
      <c r="AK10" s="599">
        <v>1.2626263E-2</v>
      </c>
      <c r="AL10" s="599">
        <v>-6.8290101000000006E-2</v>
      </c>
      <c r="AM10" s="599">
        <v>6.0572689999999997E-3</v>
      </c>
      <c r="AN10" s="599">
        <v>-5.1654964999999997E-2</v>
      </c>
      <c r="AO10" s="599">
        <v>9.6153850000000006E-3</v>
      </c>
      <c r="AP10" s="599">
        <v>1.2215436E-2</v>
      </c>
      <c r="AQ10" s="599">
        <v>-4.5921124000000001E-2</v>
      </c>
      <c r="AR10" s="599">
        <v>3.0538922E-2</v>
      </c>
      <c r="AS10" s="599">
        <v>0.16888150599999999</v>
      </c>
      <c r="AT10" s="599">
        <v>-2.6651859999999999E-2</v>
      </c>
      <c r="AU10" s="599">
        <v>-0.35027404099999998</v>
      </c>
      <c r="AV10" s="605">
        <v>-0.56327409799999995</v>
      </c>
    </row>
    <row r="11" spans="1:48" s="323" customFormat="1" ht="15" customHeight="1">
      <c r="A11" s="29" t="s">
        <v>185</v>
      </c>
      <c r="B11" s="31" t="s">
        <v>187</v>
      </c>
      <c r="C11" s="33">
        <v>222</v>
      </c>
      <c r="D11" s="33">
        <v>213</v>
      </c>
      <c r="E11" s="33">
        <v>225</v>
      </c>
      <c r="F11" s="33">
        <v>224</v>
      </c>
      <c r="G11" s="33">
        <v>247</v>
      </c>
      <c r="H11" s="33">
        <v>216</v>
      </c>
      <c r="I11" s="33">
        <v>224</v>
      </c>
      <c r="J11" s="33">
        <v>235</v>
      </c>
      <c r="K11" s="33">
        <v>216</v>
      </c>
      <c r="L11" s="33">
        <v>237</v>
      </c>
      <c r="M11" s="33">
        <v>202</v>
      </c>
      <c r="N11" s="33">
        <v>217</v>
      </c>
      <c r="O11" s="33">
        <f t="shared" si="0"/>
        <v>223.16666666666666</v>
      </c>
      <c r="P11" s="33">
        <v>191</v>
      </c>
      <c r="Q11" s="33">
        <v>133</v>
      </c>
      <c r="R11" s="33">
        <v>189</v>
      </c>
      <c r="S11" s="33">
        <v>232</v>
      </c>
      <c r="T11" s="33">
        <v>225</v>
      </c>
      <c r="U11" s="33">
        <v>197</v>
      </c>
      <c r="V11" s="33">
        <v>185</v>
      </c>
      <c r="W11" s="33">
        <v>221</v>
      </c>
      <c r="X11" s="33">
        <v>191</v>
      </c>
      <c r="Y11" s="33">
        <v>197</v>
      </c>
      <c r="Z11" s="33">
        <v>167</v>
      </c>
      <c r="AA11" s="33">
        <v>185</v>
      </c>
      <c r="AB11" s="33">
        <v>255</v>
      </c>
      <c r="AC11" s="33">
        <v>173</v>
      </c>
      <c r="AD11" s="33">
        <v>108</v>
      </c>
      <c r="AE11" s="33">
        <v>79</v>
      </c>
      <c r="AF11" s="33">
        <f t="shared" si="1"/>
        <v>183</v>
      </c>
      <c r="AG11" s="601">
        <v>-0.15111111099999999</v>
      </c>
      <c r="AH11" s="604">
        <v>-0.40625</v>
      </c>
      <c r="AI11" s="615">
        <v>-0.23481781400000001</v>
      </c>
      <c r="AJ11" s="601">
        <v>7.4074074000000004E-2</v>
      </c>
      <c r="AK11" s="601">
        <v>4.4642859999999996E-3</v>
      </c>
      <c r="AL11" s="601">
        <v>-0.161702128</v>
      </c>
      <c r="AM11" s="601">
        <v>-0.14351851900000001</v>
      </c>
      <c r="AN11" s="601">
        <v>-6.7510549000000003E-2</v>
      </c>
      <c r="AO11" s="601">
        <v>-5.4455445999999998E-2</v>
      </c>
      <c r="AP11" s="601">
        <v>-9.2165898999999996E-2</v>
      </c>
      <c r="AQ11" s="601">
        <v>-0.24774774799999999</v>
      </c>
      <c r="AR11" s="601">
        <v>-0.131455399</v>
      </c>
      <c r="AS11" s="601">
        <v>0.133333333</v>
      </c>
      <c r="AT11" s="601">
        <v>-0.227678571</v>
      </c>
      <c r="AU11" s="601">
        <v>-0.56275303600000004</v>
      </c>
      <c r="AV11" s="604">
        <v>-0.63425925900000002</v>
      </c>
    </row>
    <row r="12" spans="1:48" s="323" customFormat="1" ht="15" customHeight="1">
      <c r="A12" s="29" t="s">
        <v>185</v>
      </c>
      <c r="B12" s="31" t="s">
        <v>188</v>
      </c>
      <c r="C12" s="33">
        <v>452</v>
      </c>
      <c r="D12" s="33">
        <v>423</v>
      </c>
      <c r="E12" s="33">
        <v>478</v>
      </c>
      <c r="F12" s="33">
        <v>500</v>
      </c>
      <c r="G12" s="33">
        <v>535</v>
      </c>
      <c r="H12" s="33">
        <v>515</v>
      </c>
      <c r="I12" s="33">
        <v>553</v>
      </c>
      <c r="J12" s="33">
        <v>527</v>
      </c>
      <c r="K12" s="33">
        <v>516</v>
      </c>
      <c r="L12" s="33">
        <v>545</v>
      </c>
      <c r="M12" s="33">
        <v>531</v>
      </c>
      <c r="N12" s="33">
        <v>511</v>
      </c>
      <c r="O12" s="33">
        <f t="shared" si="0"/>
        <v>507.16666666666669</v>
      </c>
      <c r="P12" s="33">
        <v>520</v>
      </c>
      <c r="Q12" s="33">
        <v>398</v>
      </c>
      <c r="R12" s="33">
        <v>460</v>
      </c>
      <c r="S12" s="33">
        <v>547</v>
      </c>
      <c r="T12" s="33">
        <v>565</v>
      </c>
      <c r="U12" s="33">
        <v>495</v>
      </c>
      <c r="V12" s="33">
        <v>465</v>
      </c>
      <c r="W12" s="33">
        <v>549</v>
      </c>
      <c r="X12" s="33">
        <v>531</v>
      </c>
      <c r="Y12" s="33">
        <v>500</v>
      </c>
      <c r="Z12" s="33">
        <v>504</v>
      </c>
      <c r="AA12" s="33">
        <v>458</v>
      </c>
      <c r="AB12" s="33">
        <v>553</v>
      </c>
      <c r="AC12" s="33">
        <v>552</v>
      </c>
      <c r="AD12" s="33">
        <v>404</v>
      </c>
      <c r="AE12" s="33">
        <v>211</v>
      </c>
      <c r="AF12" s="33">
        <f t="shared" si="1"/>
        <v>482</v>
      </c>
      <c r="AG12" s="601">
        <v>8.7866108999999998E-2</v>
      </c>
      <c r="AH12" s="604">
        <v>-0.20399999999999999</v>
      </c>
      <c r="AI12" s="615">
        <v>-0.14018691599999999</v>
      </c>
      <c r="AJ12" s="601">
        <v>6.2135922000000003E-2</v>
      </c>
      <c r="AK12" s="601">
        <v>2.1699818999999999E-2</v>
      </c>
      <c r="AL12" s="601">
        <v>-6.0721062999999999E-2</v>
      </c>
      <c r="AM12" s="601">
        <v>-9.8837208999999995E-2</v>
      </c>
      <c r="AN12" s="601">
        <v>7.33945E-3</v>
      </c>
      <c r="AO12" s="601">
        <v>0</v>
      </c>
      <c r="AP12" s="601">
        <v>-2.1526419000000001E-2</v>
      </c>
      <c r="AQ12" s="601">
        <v>0.115044248</v>
      </c>
      <c r="AR12" s="601">
        <v>8.2742316999999996E-2</v>
      </c>
      <c r="AS12" s="601">
        <v>0.156903766</v>
      </c>
      <c r="AT12" s="601">
        <v>0.104</v>
      </c>
      <c r="AU12" s="601">
        <v>-0.24485981300000001</v>
      </c>
      <c r="AV12" s="604">
        <v>-0.59029126200000004</v>
      </c>
    </row>
    <row r="13" spans="1:48" s="323" customFormat="1" ht="15" customHeight="1">
      <c r="A13" s="29" t="s">
        <v>185</v>
      </c>
      <c r="B13" s="31" t="s">
        <v>189</v>
      </c>
      <c r="C13" s="33">
        <v>754</v>
      </c>
      <c r="D13" s="33">
        <v>676</v>
      </c>
      <c r="E13" s="33">
        <v>761</v>
      </c>
      <c r="F13" s="33">
        <v>712</v>
      </c>
      <c r="G13" s="33">
        <v>844</v>
      </c>
      <c r="H13" s="33">
        <v>757</v>
      </c>
      <c r="I13" s="33">
        <v>786</v>
      </c>
      <c r="J13" s="33">
        <v>748</v>
      </c>
      <c r="K13" s="33">
        <v>698</v>
      </c>
      <c r="L13" s="33">
        <v>806</v>
      </c>
      <c r="M13" s="33">
        <v>756</v>
      </c>
      <c r="N13" s="33">
        <v>727</v>
      </c>
      <c r="O13" s="33">
        <f t="shared" si="0"/>
        <v>752.08333333333337</v>
      </c>
      <c r="P13" s="33">
        <v>664</v>
      </c>
      <c r="Q13" s="33">
        <v>574</v>
      </c>
      <c r="R13" s="33">
        <v>694</v>
      </c>
      <c r="S13" s="33">
        <v>760</v>
      </c>
      <c r="T13" s="33">
        <v>776</v>
      </c>
      <c r="U13" s="33">
        <v>690</v>
      </c>
      <c r="V13" s="33">
        <v>736</v>
      </c>
      <c r="W13" s="33">
        <v>738</v>
      </c>
      <c r="X13" s="33">
        <v>720</v>
      </c>
      <c r="Y13" s="33">
        <v>704</v>
      </c>
      <c r="Z13" s="33">
        <v>726</v>
      </c>
      <c r="AA13" s="33">
        <v>666</v>
      </c>
      <c r="AB13" s="33">
        <v>805</v>
      </c>
      <c r="AC13" s="33">
        <v>657</v>
      </c>
      <c r="AD13" s="33">
        <v>509</v>
      </c>
      <c r="AE13" s="33">
        <v>320</v>
      </c>
      <c r="AF13" s="33">
        <f t="shared" si="1"/>
        <v>671.1875</v>
      </c>
      <c r="AG13" s="601">
        <v>-0.12746386300000001</v>
      </c>
      <c r="AH13" s="604">
        <v>-0.19382022500000001</v>
      </c>
      <c r="AI13" s="615">
        <v>-0.17772511799999999</v>
      </c>
      <c r="AJ13" s="601">
        <v>3.9630120000000001E-3</v>
      </c>
      <c r="AK13" s="601">
        <v>-1.2722646000000001E-2</v>
      </c>
      <c r="AL13" s="601">
        <v>-7.7540106999999997E-2</v>
      </c>
      <c r="AM13" s="601">
        <v>5.4441260999999998E-2</v>
      </c>
      <c r="AN13" s="601">
        <v>-8.4367246000000007E-2</v>
      </c>
      <c r="AO13" s="601">
        <v>-4.7619047999999997E-2</v>
      </c>
      <c r="AP13" s="601">
        <v>-3.1636864000000001E-2</v>
      </c>
      <c r="AQ13" s="601">
        <v>-3.7135279E-2</v>
      </c>
      <c r="AR13" s="601">
        <v>-1.4792899E-2</v>
      </c>
      <c r="AS13" s="601">
        <v>5.7818660000000001E-2</v>
      </c>
      <c r="AT13" s="601">
        <v>-7.7247191000000007E-2</v>
      </c>
      <c r="AU13" s="601">
        <v>-0.39691943099999999</v>
      </c>
      <c r="AV13" s="604">
        <v>-0.57727873200000002</v>
      </c>
    </row>
    <row r="14" spans="1:48" s="323" customFormat="1" ht="15" customHeight="1">
      <c r="A14" s="30" t="s">
        <v>185</v>
      </c>
      <c r="B14" s="31" t="s">
        <v>190</v>
      </c>
      <c r="C14" s="33">
        <v>496</v>
      </c>
      <c r="D14" s="33">
        <v>435</v>
      </c>
      <c r="E14" s="33">
        <v>420</v>
      </c>
      <c r="F14" s="33">
        <v>432</v>
      </c>
      <c r="G14" s="33">
        <v>458</v>
      </c>
      <c r="H14" s="33">
        <v>450</v>
      </c>
      <c r="I14" s="33">
        <v>488</v>
      </c>
      <c r="J14" s="33">
        <v>470</v>
      </c>
      <c r="K14" s="33">
        <v>472</v>
      </c>
      <c r="L14" s="33">
        <v>505</v>
      </c>
      <c r="M14" s="33">
        <v>470</v>
      </c>
      <c r="N14" s="33">
        <v>425</v>
      </c>
      <c r="O14" s="33">
        <f t="shared" si="0"/>
        <v>460.08333333333331</v>
      </c>
      <c r="P14" s="33">
        <v>400</v>
      </c>
      <c r="Q14" s="33">
        <v>274</v>
      </c>
      <c r="R14" s="33">
        <v>407</v>
      </c>
      <c r="S14" s="33">
        <v>520</v>
      </c>
      <c r="T14" s="33">
        <v>538</v>
      </c>
      <c r="U14" s="33">
        <v>461</v>
      </c>
      <c r="V14" s="33">
        <v>505</v>
      </c>
      <c r="W14" s="33">
        <v>478</v>
      </c>
      <c r="X14" s="33">
        <v>531</v>
      </c>
      <c r="Y14" s="33">
        <v>496</v>
      </c>
      <c r="Z14" s="33">
        <v>429</v>
      </c>
      <c r="AA14" s="33">
        <v>482</v>
      </c>
      <c r="AB14" s="33">
        <v>592</v>
      </c>
      <c r="AC14" s="33">
        <v>456</v>
      </c>
      <c r="AD14" s="33">
        <v>326</v>
      </c>
      <c r="AE14" s="33">
        <v>228</v>
      </c>
      <c r="AF14" s="33">
        <f t="shared" si="1"/>
        <v>445.1875</v>
      </c>
      <c r="AG14" s="601">
        <v>-4.7619047999999997E-2</v>
      </c>
      <c r="AH14" s="604">
        <v>-0.36574074099999998</v>
      </c>
      <c r="AI14" s="615">
        <v>-0.11135371199999999</v>
      </c>
      <c r="AJ14" s="601">
        <v>0.15555555600000001</v>
      </c>
      <c r="AK14" s="601">
        <v>0.102459016</v>
      </c>
      <c r="AL14" s="601">
        <v>-1.9148935999999998E-2</v>
      </c>
      <c r="AM14" s="601">
        <v>6.9915253999999996E-2</v>
      </c>
      <c r="AN14" s="601">
        <v>-5.3465347000000003E-2</v>
      </c>
      <c r="AO14" s="601">
        <v>0.129787234</v>
      </c>
      <c r="AP14" s="601">
        <v>0.16705882399999999</v>
      </c>
      <c r="AQ14" s="601">
        <v>-0.135080645</v>
      </c>
      <c r="AR14" s="601">
        <v>0.108045977</v>
      </c>
      <c r="AS14" s="601">
        <v>0.40952380999999999</v>
      </c>
      <c r="AT14" s="601">
        <v>5.5555555999999999E-2</v>
      </c>
      <c r="AU14" s="601">
        <v>-0.28820960699999998</v>
      </c>
      <c r="AV14" s="604">
        <v>-0.49333333299999999</v>
      </c>
    </row>
    <row r="15" spans="1:48" s="587" customFormat="1" ht="15" customHeight="1">
      <c r="A15" s="28" t="s">
        <v>191</v>
      </c>
      <c r="B15" s="78" t="s">
        <v>192</v>
      </c>
      <c r="C15" s="34">
        <v>2174</v>
      </c>
      <c r="D15" s="34">
        <v>2042</v>
      </c>
      <c r="E15" s="34">
        <v>2168</v>
      </c>
      <c r="F15" s="34">
        <v>2294</v>
      </c>
      <c r="G15" s="34">
        <v>2387</v>
      </c>
      <c r="H15" s="34">
        <v>2270</v>
      </c>
      <c r="I15" s="34">
        <v>2184</v>
      </c>
      <c r="J15" s="34">
        <v>1951</v>
      </c>
      <c r="K15" s="34">
        <v>2251</v>
      </c>
      <c r="L15" s="34">
        <v>2496</v>
      </c>
      <c r="M15" s="34">
        <v>2176</v>
      </c>
      <c r="N15" s="34">
        <v>2005</v>
      </c>
      <c r="O15" s="34">
        <f t="shared" si="0"/>
        <v>2199.8333333333335</v>
      </c>
      <c r="P15" s="34">
        <v>2248</v>
      </c>
      <c r="Q15" s="34">
        <v>2007</v>
      </c>
      <c r="R15" s="34">
        <v>1834</v>
      </c>
      <c r="S15" s="34">
        <v>2012</v>
      </c>
      <c r="T15" s="34">
        <v>1989</v>
      </c>
      <c r="U15" s="34">
        <v>1818</v>
      </c>
      <c r="V15" s="34">
        <v>2168</v>
      </c>
      <c r="W15" s="34">
        <v>2289</v>
      </c>
      <c r="X15" s="34">
        <v>2126</v>
      </c>
      <c r="Y15" s="34">
        <v>2100</v>
      </c>
      <c r="Z15" s="34">
        <v>2263</v>
      </c>
      <c r="AA15" s="34">
        <v>2096</v>
      </c>
      <c r="AB15" s="34">
        <v>2445</v>
      </c>
      <c r="AC15" s="34">
        <v>2196</v>
      </c>
      <c r="AD15" s="34">
        <v>1748</v>
      </c>
      <c r="AE15" s="34">
        <v>1022</v>
      </c>
      <c r="AF15" s="34">
        <f t="shared" si="1"/>
        <v>2022.5625</v>
      </c>
      <c r="AG15" s="599">
        <v>3.6900369000000002E-2</v>
      </c>
      <c r="AH15" s="605">
        <v>-0.12510898000000001</v>
      </c>
      <c r="AI15" s="613">
        <v>-0.231671554</v>
      </c>
      <c r="AJ15" s="599">
        <v>-0.113656388</v>
      </c>
      <c r="AK15" s="599">
        <v>-8.9285714000000002E-2</v>
      </c>
      <c r="AL15" s="599">
        <v>-6.8170169000000003E-2</v>
      </c>
      <c r="AM15" s="599">
        <v>-3.6872501000000002E-2</v>
      </c>
      <c r="AN15" s="599">
        <v>-8.2932692000000002E-2</v>
      </c>
      <c r="AO15" s="599">
        <v>-2.2977941000000002E-2</v>
      </c>
      <c r="AP15" s="599">
        <v>4.7381545999999997E-2</v>
      </c>
      <c r="AQ15" s="599">
        <v>4.0938361999999999E-2</v>
      </c>
      <c r="AR15" s="599">
        <v>2.6444662000000001E-2</v>
      </c>
      <c r="AS15" s="599">
        <v>0.12776752799999999</v>
      </c>
      <c r="AT15" s="599">
        <v>-4.2720138999999997E-2</v>
      </c>
      <c r="AU15" s="599">
        <v>-0.26770004200000003</v>
      </c>
      <c r="AV15" s="605">
        <v>-0.54977973599999996</v>
      </c>
    </row>
    <row r="16" spans="1:48" s="323" customFormat="1" ht="15" customHeight="1">
      <c r="A16" s="29" t="s">
        <v>191</v>
      </c>
      <c r="B16" s="31" t="s">
        <v>193</v>
      </c>
      <c r="C16" s="33">
        <v>126</v>
      </c>
      <c r="D16" s="33">
        <v>110</v>
      </c>
      <c r="E16" s="33">
        <v>108</v>
      </c>
      <c r="F16" s="33">
        <v>120</v>
      </c>
      <c r="G16" s="33">
        <v>128</v>
      </c>
      <c r="H16" s="33">
        <v>114</v>
      </c>
      <c r="I16" s="33">
        <v>92</v>
      </c>
      <c r="J16" s="33">
        <v>102</v>
      </c>
      <c r="K16" s="33">
        <v>110</v>
      </c>
      <c r="L16" s="33">
        <v>118</v>
      </c>
      <c r="M16" s="33">
        <v>89</v>
      </c>
      <c r="N16" s="33">
        <v>100</v>
      </c>
      <c r="O16" s="33">
        <f t="shared" si="0"/>
        <v>109.75</v>
      </c>
      <c r="P16" s="33">
        <v>106</v>
      </c>
      <c r="Q16" s="33">
        <v>90</v>
      </c>
      <c r="R16" s="33">
        <v>99</v>
      </c>
      <c r="S16" s="33">
        <v>107</v>
      </c>
      <c r="T16" s="33">
        <v>98</v>
      </c>
      <c r="U16" s="33">
        <v>103</v>
      </c>
      <c r="V16" s="33">
        <v>118</v>
      </c>
      <c r="W16" s="33">
        <v>112</v>
      </c>
      <c r="X16" s="33">
        <v>107</v>
      </c>
      <c r="Y16" s="33">
        <v>102</v>
      </c>
      <c r="Z16" s="33">
        <v>126</v>
      </c>
      <c r="AA16" s="33">
        <v>93</v>
      </c>
      <c r="AB16" s="33">
        <v>113</v>
      </c>
      <c r="AC16" s="33">
        <v>111</v>
      </c>
      <c r="AD16" s="33">
        <v>77</v>
      </c>
      <c r="AE16" s="33">
        <v>60</v>
      </c>
      <c r="AF16" s="33">
        <f t="shared" si="1"/>
        <v>101.375</v>
      </c>
      <c r="AG16" s="601">
        <v>-1.8518519000000001E-2</v>
      </c>
      <c r="AH16" s="604">
        <v>-0.25</v>
      </c>
      <c r="AI16" s="615">
        <v>-0.2265625</v>
      </c>
      <c r="AJ16" s="601">
        <v>-6.1403509000000002E-2</v>
      </c>
      <c r="AK16" s="601">
        <v>6.5217391E-2</v>
      </c>
      <c r="AL16" s="601">
        <v>9.8039219999999996E-3</v>
      </c>
      <c r="AM16" s="601">
        <v>7.2727272999999995E-2</v>
      </c>
      <c r="AN16" s="601">
        <v>-5.0847457999999998E-2</v>
      </c>
      <c r="AO16" s="601">
        <v>0.20224719099999999</v>
      </c>
      <c r="AP16" s="601">
        <v>0.02</v>
      </c>
      <c r="AQ16" s="601">
        <v>0</v>
      </c>
      <c r="AR16" s="601">
        <v>-0.154545455</v>
      </c>
      <c r="AS16" s="601">
        <v>4.6296296000000001E-2</v>
      </c>
      <c r="AT16" s="601">
        <v>-7.4999999999999997E-2</v>
      </c>
      <c r="AU16" s="601">
        <v>-0.3984375</v>
      </c>
      <c r="AV16" s="604">
        <v>-0.47368421100000002</v>
      </c>
    </row>
    <row r="17" spans="1:48" s="323" customFormat="1" ht="15" customHeight="1">
      <c r="A17" s="29" t="s">
        <v>191</v>
      </c>
      <c r="B17" s="31" t="s">
        <v>194</v>
      </c>
      <c r="C17" s="33">
        <v>167</v>
      </c>
      <c r="D17" s="33">
        <v>145</v>
      </c>
      <c r="E17" s="33">
        <v>159</v>
      </c>
      <c r="F17" s="33">
        <v>181</v>
      </c>
      <c r="G17" s="33">
        <v>186</v>
      </c>
      <c r="H17" s="33">
        <v>154</v>
      </c>
      <c r="I17" s="33">
        <v>136</v>
      </c>
      <c r="J17" s="33">
        <v>126</v>
      </c>
      <c r="K17" s="33">
        <v>149</v>
      </c>
      <c r="L17" s="33">
        <v>190</v>
      </c>
      <c r="M17" s="33">
        <v>162</v>
      </c>
      <c r="N17" s="33">
        <v>137</v>
      </c>
      <c r="O17" s="33">
        <f t="shared" si="0"/>
        <v>157.66666666666666</v>
      </c>
      <c r="P17" s="33">
        <v>133</v>
      </c>
      <c r="Q17" s="33">
        <v>168</v>
      </c>
      <c r="R17" s="33">
        <v>164</v>
      </c>
      <c r="S17" s="33">
        <v>150</v>
      </c>
      <c r="T17" s="33">
        <v>145</v>
      </c>
      <c r="U17" s="33">
        <v>136</v>
      </c>
      <c r="V17" s="33">
        <v>155</v>
      </c>
      <c r="W17" s="33">
        <v>162</v>
      </c>
      <c r="X17" s="33">
        <v>158</v>
      </c>
      <c r="Y17" s="33">
        <v>154</v>
      </c>
      <c r="Z17" s="33">
        <v>177</v>
      </c>
      <c r="AA17" s="33">
        <v>147</v>
      </c>
      <c r="AB17" s="33">
        <v>144</v>
      </c>
      <c r="AC17" s="33">
        <v>154</v>
      </c>
      <c r="AD17" s="33">
        <v>126</v>
      </c>
      <c r="AE17" s="33">
        <v>85</v>
      </c>
      <c r="AF17" s="33">
        <f t="shared" si="1"/>
        <v>147.375</v>
      </c>
      <c r="AG17" s="601">
        <v>-0.16352201299999999</v>
      </c>
      <c r="AH17" s="604">
        <v>-7.1823204000000002E-2</v>
      </c>
      <c r="AI17" s="615">
        <v>-0.11827957</v>
      </c>
      <c r="AJ17" s="601">
        <v>-2.5974026000000001E-2</v>
      </c>
      <c r="AK17" s="601">
        <v>6.6176471000000001E-2</v>
      </c>
      <c r="AL17" s="601">
        <v>7.9365079000000005E-2</v>
      </c>
      <c r="AM17" s="601">
        <v>4.0268456000000001E-2</v>
      </c>
      <c r="AN17" s="601">
        <v>-0.147368421</v>
      </c>
      <c r="AO17" s="601">
        <v>-2.4691358E-2</v>
      </c>
      <c r="AP17" s="601">
        <v>0.124087591</v>
      </c>
      <c r="AQ17" s="601">
        <v>5.9880240000000001E-2</v>
      </c>
      <c r="AR17" s="601">
        <v>1.3793102999999999E-2</v>
      </c>
      <c r="AS17" s="601">
        <v>-9.4339622999999997E-2</v>
      </c>
      <c r="AT17" s="601">
        <v>-0.14917127099999999</v>
      </c>
      <c r="AU17" s="601">
        <v>-0.322580645</v>
      </c>
      <c r="AV17" s="604">
        <v>-0.44805194799999998</v>
      </c>
    </row>
    <row r="18" spans="1:48" s="323" customFormat="1" ht="15" customHeight="1">
      <c r="A18" s="29" t="s">
        <v>191</v>
      </c>
      <c r="B18" s="32" t="s">
        <v>195</v>
      </c>
      <c r="C18" s="33">
        <v>130</v>
      </c>
      <c r="D18" s="33">
        <v>132</v>
      </c>
      <c r="E18" s="33">
        <v>111</v>
      </c>
      <c r="F18" s="33">
        <v>131</v>
      </c>
      <c r="G18" s="33">
        <v>142</v>
      </c>
      <c r="H18" s="33">
        <v>130</v>
      </c>
      <c r="I18" s="33">
        <v>130</v>
      </c>
      <c r="J18" s="33">
        <v>114</v>
      </c>
      <c r="K18" s="33">
        <v>146</v>
      </c>
      <c r="L18" s="33">
        <v>135</v>
      </c>
      <c r="M18" s="33">
        <v>119</v>
      </c>
      <c r="N18" s="33">
        <v>103</v>
      </c>
      <c r="O18" s="33">
        <f t="shared" si="0"/>
        <v>126.91666666666667</v>
      </c>
      <c r="P18" s="33">
        <v>159</v>
      </c>
      <c r="Q18" s="33">
        <v>99</v>
      </c>
      <c r="R18" s="33">
        <v>92</v>
      </c>
      <c r="S18" s="33">
        <v>103</v>
      </c>
      <c r="T18" s="33">
        <v>110</v>
      </c>
      <c r="U18" s="33">
        <v>104</v>
      </c>
      <c r="V18" s="33">
        <v>129</v>
      </c>
      <c r="W18" s="33">
        <v>133</v>
      </c>
      <c r="X18" s="33">
        <v>124</v>
      </c>
      <c r="Y18" s="33">
        <v>130</v>
      </c>
      <c r="Z18" s="33">
        <v>108</v>
      </c>
      <c r="AA18" s="33">
        <v>115</v>
      </c>
      <c r="AB18" s="33">
        <v>137</v>
      </c>
      <c r="AC18" s="33">
        <v>136</v>
      </c>
      <c r="AD18" s="33">
        <v>93</v>
      </c>
      <c r="AE18" s="33">
        <v>56</v>
      </c>
      <c r="AF18" s="33">
        <f t="shared" si="1"/>
        <v>114.25</v>
      </c>
      <c r="AG18" s="601">
        <v>0.43243243199999998</v>
      </c>
      <c r="AH18" s="604">
        <v>-0.24427480900000001</v>
      </c>
      <c r="AI18" s="615">
        <v>-0.35211267600000001</v>
      </c>
      <c r="AJ18" s="601">
        <v>-0.20769230799999999</v>
      </c>
      <c r="AK18" s="601">
        <v>-0.15384615400000001</v>
      </c>
      <c r="AL18" s="601">
        <v>-8.7719298000000001E-2</v>
      </c>
      <c r="AM18" s="601">
        <v>-0.11643835600000001</v>
      </c>
      <c r="AN18" s="601">
        <v>-1.4814815E-2</v>
      </c>
      <c r="AO18" s="601">
        <v>4.2016807000000003E-2</v>
      </c>
      <c r="AP18" s="601">
        <v>0.26213592200000002</v>
      </c>
      <c r="AQ18" s="601">
        <v>-0.169230769</v>
      </c>
      <c r="AR18" s="601">
        <v>-0.12878787899999999</v>
      </c>
      <c r="AS18" s="601">
        <v>0.23423423400000001</v>
      </c>
      <c r="AT18" s="601">
        <v>3.8167938999999998E-2</v>
      </c>
      <c r="AU18" s="601">
        <v>-0.34507042300000002</v>
      </c>
      <c r="AV18" s="604">
        <v>-0.56923076900000003</v>
      </c>
    </row>
    <row r="19" spans="1:48" s="323" customFormat="1" ht="15" customHeight="1">
      <c r="A19" s="29" t="s">
        <v>191</v>
      </c>
      <c r="B19" s="31" t="s">
        <v>196</v>
      </c>
      <c r="C19" s="33">
        <v>141</v>
      </c>
      <c r="D19" s="33">
        <v>143</v>
      </c>
      <c r="E19" s="33">
        <v>155</v>
      </c>
      <c r="F19" s="33">
        <v>143</v>
      </c>
      <c r="G19" s="33">
        <v>142</v>
      </c>
      <c r="H19" s="33">
        <v>153</v>
      </c>
      <c r="I19" s="33">
        <v>133</v>
      </c>
      <c r="J19" s="33">
        <v>121</v>
      </c>
      <c r="K19" s="33">
        <v>162</v>
      </c>
      <c r="L19" s="33">
        <v>162</v>
      </c>
      <c r="M19" s="33">
        <v>138</v>
      </c>
      <c r="N19" s="33">
        <v>150</v>
      </c>
      <c r="O19" s="33">
        <f t="shared" si="0"/>
        <v>145.25</v>
      </c>
      <c r="P19" s="33">
        <v>171</v>
      </c>
      <c r="Q19" s="33">
        <v>153</v>
      </c>
      <c r="R19" s="33">
        <v>100</v>
      </c>
      <c r="S19" s="33">
        <v>108</v>
      </c>
      <c r="T19" s="33">
        <v>123</v>
      </c>
      <c r="U19" s="33">
        <v>133</v>
      </c>
      <c r="V19" s="33">
        <v>144</v>
      </c>
      <c r="W19" s="33">
        <v>162</v>
      </c>
      <c r="X19" s="33">
        <v>141</v>
      </c>
      <c r="Y19" s="33">
        <v>124</v>
      </c>
      <c r="Z19" s="33">
        <v>128</v>
      </c>
      <c r="AA19" s="33">
        <v>130</v>
      </c>
      <c r="AB19" s="33">
        <v>139</v>
      </c>
      <c r="AC19" s="33">
        <v>172</v>
      </c>
      <c r="AD19" s="33">
        <v>107</v>
      </c>
      <c r="AE19" s="33">
        <v>74</v>
      </c>
      <c r="AF19" s="33">
        <f t="shared" si="1"/>
        <v>131.8125</v>
      </c>
      <c r="AG19" s="601">
        <v>0.103225806</v>
      </c>
      <c r="AH19" s="604">
        <v>6.9930069999999997E-2</v>
      </c>
      <c r="AI19" s="615">
        <v>-0.29577464799999997</v>
      </c>
      <c r="AJ19" s="601">
        <v>-0.29411764699999998</v>
      </c>
      <c r="AK19" s="601">
        <v>-7.5187970000000007E-2</v>
      </c>
      <c r="AL19" s="601">
        <v>9.9173553999999997E-2</v>
      </c>
      <c r="AM19" s="601">
        <v>-0.111111111</v>
      </c>
      <c r="AN19" s="601">
        <v>0</v>
      </c>
      <c r="AO19" s="601">
        <v>2.1739129999999999E-2</v>
      </c>
      <c r="AP19" s="601">
        <v>-0.17333333300000001</v>
      </c>
      <c r="AQ19" s="601">
        <v>-9.2198582000000001E-2</v>
      </c>
      <c r="AR19" s="601">
        <v>-9.0909090999999997E-2</v>
      </c>
      <c r="AS19" s="601">
        <v>-0.103225806</v>
      </c>
      <c r="AT19" s="601">
        <v>0.20279720300000001</v>
      </c>
      <c r="AU19" s="601">
        <v>-0.24647887299999999</v>
      </c>
      <c r="AV19" s="604">
        <v>-0.51633986899999995</v>
      </c>
    </row>
    <row r="20" spans="1:48" s="323" customFormat="1" ht="15" customHeight="1">
      <c r="A20" s="29" t="s">
        <v>191</v>
      </c>
      <c r="B20" s="32" t="s">
        <v>197</v>
      </c>
      <c r="C20" s="33">
        <v>188</v>
      </c>
      <c r="D20" s="33">
        <v>150</v>
      </c>
      <c r="E20" s="33">
        <v>176</v>
      </c>
      <c r="F20" s="33">
        <v>189</v>
      </c>
      <c r="G20" s="33">
        <v>228</v>
      </c>
      <c r="H20" s="33">
        <v>192</v>
      </c>
      <c r="I20" s="33">
        <v>230</v>
      </c>
      <c r="J20" s="33">
        <v>192</v>
      </c>
      <c r="K20" s="33">
        <v>213</v>
      </c>
      <c r="L20" s="33">
        <v>217</v>
      </c>
      <c r="M20" s="33">
        <v>194</v>
      </c>
      <c r="N20" s="33">
        <v>193</v>
      </c>
      <c r="O20" s="33">
        <f t="shared" si="0"/>
        <v>196.83333333333334</v>
      </c>
      <c r="P20" s="33">
        <v>267</v>
      </c>
      <c r="Q20" s="33">
        <v>287</v>
      </c>
      <c r="R20" s="33">
        <v>138</v>
      </c>
      <c r="S20" s="33">
        <v>139</v>
      </c>
      <c r="T20" s="33">
        <v>137</v>
      </c>
      <c r="U20" s="33">
        <v>138</v>
      </c>
      <c r="V20" s="33">
        <v>186</v>
      </c>
      <c r="W20" s="33">
        <v>202</v>
      </c>
      <c r="X20" s="33">
        <v>198</v>
      </c>
      <c r="Y20" s="33">
        <v>190</v>
      </c>
      <c r="Z20" s="33">
        <v>219</v>
      </c>
      <c r="AA20" s="33">
        <v>225</v>
      </c>
      <c r="AB20" s="33">
        <v>236</v>
      </c>
      <c r="AC20" s="33">
        <v>211</v>
      </c>
      <c r="AD20" s="33">
        <v>180</v>
      </c>
      <c r="AE20" s="33">
        <v>128</v>
      </c>
      <c r="AF20" s="33">
        <f t="shared" si="1"/>
        <v>192.5625</v>
      </c>
      <c r="AG20" s="601">
        <v>0.51704545499999999</v>
      </c>
      <c r="AH20" s="604">
        <v>0.51851851900000001</v>
      </c>
      <c r="AI20" s="615">
        <v>-0.39473684199999998</v>
      </c>
      <c r="AJ20" s="601">
        <v>-0.27604166699999999</v>
      </c>
      <c r="AK20" s="601">
        <v>-0.40434782600000002</v>
      </c>
      <c r="AL20" s="601">
        <v>-0.28125</v>
      </c>
      <c r="AM20" s="601">
        <v>-0.12676056299999999</v>
      </c>
      <c r="AN20" s="601">
        <v>-6.9124424000000004E-2</v>
      </c>
      <c r="AO20" s="601">
        <v>2.0618556999999999E-2</v>
      </c>
      <c r="AP20" s="601">
        <v>-1.5544041E-2</v>
      </c>
      <c r="AQ20" s="601">
        <v>0.16489361699999999</v>
      </c>
      <c r="AR20" s="601">
        <v>0.5</v>
      </c>
      <c r="AS20" s="601">
        <v>0.340909091</v>
      </c>
      <c r="AT20" s="601">
        <v>0.116402116</v>
      </c>
      <c r="AU20" s="601">
        <v>-0.21052631599999999</v>
      </c>
      <c r="AV20" s="604">
        <v>-0.33333333300000001</v>
      </c>
    </row>
    <row r="21" spans="1:48" s="323" customFormat="1" ht="15" customHeight="1">
      <c r="A21" s="30" t="s">
        <v>191</v>
      </c>
      <c r="B21" s="31" t="s">
        <v>198</v>
      </c>
      <c r="C21" s="33">
        <v>1428</v>
      </c>
      <c r="D21" s="33">
        <v>1368</v>
      </c>
      <c r="E21" s="33">
        <v>1463</v>
      </c>
      <c r="F21" s="33">
        <v>1532</v>
      </c>
      <c r="G21" s="33">
        <v>1562</v>
      </c>
      <c r="H21" s="33">
        <v>1531</v>
      </c>
      <c r="I21" s="33">
        <v>1465</v>
      </c>
      <c r="J21" s="33">
        <v>1298</v>
      </c>
      <c r="K21" s="33">
        <v>1475</v>
      </c>
      <c r="L21" s="33">
        <v>1677</v>
      </c>
      <c r="M21" s="33">
        <v>1476</v>
      </c>
      <c r="N21" s="33">
        <v>1325</v>
      </c>
      <c r="O21" s="33">
        <f t="shared" si="0"/>
        <v>1466.6666666666667</v>
      </c>
      <c r="P21" s="33">
        <v>1415</v>
      </c>
      <c r="Q21" s="33">
        <v>1212</v>
      </c>
      <c r="R21" s="33">
        <v>1245</v>
      </c>
      <c r="S21" s="33">
        <v>1410</v>
      </c>
      <c r="T21" s="33">
        <v>1377</v>
      </c>
      <c r="U21" s="33">
        <v>1205</v>
      </c>
      <c r="V21" s="33">
        <v>1439</v>
      </c>
      <c r="W21" s="33">
        <v>1519</v>
      </c>
      <c r="X21" s="33">
        <v>1402</v>
      </c>
      <c r="Y21" s="33">
        <v>1405</v>
      </c>
      <c r="Z21" s="33">
        <v>1507</v>
      </c>
      <c r="AA21" s="33">
        <v>1388</v>
      </c>
      <c r="AB21" s="33">
        <v>1679</v>
      </c>
      <c r="AC21" s="33">
        <v>1415</v>
      </c>
      <c r="AD21" s="33">
        <v>1166</v>
      </c>
      <c r="AE21" s="33">
        <v>621</v>
      </c>
      <c r="AF21" s="33">
        <f t="shared" si="1"/>
        <v>1337.8125</v>
      </c>
      <c r="AG21" s="601">
        <v>-3.2809296000000002E-2</v>
      </c>
      <c r="AH21" s="604">
        <v>-0.208877285</v>
      </c>
      <c r="AI21" s="615">
        <v>-0.20294494199999999</v>
      </c>
      <c r="AJ21" s="601">
        <v>-7.9033311999999994E-2</v>
      </c>
      <c r="AK21" s="601">
        <v>-6.0068258999999999E-2</v>
      </c>
      <c r="AL21" s="601">
        <v>-7.1648690000000001E-2</v>
      </c>
      <c r="AM21" s="601">
        <v>-2.4406779999999999E-2</v>
      </c>
      <c r="AN21" s="601">
        <v>-9.4215861999999997E-2</v>
      </c>
      <c r="AO21" s="601">
        <v>-5.0135500999999999E-2</v>
      </c>
      <c r="AP21" s="601">
        <v>6.0377357999999999E-2</v>
      </c>
      <c r="AQ21" s="601">
        <v>5.5322128999999998E-2</v>
      </c>
      <c r="AR21" s="601">
        <v>1.4619883E-2</v>
      </c>
      <c r="AS21" s="601">
        <v>0.147641832</v>
      </c>
      <c r="AT21" s="601">
        <v>-7.6370756999999997E-2</v>
      </c>
      <c r="AU21" s="601">
        <v>-0.25352112700000001</v>
      </c>
      <c r="AV21" s="604">
        <v>-0.59438275600000001</v>
      </c>
    </row>
    <row r="22" spans="1:48" s="587" customFormat="1" ht="15" customHeight="1">
      <c r="A22" s="28" t="s">
        <v>199</v>
      </c>
      <c r="B22" s="78" t="s">
        <v>200</v>
      </c>
      <c r="C22" s="34">
        <v>11999</v>
      </c>
      <c r="D22" s="34">
        <v>10861</v>
      </c>
      <c r="E22" s="34">
        <v>11444</v>
      </c>
      <c r="F22" s="34">
        <v>11376</v>
      </c>
      <c r="G22" s="34">
        <v>12267</v>
      </c>
      <c r="H22" s="34">
        <v>11481</v>
      </c>
      <c r="I22" s="34">
        <v>10867</v>
      </c>
      <c r="J22" s="34">
        <v>10070</v>
      </c>
      <c r="K22" s="34">
        <v>11568</v>
      </c>
      <c r="L22" s="34">
        <v>13027</v>
      </c>
      <c r="M22" s="34">
        <v>11270</v>
      </c>
      <c r="N22" s="34">
        <v>9679</v>
      </c>
      <c r="O22" s="34">
        <f t="shared" si="0"/>
        <v>11325.75</v>
      </c>
      <c r="P22" s="34">
        <v>7502</v>
      </c>
      <c r="Q22" s="34">
        <v>1631</v>
      </c>
      <c r="R22" s="34">
        <v>4574</v>
      </c>
      <c r="S22" s="34">
        <v>11475</v>
      </c>
      <c r="T22" s="34">
        <v>11518</v>
      </c>
      <c r="U22" s="34">
        <v>10450</v>
      </c>
      <c r="V22" s="34">
        <v>12242</v>
      </c>
      <c r="W22" s="34">
        <v>12338</v>
      </c>
      <c r="X22" s="34">
        <v>11860</v>
      </c>
      <c r="Y22" s="34">
        <v>10213</v>
      </c>
      <c r="Z22" s="34">
        <v>12293</v>
      </c>
      <c r="AA22" s="34">
        <v>11739</v>
      </c>
      <c r="AB22" s="34">
        <v>13888</v>
      </c>
      <c r="AC22" s="34">
        <v>11622</v>
      </c>
      <c r="AD22" s="34">
        <v>9984</v>
      </c>
      <c r="AE22" s="34">
        <v>7302</v>
      </c>
      <c r="AF22" s="34">
        <f t="shared" si="1"/>
        <v>10039.4375</v>
      </c>
      <c r="AG22" s="599">
        <v>-0.34445997900000003</v>
      </c>
      <c r="AH22" s="605">
        <v>-0.85662798900000003</v>
      </c>
      <c r="AI22" s="613">
        <v>-0.62712969799999996</v>
      </c>
      <c r="AJ22" s="599">
        <v>-5.2260299999999996E-4</v>
      </c>
      <c r="AK22" s="599">
        <v>5.9906137999999998E-2</v>
      </c>
      <c r="AL22" s="599">
        <v>3.7735849000000002E-2</v>
      </c>
      <c r="AM22" s="599">
        <v>5.8264177E-2</v>
      </c>
      <c r="AN22" s="599">
        <v>-5.2890151000000003E-2</v>
      </c>
      <c r="AO22" s="599">
        <v>5.2351374999999999E-2</v>
      </c>
      <c r="AP22" s="599">
        <v>5.5170988999999997E-2</v>
      </c>
      <c r="AQ22" s="599">
        <v>2.4502042000000002E-2</v>
      </c>
      <c r="AR22" s="599">
        <v>8.0839701999999999E-2</v>
      </c>
      <c r="AS22" s="599">
        <v>0.213561692</v>
      </c>
      <c r="AT22" s="599">
        <v>2.1624473000000002E-2</v>
      </c>
      <c r="AU22" s="599">
        <v>-0.18610907300000001</v>
      </c>
      <c r="AV22" s="605">
        <v>-0.36399268400000001</v>
      </c>
    </row>
    <row r="23" spans="1:48" s="323" customFormat="1" ht="15" customHeight="1">
      <c r="A23" s="29" t="s">
        <v>199</v>
      </c>
      <c r="B23" s="31" t="s">
        <v>201</v>
      </c>
      <c r="C23" s="33">
        <v>1883</v>
      </c>
      <c r="D23" s="33">
        <v>1731</v>
      </c>
      <c r="E23" s="33">
        <v>1915</v>
      </c>
      <c r="F23" s="33">
        <v>1741</v>
      </c>
      <c r="G23" s="33">
        <v>1909</v>
      </c>
      <c r="H23" s="33">
        <v>1668</v>
      </c>
      <c r="I23" s="33">
        <v>1604</v>
      </c>
      <c r="J23" s="33">
        <v>1545</v>
      </c>
      <c r="K23" s="33">
        <v>1703</v>
      </c>
      <c r="L23" s="33">
        <v>2066</v>
      </c>
      <c r="M23" s="33">
        <v>1941</v>
      </c>
      <c r="N23" s="33">
        <v>1700</v>
      </c>
      <c r="O23" s="33">
        <f t="shared" si="0"/>
        <v>1783.8333333333333</v>
      </c>
      <c r="P23" s="33">
        <v>1252</v>
      </c>
      <c r="Q23" s="33">
        <v>233</v>
      </c>
      <c r="R23" s="33">
        <v>601</v>
      </c>
      <c r="S23" s="33">
        <v>1564</v>
      </c>
      <c r="T23" s="33">
        <v>1684</v>
      </c>
      <c r="U23" s="33">
        <v>1555</v>
      </c>
      <c r="V23" s="33">
        <v>1725</v>
      </c>
      <c r="W23" s="33">
        <v>1832</v>
      </c>
      <c r="X23" s="33">
        <v>1798</v>
      </c>
      <c r="Y23" s="33">
        <v>1526</v>
      </c>
      <c r="Z23" s="33">
        <v>1822</v>
      </c>
      <c r="AA23" s="33">
        <v>1702</v>
      </c>
      <c r="AB23" s="33">
        <v>2021</v>
      </c>
      <c r="AC23" s="33">
        <v>1488</v>
      </c>
      <c r="AD23" s="33">
        <v>1158</v>
      </c>
      <c r="AE23" s="33">
        <v>850</v>
      </c>
      <c r="AF23" s="33">
        <f t="shared" si="1"/>
        <v>1425.6875</v>
      </c>
      <c r="AG23" s="601">
        <v>-0.346214099</v>
      </c>
      <c r="AH23" s="604">
        <v>-0.86616886800000004</v>
      </c>
      <c r="AI23" s="615">
        <v>-0.68517548500000003</v>
      </c>
      <c r="AJ23" s="601">
        <v>-6.2350120000000002E-2</v>
      </c>
      <c r="AK23" s="601">
        <v>4.9875311999999998E-2</v>
      </c>
      <c r="AL23" s="601">
        <v>6.4724919999999998E-3</v>
      </c>
      <c r="AM23" s="601">
        <v>1.2918379000000001E-2</v>
      </c>
      <c r="AN23" s="601">
        <v>-0.113262343</v>
      </c>
      <c r="AO23" s="601">
        <v>-7.3673364000000005E-2</v>
      </c>
      <c r="AP23" s="601">
        <v>-0.102352941</v>
      </c>
      <c r="AQ23" s="601">
        <v>-3.2395114000000003E-2</v>
      </c>
      <c r="AR23" s="601">
        <v>-1.6753322000000001E-2</v>
      </c>
      <c r="AS23" s="601">
        <v>5.5352480000000003E-2</v>
      </c>
      <c r="AT23" s="601">
        <v>-0.14531878200000001</v>
      </c>
      <c r="AU23" s="601">
        <v>-0.39339968600000003</v>
      </c>
      <c r="AV23" s="604">
        <v>-0.49040767400000002</v>
      </c>
    </row>
    <row r="24" spans="1:48" s="323" customFormat="1" ht="15" customHeight="1">
      <c r="A24" s="29" t="s">
        <v>199</v>
      </c>
      <c r="B24" s="31" t="s">
        <v>202</v>
      </c>
      <c r="C24" s="33">
        <v>5922</v>
      </c>
      <c r="D24" s="33">
        <v>5479</v>
      </c>
      <c r="E24" s="33">
        <v>5581</v>
      </c>
      <c r="F24" s="33">
        <v>5670</v>
      </c>
      <c r="G24" s="33">
        <v>6027</v>
      </c>
      <c r="H24" s="33">
        <v>5716</v>
      </c>
      <c r="I24" s="33">
        <v>5290</v>
      </c>
      <c r="J24" s="33">
        <v>4798</v>
      </c>
      <c r="K24" s="33">
        <v>5911</v>
      </c>
      <c r="L24" s="33">
        <v>6615</v>
      </c>
      <c r="M24" s="33">
        <v>5458</v>
      </c>
      <c r="N24" s="33">
        <v>4497</v>
      </c>
      <c r="O24" s="33">
        <f t="shared" si="0"/>
        <v>5580.333333333333</v>
      </c>
      <c r="P24" s="33">
        <v>3426</v>
      </c>
      <c r="Q24" s="33">
        <v>36</v>
      </c>
      <c r="R24" s="33">
        <v>1392</v>
      </c>
      <c r="S24" s="33">
        <v>5558</v>
      </c>
      <c r="T24" s="33">
        <v>5490</v>
      </c>
      <c r="U24" s="33">
        <v>5013</v>
      </c>
      <c r="V24" s="33">
        <v>6210</v>
      </c>
      <c r="W24" s="33">
        <v>6237</v>
      </c>
      <c r="X24" s="33">
        <v>6181</v>
      </c>
      <c r="Y24" s="33">
        <v>4933</v>
      </c>
      <c r="Z24" s="33">
        <v>6290</v>
      </c>
      <c r="AA24" s="33">
        <v>6133</v>
      </c>
      <c r="AB24" s="33">
        <v>7436</v>
      </c>
      <c r="AC24" s="33">
        <v>6341</v>
      </c>
      <c r="AD24" s="33">
        <v>5664</v>
      </c>
      <c r="AE24" s="33">
        <v>4234</v>
      </c>
      <c r="AF24" s="33">
        <f t="shared" si="1"/>
        <v>5035.875</v>
      </c>
      <c r="AG24" s="601">
        <v>-0.38613151800000001</v>
      </c>
      <c r="AH24" s="604">
        <v>-0.993650794</v>
      </c>
      <c r="AI24" s="615">
        <v>-0.769039323</v>
      </c>
      <c r="AJ24" s="601">
        <v>-2.7641707000000001E-2</v>
      </c>
      <c r="AK24" s="601">
        <v>3.7807183000000001E-2</v>
      </c>
      <c r="AL24" s="601">
        <v>4.4810337999999998E-2</v>
      </c>
      <c r="AM24" s="601">
        <v>5.0583657999999997E-2</v>
      </c>
      <c r="AN24" s="601">
        <v>-5.7142856999999998E-2</v>
      </c>
      <c r="AO24" s="601">
        <v>0.132466105</v>
      </c>
      <c r="AP24" s="601">
        <v>9.6953524999999999E-2</v>
      </c>
      <c r="AQ24" s="601">
        <v>6.2141169000000003E-2</v>
      </c>
      <c r="AR24" s="601">
        <v>0.119364848</v>
      </c>
      <c r="AS24" s="601">
        <v>0.33237770999999999</v>
      </c>
      <c r="AT24" s="601">
        <v>0.11834215200000001</v>
      </c>
      <c r="AU24" s="601">
        <v>-6.022897E-2</v>
      </c>
      <c r="AV24" s="604">
        <v>-0.259272218</v>
      </c>
    </row>
    <row r="25" spans="1:48" s="323" customFormat="1" ht="15" customHeight="1">
      <c r="A25" s="29" t="s">
        <v>199</v>
      </c>
      <c r="B25" s="31" t="s">
        <v>203</v>
      </c>
      <c r="C25" s="33">
        <v>240</v>
      </c>
      <c r="D25" s="33">
        <v>209</v>
      </c>
      <c r="E25" s="33">
        <v>228</v>
      </c>
      <c r="F25" s="33">
        <v>240</v>
      </c>
      <c r="G25" s="33">
        <v>234</v>
      </c>
      <c r="H25" s="33">
        <v>237</v>
      </c>
      <c r="I25" s="33">
        <v>239</v>
      </c>
      <c r="J25" s="33">
        <v>217</v>
      </c>
      <c r="K25" s="33">
        <v>239</v>
      </c>
      <c r="L25" s="33">
        <v>254</v>
      </c>
      <c r="M25" s="33">
        <v>227</v>
      </c>
      <c r="N25" s="33">
        <v>210</v>
      </c>
      <c r="O25" s="33">
        <f t="shared" si="0"/>
        <v>231.16666666666666</v>
      </c>
      <c r="P25" s="33">
        <v>161</v>
      </c>
      <c r="Q25" s="33">
        <v>80</v>
      </c>
      <c r="R25" s="33">
        <v>157</v>
      </c>
      <c r="S25" s="33">
        <v>309</v>
      </c>
      <c r="T25" s="33">
        <v>277</v>
      </c>
      <c r="U25" s="33">
        <v>244</v>
      </c>
      <c r="V25" s="33">
        <v>287</v>
      </c>
      <c r="W25" s="33">
        <v>266</v>
      </c>
      <c r="X25" s="33">
        <v>254</v>
      </c>
      <c r="Y25" s="33">
        <v>256</v>
      </c>
      <c r="Z25" s="33">
        <v>248</v>
      </c>
      <c r="AA25" s="33">
        <v>193</v>
      </c>
      <c r="AB25" s="33">
        <v>238</v>
      </c>
      <c r="AC25" s="33">
        <v>214</v>
      </c>
      <c r="AD25" s="33">
        <v>193</v>
      </c>
      <c r="AE25" s="33">
        <v>118</v>
      </c>
      <c r="AF25" s="33">
        <f t="shared" si="1"/>
        <v>218.4375</v>
      </c>
      <c r="AG25" s="601">
        <v>-0.293859649</v>
      </c>
      <c r="AH25" s="604">
        <v>-0.66666666699999999</v>
      </c>
      <c r="AI25" s="615">
        <v>-0.32905982900000003</v>
      </c>
      <c r="AJ25" s="601">
        <v>0.30379746800000001</v>
      </c>
      <c r="AK25" s="601">
        <v>0.15899581600000001</v>
      </c>
      <c r="AL25" s="601">
        <v>0.124423963</v>
      </c>
      <c r="AM25" s="601">
        <v>0.20083682</v>
      </c>
      <c r="AN25" s="601">
        <v>4.7244094E-2</v>
      </c>
      <c r="AO25" s="601">
        <v>0.118942731</v>
      </c>
      <c r="AP25" s="601">
        <v>0.219047619</v>
      </c>
      <c r="AQ25" s="601">
        <v>3.3333333E-2</v>
      </c>
      <c r="AR25" s="601">
        <v>-7.6555023999999999E-2</v>
      </c>
      <c r="AS25" s="601">
        <v>4.3859649000000001E-2</v>
      </c>
      <c r="AT25" s="601">
        <v>-0.108333333</v>
      </c>
      <c r="AU25" s="601">
        <v>-0.17521367500000001</v>
      </c>
      <c r="AV25" s="604">
        <v>-0.50210970499999996</v>
      </c>
    </row>
    <row r="26" spans="1:48" s="323" customFormat="1" ht="15" customHeight="1">
      <c r="A26" s="29" t="s">
        <v>199</v>
      </c>
      <c r="B26" s="31" t="s">
        <v>204</v>
      </c>
      <c r="C26" s="33">
        <v>263</v>
      </c>
      <c r="D26" s="33">
        <v>255</v>
      </c>
      <c r="E26" s="33">
        <v>272</v>
      </c>
      <c r="F26" s="33">
        <v>310</v>
      </c>
      <c r="G26" s="33">
        <v>324</v>
      </c>
      <c r="H26" s="33">
        <v>298</v>
      </c>
      <c r="I26" s="33">
        <v>275</v>
      </c>
      <c r="J26" s="33">
        <v>248</v>
      </c>
      <c r="K26" s="33">
        <v>314</v>
      </c>
      <c r="L26" s="33">
        <v>290</v>
      </c>
      <c r="M26" s="33">
        <v>278</v>
      </c>
      <c r="N26" s="33">
        <v>247</v>
      </c>
      <c r="O26" s="33">
        <f t="shared" si="0"/>
        <v>281.16666666666669</v>
      </c>
      <c r="P26" s="33">
        <v>217</v>
      </c>
      <c r="Q26" s="33">
        <v>137</v>
      </c>
      <c r="R26" s="33">
        <v>217</v>
      </c>
      <c r="S26" s="33">
        <v>319</v>
      </c>
      <c r="T26" s="33">
        <v>301</v>
      </c>
      <c r="U26" s="33">
        <v>277</v>
      </c>
      <c r="V26" s="33">
        <v>268</v>
      </c>
      <c r="W26" s="33">
        <v>249</v>
      </c>
      <c r="X26" s="33">
        <v>238</v>
      </c>
      <c r="Y26" s="33">
        <v>275</v>
      </c>
      <c r="Z26" s="33">
        <v>292</v>
      </c>
      <c r="AA26" s="33">
        <v>277</v>
      </c>
      <c r="AB26" s="33">
        <v>289</v>
      </c>
      <c r="AC26" s="33">
        <v>275</v>
      </c>
      <c r="AD26" s="33">
        <v>243</v>
      </c>
      <c r="AE26" s="33">
        <v>78</v>
      </c>
      <c r="AF26" s="33">
        <f t="shared" si="1"/>
        <v>247</v>
      </c>
      <c r="AG26" s="601">
        <v>-0.202205882</v>
      </c>
      <c r="AH26" s="604">
        <v>-0.55806451599999995</v>
      </c>
      <c r="AI26" s="615">
        <v>-0.330246914</v>
      </c>
      <c r="AJ26" s="601">
        <v>7.0469799E-2</v>
      </c>
      <c r="AK26" s="601">
        <v>9.4545455E-2</v>
      </c>
      <c r="AL26" s="601">
        <v>0.11693548400000001</v>
      </c>
      <c r="AM26" s="601">
        <v>-0.146496815</v>
      </c>
      <c r="AN26" s="601">
        <v>-0.14137931000000001</v>
      </c>
      <c r="AO26" s="601">
        <v>-0.14388489199999999</v>
      </c>
      <c r="AP26" s="601">
        <v>0.113360324</v>
      </c>
      <c r="AQ26" s="601">
        <v>0.11026616</v>
      </c>
      <c r="AR26" s="601">
        <v>8.6274509999999999E-2</v>
      </c>
      <c r="AS26" s="601">
        <v>6.25E-2</v>
      </c>
      <c r="AT26" s="601">
        <v>-0.112903226</v>
      </c>
      <c r="AU26" s="601">
        <v>-0.25</v>
      </c>
      <c r="AV26" s="604">
        <v>-0.73825503400000003</v>
      </c>
    </row>
    <row r="27" spans="1:48" s="323" customFormat="1" ht="15" customHeight="1">
      <c r="A27" s="29" t="s">
        <v>199</v>
      </c>
      <c r="B27" s="31" t="s">
        <v>205</v>
      </c>
      <c r="C27" s="33">
        <v>889</v>
      </c>
      <c r="D27" s="33">
        <v>701</v>
      </c>
      <c r="E27" s="33">
        <v>771</v>
      </c>
      <c r="F27" s="33">
        <v>730</v>
      </c>
      <c r="G27" s="33">
        <v>899</v>
      </c>
      <c r="H27" s="33">
        <v>778</v>
      </c>
      <c r="I27" s="33">
        <v>743</v>
      </c>
      <c r="J27" s="33">
        <v>684</v>
      </c>
      <c r="K27" s="33">
        <v>769</v>
      </c>
      <c r="L27" s="33">
        <v>884</v>
      </c>
      <c r="M27" s="33">
        <v>792</v>
      </c>
      <c r="N27" s="33">
        <v>662</v>
      </c>
      <c r="O27" s="33">
        <f t="shared" si="0"/>
        <v>775.16666666666663</v>
      </c>
      <c r="P27" s="33">
        <v>508</v>
      </c>
      <c r="Q27" s="33">
        <v>95</v>
      </c>
      <c r="R27" s="33">
        <v>412</v>
      </c>
      <c r="S27" s="33">
        <v>935</v>
      </c>
      <c r="T27" s="33">
        <v>830</v>
      </c>
      <c r="U27" s="33">
        <v>718</v>
      </c>
      <c r="V27" s="33">
        <v>816</v>
      </c>
      <c r="W27" s="33">
        <v>923</v>
      </c>
      <c r="X27" s="33">
        <v>857</v>
      </c>
      <c r="Y27" s="33">
        <v>783</v>
      </c>
      <c r="Z27" s="33">
        <v>889</v>
      </c>
      <c r="AA27" s="33">
        <v>804</v>
      </c>
      <c r="AB27" s="33">
        <v>844</v>
      </c>
      <c r="AC27" s="33">
        <v>764</v>
      </c>
      <c r="AD27" s="33">
        <v>596</v>
      </c>
      <c r="AE27" s="33">
        <v>523</v>
      </c>
      <c r="AF27" s="33">
        <f t="shared" si="1"/>
        <v>706.0625</v>
      </c>
      <c r="AG27" s="601">
        <v>-0.34111543500000002</v>
      </c>
      <c r="AH27" s="604">
        <v>-0.86986301399999999</v>
      </c>
      <c r="AI27" s="615">
        <v>-0.54171301400000005</v>
      </c>
      <c r="AJ27" s="601">
        <v>0.201799486</v>
      </c>
      <c r="AK27" s="601">
        <v>0.117092867</v>
      </c>
      <c r="AL27" s="601">
        <v>4.9707601999999997E-2</v>
      </c>
      <c r="AM27" s="601">
        <v>6.1118336000000002E-2</v>
      </c>
      <c r="AN27" s="601">
        <v>4.4117647000000003E-2</v>
      </c>
      <c r="AO27" s="601">
        <v>8.2070707000000007E-2</v>
      </c>
      <c r="AP27" s="601">
        <v>0.18277945600000001</v>
      </c>
      <c r="AQ27" s="601">
        <v>0</v>
      </c>
      <c r="AR27" s="601">
        <v>0.14693295300000001</v>
      </c>
      <c r="AS27" s="601">
        <v>9.4682231000000006E-2</v>
      </c>
      <c r="AT27" s="601">
        <v>4.6575341999999999E-2</v>
      </c>
      <c r="AU27" s="601">
        <v>-0.33704115699999998</v>
      </c>
      <c r="AV27" s="604">
        <v>-0.32776349599999999</v>
      </c>
    </row>
    <row r="28" spans="1:48" s="323" customFormat="1" ht="15" customHeight="1">
      <c r="A28" s="29" t="s">
        <v>199</v>
      </c>
      <c r="B28" s="31" t="s">
        <v>206</v>
      </c>
      <c r="C28" s="33">
        <v>265</v>
      </c>
      <c r="D28" s="33">
        <v>184</v>
      </c>
      <c r="E28" s="33">
        <v>224</v>
      </c>
      <c r="F28" s="33">
        <v>275</v>
      </c>
      <c r="G28" s="33">
        <v>265</v>
      </c>
      <c r="H28" s="33">
        <v>243</v>
      </c>
      <c r="I28" s="33">
        <v>252</v>
      </c>
      <c r="J28" s="33">
        <v>227</v>
      </c>
      <c r="K28" s="33">
        <v>184</v>
      </c>
      <c r="L28" s="33">
        <v>304</v>
      </c>
      <c r="M28" s="33">
        <v>227</v>
      </c>
      <c r="N28" s="33">
        <v>196</v>
      </c>
      <c r="O28" s="33">
        <f t="shared" si="0"/>
        <v>237.16666666666666</v>
      </c>
      <c r="P28" s="33">
        <v>123</v>
      </c>
      <c r="Q28" s="33">
        <v>6</v>
      </c>
      <c r="R28" s="33">
        <v>51</v>
      </c>
      <c r="S28" s="33">
        <v>263</v>
      </c>
      <c r="T28" s="33">
        <v>267</v>
      </c>
      <c r="U28" s="33">
        <v>205</v>
      </c>
      <c r="V28" s="33">
        <v>273</v>
      </c>
      <c r="W28" s="33">
        <v>270</v>
      </c>
      <c r="X28" s="33">
        <v>233</v>
      </c>
      <c r="Y28" s="33">
        <v>177</v>
      </c>
      <c r="Z28" s="33">
        <v>240</v>
      </c>
      <c r="AA28" s="33">
        <v>217</v>
      </c>
      <c r="AB28" s="33">
        <v>232</v>
      </c>
      <c r="AC28" s="33">
        <v>152</v>
      </c>
      <c r="AD28" s="33">
        <v>154</v>
      </c>
      <c r="AE28" s="33">
        <v>111</v>
      </c>
      <c r="AF28" s="33">
        <f t="shared" si="1"/>
        <v>185.875</v>
      </c>
      <c r="AG28" s="601">
        <v>-0.45089285699999998</v>
      </c>
      <c r="AH28" s="604">
        <v>-0.97818181800000004</v>
      </c>
      <c r="AI28" s="615">
        <v>-0.80754716999999998</v>
      </c>
      <c r="AJ28" s="601">
        <v>8.2304527000000002E-2</v>
      </c>
      <c r="AK28" s="601">
        <v>5.9523810000000003E-2</v>
      </c>
      <c r="AL28" s="601">
        <v>-9.6916299999999997E-2</v>
      </c>
      <c r="AM28" s="601">
        <v>0.48369565199999998</v>
      </c>
      <c r="AN28" s="601">
        <v>-0.111842105</v>
      </c>
      <c r="AO28" s="601">
        <v>2.6431718E-2</v>
      </c>
      <c r="AP28" s="601">
        <v>-9.6938776000000004E-2</v>
      </c>
      <c r="AQ28" s="601">
        <v>-9.4339622999999997E-2</v>
      </c>
      <c r="AR28" s="601">
        <v>0.17934782599999999</v>
      </c>
      <c r="AS28" s="601">
        <v>3.5714285999999998E-2</v>
      </c>
      <c r="AT28" s="601">
        <v>-0.44727272699999998</v>
      </c>
      <c r="AU28" s="601">
        <v>-0.41886792499999997</v>
      </c>
      <c r="AV28" s="604">
        <v>-0.54320987700000001</v>
      </c>
    </row>
    <row r="29" spans="1:48" s="323" customFormat="1" ht="15" customHeight="1">
      <c r="A29" s="29" t="s">
        <v>199</v>
      </c>
      <c r="B29" s="31" t="s">
        <v>207</v>
      </c>
      <c r="C29" s="33">
        <v>995</v>
      </c>
      <c r="D29" s="33">
        <v>941</v>
      </c>
      <c r="E29" s="33">
        <v>1065</v>
      </c>
      <c r="F29" s="33">
        <v>965</v>
      </c>
      <c r="G29" s="33">
        <v>1077</v>
      </c>
      <c r="H29" s="33">
        <v>1146</v>
      </c>
      <c r="I29" s="33">
        <v>1176</v>
      </c>
      <c r="J29" s="33">
        <v>1174</v>
      </c>
      <c r="K29" s="33">
        <v>1064</v>
      </c>
      <c r="L29" s="33">
        <v>1014</v>
      </c>
      <c r="M29" s="33">
        <v>903</v>
      </c>
      <c r="N29" s="33">
        <v>975</v>
      </c>
      <c r="O29" s="33">
        <f t="shared" si="0"/>
        <v>1041.25</v>
      </c>
      <c r="P29" s="33">
        <v>904</v>
      </c>
      <c r="Q29" s="33">
        <v>696</v>
      </c>
      <c r="R29" s="33">
        <v>960</v>
      </c>
      <c r="S29" s="33">
        <v>1025</v>
      </c>
      <c r="T29" s="33">
        <v>1142</v>
      </c>
      <c r="U29" s="33">
        <v>1151</v>
      </c>
      <c r="V29" s="33">
        <v>1114</v>
      </c>
      <c r="W29" s="33">
        <v>1027</v>
      </c>
      <c r="X29" s="33">
        <v>823</v>
      </c>
      <c r="Y29" s="33">
        <v>971</v>
      </c>
      <c r="Z29" s="33">
        <v>992</v>
      </c>
      <c r="AA29" s="33">
        <v>863</v>
      </c>
      <c r="AB29" s="33">
        <v>1012</v>
      </c>
      <c r="AC29" s="33">
        <v>990</v>
      </c>
      <c r="AD29" s="33">
        <v>880</v>
      </c>
      <c r="AE29" s="33">
        <v>535</v>
      </c>
      <c r="AF29" s="33">
        <f t="shared" si="1"/>
        <v>942.8125</v>
      </c>
      <c r="AG29" s="601">
        <v>-0.15117370899999999</v>
      </c>
      <c r="AH29" s="604">
        <v>-0.278756477</v>
      </c>
      <c r="AI29" s="615">
        <v>-0.108635097</v>
      </c>
      <c r="AJ29" s="601">
        <v>-0.10558464200000001</v>
      </c>
      <c r="AK29" s="601">
        <v>-2.8911565E-2</v>
      </c>
      <c r="AL29" s="601">
        <v>-1.9591140999999999E-2</v>
      </c>
      <c r="AM29" s="601">
        <v>4.6992481000000003E-2</v>
      </c>
      <c r="AN29" s="601">
        <v>1.2820513E-2</v>
      </c>
      <c r="AO29" s="601">
        <v>-8.8593577000000007E-2</v>
      </c>
      <c r="AP29" s="601">
        <v>-4.1025640000000004E-3</v>
      </c>
      <c r="AQ29" s="601">
        <v>-3.0150749999999999E-3</v>
      </c>
      <c r="AR29" s="601">
        <v>-8.2890541999999998E-2</v>
      </c>
      <c r="AS29" s="601">
        <v>-4.9765258E-2</v>
      </c>
      <c r="AT29" s="601">
        <v>2.5906736E-2</v>
      </c>
      <c r="AU29" s="601">
        <v>-0.18291550600000001</v>
      </c>
      <c r="AV29" s="604">
        <v>-0.53315881300000001</v>
      </c>
    </row>
    <row r="30" spans="1:48" s="323" customFormat="1" ht="15" customHeight="1">
      <c r="A30" s="29" t="s">
        <v>199</v>
      </c>
      <c r="B30" s="31" t="s">
        <v>208</v>
      </c>
      <c r="C30" s="33">
        <v>215</v>
      </c>
      <c r="D30" s="33">
        <v>209</v>
      </c>
      <c r="E30" s="33">
        <v>194</v>
      </c>
      <c r="F30" s="33">
        <v>198</v>
      </c>
      <c r="G30" s="33">
        <v>266</v>
      </c>
      <c r="H30" s="33">
        <v>186</v>
      </c>
      <c r="I30" s="33">
        <v>181</v>
      </c>
      <c r="J30" s="33">
        <v>146</v>
      </c>
      <c r="K30" s="33">
        <v>208</v>
      </c>
      <c r="L30" s="33">
        <v>225</v>
      </c>
      <c r="M30" s="33">
        <v>235</v>
      </c>
      <c r="N30" s="33">
        <v>156</v>
      </c>
      <c r="O30" s="33">
        <f t="shared" si="0"/>
        <v>201.58333333333334</v>
      </c>
      <c r="P30" s="33">
        <v>104</v>
      </c>
      <c r="Q30" s="33">
        <v>16</v>
      </c>
      <c r="R30" s="33">
        <v>50</v>
      </c>
      <c r="S30" s="33">
        <v>232</v>
      </c>
      <c r="T30" s="33">
        <v>260</v>
      </c>
      <c r="U30" s="33">
        <v>220</v>
      </c>
      <c r="V30" s="33">
        <v>318</v>
      </c>
      <c r="W30" s="33">
        <v>280</v>
      </c>
      <c r="X30" s="33">
        <v>257</v>
      </c>
      <c r="Y30" s="33">
        <v>214</v>
      </c>
      <c r="Z30" s="33">
        <v>236</v>
      </c>
      <c r="AA30" s="33">
        <v>245</v>
      </c>
      <c r="AB30" s="33">
        <v>249</v>
      </c>
      <c r="AC30" s="33">
        <v>213</v>
      </c>
      <c r="AD30" s="33">
        <v>172</v>
      </c>
      <c r="AE30" s="33">
        <v>148</v>
      </c>
      <c r="AF30" s="33">
        <f t="shared" si="1"/>
        <v>200.875</v>
      </c>
      <c r="AG30" s="601">
        <v>-0.46391752600000002</v>
      </c>
      <c r="AH30" s="604">
        <v>-0.91919191899999997</v>
      </c>
      <c r="AI30" s="615">
        <v>-0.81203007500000002</v>
      </c>
      <c r="AJ30" s="601">
        <v>0.24731182800000001</v>
      </c>
      <c r="AK30" s="601">
        <v>0.43646408799999997</v>
      </c>
      <c r="AL30" s="601">
        <v>0.50684931499999997</v>
      </c>
      <c r="AM30" s="601">
        <v>0.52884615400000001</v>
      </c>
      <c r="AN30" s="601">
        <v>0.24444444400000001</v>
      </c>
      <c r="AO30" s="601">
        <v>9.3617020999999995E-2</v>
      </c>
      <c r="AP30" s="601">
        <v>0.371794872</v>
      </c>
      <c r="AQ30" s="601">
        <v>9.7674418999999998E-2</v>
      </c>
      <c r="AR30" s="601">
        <v>0.17224880400000001</v>
      </c>
      <c r="AS30" s="601">
        <v>0.28350515500000001</v>
      </c>
      <c r="AT30" s="601">
        <v>7.5757575999999993E-2</v>
      </c>
      <c r="AU30" s="601">
        <v>-0.35338345900000001</v>
      </c>
      <c r="AV30" s="604">
        <v>-0.204301075</v>
      </c>
    </row>
    <row r="31" spans="1:48" s="323" customFormat="1" ht="15" customHeight="1">
      <c r="A31" s="29" t="s">
        <v>199</v>
      </c>
      <c r="B31" s="31" t="s">
        <v>209</v>
      </c>
      <c r="C31" s="33">
        <v>39</v>
      </c>
      <c r="D31" s="33">
        <v>30</v>
      </c>
      <c r="E31" s="33">
        <v>46</v>
      </c>
      <c r="F31" s="33">
        <v>60</v>
      </c>
      <c r="G31" s="33">
        <v>56</v>
      </c>
      <c r="H31" s="33">
        <v>47</v>
      </c>
      <c r="I31" s="33">
        <v>46</v>
      </c>
      <c r="J31" s="33">
        <v>43</v>
      </c>
      <c r="K31" s="33">
        <v>42</v>
      </c>
      <c r="L31" s="33">
        <v>54</v>
      </c>
      <c r="M31" s="33">
        <v>58</v>
      </c>
      <c r="N31" s="33">
        <v>38</v>
      </c>
      <c r="O31" s="33">
        <f t="shared" si="0"/>
        <v>46.583333333333336</v>
      </c>
      <c r="P31" s="33">
        <v>35</v>
      </c>
      <c r="Q31" s="33" t="s">
        <v>93</v>
      </c>
      <c r="R31" s="33">
        <v>10</v>
      </c>
      <c r="S31" s="33">
        <v>50</v>
      </c>
      <c r="T31" s="33">
        <v>50</v>
      </c>
      <c r="U31" s="33">
        <v>55</v>
      </c>
      <c r="V31" s="33">
        <v>54</v>
      </c>
      <c r="W31" s="33">
        <v>79</v>
      </c>
      <c r="X31" s="33">
        <v>72</v>
      </c>
      <c r="Y31" s="33">
        <v>56</v>
      </c>
      <c r="Z31" s="33">
        <v>43</v>
      </c>
      <c r="AA31" s="33">
        <v>59</v>
      </c>
      <c r="AB31" s="33">
        <v>81</v>
      </c>
      <c r="AC31" s="33">
        <v>43</v>
      </c>
      <c r="AD31" s="33">
        <v>46</v>
      </c>
      <c r="AE31" s="33">
        <v>26</v>
      </c>
      <c r="AF31" s="33">
        <v>48</v>
      </c>
      <c r="AG31" s="601">
        <v>-0.239130435</v>
      </c>
      <c r="AH31" s="33" t="s">
        <v>93</v>
      </c>
      <c r="AI31" s="615">
        <v>-0.821428571</v>
      </c>
      <c r="AJ31" s="601">
        <v>6.3829786999999999E-2</v>
      </c>
      <c r="AK31" s="601">
        <v>8.6956521999999994E-2</v>
      </c>
      <c r="AL31" s="601">
        <v>0.27906976700000002</v>
      </c>
      <c r="AM31" s="601">
        <v>0.28571428599999998</v>
      </c>
      <c r="AN31" s="601">
        <v>0.46296296300000001</v>
      </c>
      <c r="AO31" s="601">
        <v>0.24137931000000001</v>
      </c>
      <c r="AP31" s="601">
        <v>0.47368421100000002</v>
      </c>
      <c r="AQ31" s="601">
        <v>0.102564103</v>
      </c>
      <c r="AR31" s="601">
        <v>0.96666666700000003</v>
      </c>
      <c r="AS31" s="601">
        <v>0.76086956500000003</v>
      </c>
      <c r="AT31" s="601">
        <v>-0.28333333300000002</v>
      </c>
      <c r="AU31" s="601">
        <v>-0.178571429</v>
      </c>
      <c r="AV31" s="604">
        <v>-0.44680851100000002</v>
      </c>
    </row>
    <row r="32" spans="1:48" s="323" customFormat="1" ht="15" customHeight="1">
      <c r="A32" s="29" t="s">
        <v>199</v>
      </c>
      <c r="B32" s="32" t="s">
        <v>210</v>
      </c>
      <c r="C32" s="33">
        <v>176</v>
      </c>
      <c r="D32" s="33">
        <v>153</v>
      </c>
      <c r="E32" s="33">
        <v>146</v>
      </c>
      <c r="F32" s="33">
        <v>181</v>
      </c>
      <c r="G32" s="33">
        <v>172</v>
      </c>
      <c r="H32" s="33">
        <v>147</v>
      </c>
      <c r="I32" s="33">
        <v>149</v>
      </c>
      <c r="J32" s="33">
        <v>147</v>
      </c>
      <c r="K32" s="33">
        <v>133</v>
      </c>
      <c r="L32" s="33">
        <v>181</v>
      </c>
      <c r="M32" s="33">
        <v>165</v>
      </c>
      <c r="N32" s="33">
        <v>124</v>
      </c>
      <c r="O32" s="33">
        <f t="shared" si="0"/>
        <v>156.16666666666666</v>
      </c>
      <c r="P32" s="33">
        <v>93</v>
      </c>
      <c r="Q32" s="33" t="s">
        <v>93</v>
      </c>
      <c r="R32" s="33">
        <v>32</v>
      </c>
      <c r="S32" s="33">
        <v>137</v>
      </c>
      <c r="T32" s="33">
        <v>135</v>
      </c>
      <c r="U32" s="33">
        <v>103</v>
      </c>
      <c r="V32" s="33">
        <v>155</v>
      </c>
      <c r="W32" s="33">
        <v>147</v>
      </c>
      <c r="X32" s="33">
        <v>143</v>
      </c>
      <c r="Y32" s="33">
        <v>133</v>
      </c>
      <c r="Z32" s="33">
        <v>188</v>
      </c>
      <c r="AA32" s="33">
        <v>174</v>
      </c>
      <c r="AB32" s="33">
        <v>204</v>
      </c>
      <c r="AC32" s="33">
        <v>177</v>
      </c>
      <c r="AD32" s="33">
        <v>149</v>
      </c>
      <c r="AE32" s="33">
        <v>141</v>
      </c>
      <c r="AF32" s="33">
        <f t="shared" si="1"/>
        <v>131.9375</v>
      </c>
      <c r="AG32" s="601">
        <v>-0.36301369900000002</v>
      </c>
      <c r="AH32" s="33" t="s">
        <v>93</v>
      </c>
      <c r="AI32" s="615">
        <v>-0.813953488</v>
      </c>
      <c r="AJ32" s="601">
        <v>-6.8027211000000004E-2</v>
      </c>
      <c r="AK32" s="601">
        <v>-9.3959732000000004E-2</v>
      </c>
      <c r="AL32" s="601">
        <v>-0.29931972800000001</v>
      </c>
      <c r="AM32" s="601">
        <v>0.165413534</v>
      </c>
      <c r="AN32" s="601">
        <v>-0.18784530399999999</v>
      </c>
      <c r="AO32" s="601">
        <v>-0.133333333</v>
      </c>
      <c r="AP32" s="601">
        <v>7.2580644999999999E-2</v>
      </c>
      <c r="AQ32" s="601">
        <v>6.8181818000000005E-2</v>
      </c>
      <c r="AR32" s="601">
        <v>0.13725490200000001</v>
      </c>
      <c r="AS32" s="601">
        <v>0.39726027400000002</v>
      </c>
      <c r="AT32" s="601">
        <v>-2.2099448000000001E-2</v>
      </c>
      <c r="AU32" s="601">
        <v>-0.13372092999999999</v>
      </c>
      <c r="AV32" s="604">
        <v>-4.0816326999999999E-2</v>
      </c>
    </row>
    <row r="33" spans="1:48" s="323" customFormat="1" ht="15" customHeight="1">
      <c r="A33" s="29" t="s">
        <v>199</v>
      </c>
      <c r="B33" s="31" t="s">
        <v>211</v>
      </c>
      <c r="C33" s="33">
        <v>252</v>
      </c>
      <c r="D33" s="33">
        <v>207</v>
      </c>
      <c r="E33" s="33">
        <v>197</v>
      </c>
      <c r="F33" s="33">
        <v>224</v>
      </c>
      <c r="G33" s="33">
        <v>211</v>
      </c>
      <c r="H33" s="33">
        <v>191</v>
      </c>
      <c r="I33" s="33">
        <v>181</v>
      </c>
      <c r="J33" s="33">
        <v>157</v>
      </c>
      <c r="K33" s="33">
        <v>204</v>
      </c>
      <c r="L33" s="33">
        <v>250</v>
      </c>
      <c r="M33" s="33">
        <v>200</v>
      </c>
      <c r="N33" s="33">
        <v>138</v>
      </c>
      <c r="O33" s="33">
        <f t="shared" si="0"/>
        <v>201</v>
      </c>
      <c r="P33" s="33">
        <v>115</v>
      </c>
      <c r="Q33" s="33" t="s">
        <v>93</v>
      </c>
      <c r="R33" s="33">
        <v>44</v>
      </c>
      <c r="S33" s="33">
        <v>211</v>
      </c>
      <c r="T33" s="33">
        <v>210</v>
      </c>
      <c r="U33" s="33">
        <v>162</v>
      </c>
      <c r="V33" s="33">
        <v>210</v>
      </c>
      <c r="W33" s="33">
        <v>210</v>
      </c>
      <c r="X33" s="33">
        <v>179</v>
      </c>
      <c r="Y33" s="33">
        <v>190</v>
      </c>
      <c r="Z33" s="33">
        <v>206</v>
      </c>
      <c r="AA33" s="33">
        <v>200</v>
      </c>
      <c r="AB33" s="33">
        <v>249</v>
      </c>
      <c r="AC33" s="33">
        <v>176</v>
      </c>
      <c r="AD33" s="33">
        <v>121</v>
      </c>
      <c r="AE33" s="33">
        <v>97</v>
      </c>
      <c r="AF33" s="33">
        <f t="shared" si="1"/>
        <v>161.25</v>
      </c>
      <c r="AG33" s="601">
        <v>-0.41624365499999999</v>
      </c>
      <c r="AH33" s="33" t="s">
        <v>93</v>
      </c>
      <c r="AI33" s="615">
        <v>-0.79146919400000004</v>
      </c>
      <c r="AJ33" s="601">
        <v>0.10471204200000001</v>
      </c>
      <c r="AK33" s="601">
        <v>0.16022099400000001</v>
      </c>
      <c r="AL33" s="601">
        <v>3.1847133999999999E-2</v>
      </c>
      <c r="AM33" s="601">
        <v>2.9411764999999999E-2</v>
      </c>
      <c r="AN33" s="601">
        <v>-0.16</v>
      </c>
      <c r="AO33" s="601">
        <v>-0.105</v>
      </c>
      <c r="AP33" s="601">
        <v>0.37681159400000003</v>
      </c>
      <c r="AQ33" s="601">
        <v>-0.18253968300000001</v>
      </c>
      <c r="AR33" s="601">
        <v>-3.3816424999999997E-2</v>
      </c>
      <c r="AS33" s="601">
        <v>0.26395939099999999</v>
      </c>
      <c r="AT33" s="601">
        <v>-0.21428571399999999</v>
      </c>
      <c r="AU33" s="601">
        <v>-0.42654028399999999</v>
      </c>
      <c r="AV33" s="604">
        <v>-0.49214659700000002</v>
      </c>
    </row>
    <row r="34" spans="1:48" s="323" customFormat="1" ht="15" customHeight="1">
      <c r="A34" s="29" t="s">
        <v>199</v>
      </c>
      <c r="B34" s="32" t="s">
        <v>212</v>
      </c>
      <c r="C34" s="33">
        <v>127</v>
      </c>
      <c r="D34" s="33">
        <v>96</v>
      </c>
      <c r="E34" s="33">
        <v>109</v>
      </c>
      <c r="F34" s="33">
        <v>128</v>
      </c>
      <c r="G34" s="33">
        <v>147</v>
      </c>
      <c r="H34" s="33">
        <v>126</v>
      </c>
      <c r="I34" s="33">
        <v>112</v>
      </c>
      <c r="J34" s="33">
        <v>103</v>
      </c>
      <c r="K34" s="33">
        <v>121</v>
      </c>
      <c r="L34" s="33">
        <v>182</v>
      </c>
      <c r="M34" s="33">
        <v>142</v>
      </c>
      <c r="N34" s="33">
        <v>132</v>
      </c>
      <c r="O34" s="33">
        <f t="shared" si="0"/>
        <v>127.08333333333333</v>
      </c>
      <c r="P34" s="33">
        <v>79</v>
      </c>
      <c r="Q34" s="33" t="s">
        <v>93</v>
      </c>
      <c r="R34" s="33">
        <v>19</v>
      </c>
      <c r="S34" s="33">
        <v>119</v>
      </c>
      <c r="T34" s="33">
        <v>110</v>
      </c>
      <c r="U34" s="33">
        <v>101</v>
      </c>
      <c r="V34" s="33">
        <v>125</v>
      </c>
      <c r="W34" s="33">
        <v>120</v>
      </c>
      <c r="X34" s="33">
        <v>156</v>
      </c>
      <c r="Y34" s="33">
        <v>104</v>
      </c>
      <c r="Z34" s="33">
        <v>119</v>
      </c>
      <c r="AA34" s="33">
        <v>151</v>
      </c>
      <c r="AB34" s="33">
        <v>199</v>
      </c>
      <c r="AC34" s="33">
        <v>113</v>
      </c>
      <c r="AD34" s="33">
        <v>86</v>
      </c>
      <c r="AE34" s="33">
        <v>55</v>
      </c>
      <c r="AF34" s="33">
        <f t="shared" si="1"/>
        <v>103.5</v>
      </c>
      <c r="AG34" s="601">
        <v>-0.27522935799999998</v>
      </c>
      <c r="AH34" s="33" t="s">
        <v>93</v>
      </c>
      <c r="AI34" s="615">
        <v>-0.87074829899999995</v>
      </c>
      <c r="AJ34" s="601">
        <v>-5.5555555999999999E-2</v>
      </c>
      <c r="AK34" s="601">
        <v>-1.7857142999999999E-2</v>
      </c>
      <c r="AL34" s="601">
        <v>-1.9417475999999999E-2</v>
      </c>
      <c r="AM34" s="601">
        <v>3.3057850999999999E-2</v>
      </c>
      <c r="AN34" s="601">
        <v>-0.340659341</v>
      </c>
      <c r="AO34" s="601">
        <v>9.8591549000000001E-2</v>
      </c>
      <c r="AP34" s="601">
        <v>-0.212121212</v>
      </c>
      <c r="AQ34" s="601">
        <v>-6.2992125999999996E-2</v>
      </c>
      <c r="AR34" s="601">
        <v>0.57291666699999999</v>
      </c>
      <c r="AS34" s="601">
        <v>0.82568807300000002</v>
      </c>
      <c r="AT34" s="601">
        <v>-0.1171875</v>
      </c>
      <c r="AU34" s="601">
        <v>-0.41496598600000001</v>
      </c>
      <c r="AV34" s="604">
        <v>-0.56349206299999999</v>
      </c>
    </row>
    <row r="35" spans="1:48" s="323" customFormat="1" ht="15" customHeight="1">
      <c r="A35" s="29" t="s">
        <v>199</v>
      </c>
      <c r="B35" s="31" t="s">
        <v>213</v>
      </c>
      <c r="C35" s="33">
        <v>41</v>
      </c>
      <c r="D35" s="33">
        <v>57</v>
      </c>
      <c r="E35" s="33">
        <v>39</v>
      </c>
      <c r="F35" s="33">
        <v>42</v>
      </c>
      <c r="G35" s="33">
        <v>57</v>
      </c>
      <c r="H35" s="33">
        <v>40</v>
      </c>
      <c r="I35" s="33">
        <v>45</v>
      </c>
      <c r="J35" s="33">
        <v>22</v>
      </c>
      <c r="K35" s="33">
        <v>38</v>
      </c>
      <c r="L35" s="33">
        <v>44</v>
      </c>
      <c r="M35" s="33">
        <v>33</v>
      </c>
      <c r="N35" s="33">
        <v>23</v>
      </c>
      <c r="O35" s="33">
        <f t="shared" si="0"/>
        <v>40.083333333333336</v>
      </c>
      <c r="P35" s="33">
        <v>26</v>
      </c>
      <c r="Q35" s="33">
        <v>24</v>
      </c>
      <c r="R35" s="33">
        <v>22</v>
      </c>
      <c r="S35" s="33">
        <v>40</v>
      </c>
      <c r="T35" s="33">
        <v>36</v>
      </c>
      <c r="U35" s="33">
        <v>33</v>
      </c>
      <c r="V35" s="33">
        <v>38</v>
      </c>
      <c r="W35" s="33">
        <v>32</v>
      </c>
      <c r="X35" s="33">
        <v>36</v>
      </c>
      <c r="Y35" s="33">
        <v>30</v>
      </c>
      <c r="Z35" s="33">
        <v>37</v>
      </c>
      <c r="AA35" s="33">
        <v>31</v>
      </c>
      <c r="AB35" s="33">
        <v>48</v>
      </c>
      <c r="AC35" s="33">
        <v>38</v>
      </c>
      <c r="AD35" s="33">
        <v>30</v>
      </c>
      <c r="AE35" s="33">
        <v>12</v>
      </c>
      <c r="AF35" s="33">
        <f t="shared" si="1"/>
        <v>32.0625</v>
      </c>
      <c r="AG35" s="601">
        <v>-0.33333333300000001</v>
      </c>
      <c r="AH35" s="604">
        <v>-0.428571429</v>
      </c>
      <c r="AI35" s="615">
        <v>-0.61403508799999995</v>
      </c>
      <c r="AJ35" s="601">
        <v>0</v>
      </c>
      <c r="AK35" s="601">
        <v>-0.2</v>
      </c>
      <c r="AL35" s="601">
        <v>0.5</v>
      </c>
      <c r="AM35" s="601">
        <v>0</v>
      </c>
      <c r="AN35" s="601">
        <v>-0.27272727299999999</v>
      </c>
      <c r="AO35" s="601">
        <v>9.0909090999999997E-2</v>
      </c>
      <c r="AP35" s="601">
        <v>0.30434782599999999</v>
      </c>
      <c r="AQ35" s="601">
        <v>-9.7560975999999994E-2</v>
      </c>
      <c r="AR35" s="601">
        <v>-0.456140351</v>
      </c>
      <c r="AS35" s="601">
        <v>0.23076923099999999</v>
      </c>
      <c r="AT35" s="601">
        <v>-9.5238094999999995E-2</v>
      </c>
      <c r="AU35" s="601">
        <v>-0.47368421100000002</v>
      </c>
      <c r="AV35" s="604">
        <v>-0.7</v>
      </c>
    </row>
    <row r="36" spans="1:48" s="323" customFormat="1" ht="15" customHeight="1">
      <c r="A36" s="29" t="s">
        <v>199</v>
      </c>
      <c r="B36" s="261" t="s">
        <v>214</v>
      </c>
      <c r="C36" s="251">
        <v>777</v>
      </c>
      <c r="D36" s="251">
        <v>693</v>
      </c>
      <c r="E36" s="251">
        <v>757</v>
      </c>
      <c r="F36" s="251">
        <v>703</v>
      </c>
      <c r="G36" s="251">
        <v>727</v>
      </c>
      <c r="H36" s="251">
        <v>764</v>
      </c>
      <c r="I36" s="251">
        <v>659</v>
      </c>
      <c r="J36" s="251">
        <v>655</v>
      </c>
      <c r="K36" s="251">
        <v>735</v>
      </c>
      <c r="L36" s="251">
        <v>763</v>
      </c>
      <c r="M36" s="251">
        <v>691</v>
      </c>
      <c r="N36" s="251">
        <v>658</v>
      </c>
      <c r="O36" s="251">
        <f t="shared" si="0"/>
        <v>715.16666666666663</v>
      </c>
      <c r="P36" s="251">
        <v>539</v>
      </c>
      <c r="Q36" s="251">
        <v>322</v>
      </c>
      <c r="R36" s="251">
        <v>666</v>
      </c>
      <c r="S36" s="251">
        <v>829</v>
      </c>
      <c r="T36" s="251">
        <v>833</v>
      </c>
      <c r="U36" s="251">
        <v>719</v>
      </c>
      <c r="V36" s="251">
        <v>752</v>
      </c>
      <c r="W36" s="251">
        <v>783</v>
      </c>
      <c r="X36" s="251">
        <v>749</v>
      </c>
      <c r="Y36" s="251">
        <v>663</v>
      </c>
      <c r="Z36" s="251">
        <v>800</v>
      </c>
      <c r="AA36" s="251">
        <v>784</v>
      </c>
      <c r="AB36" s="251">
        <v>880</v>
      </c>
      <c r="AC36" s="251">
        <v>741</v>
      </c>
      <c r="AD36" s="251">
        <v>586</v>
      </c>
      <c r="AE36" s="251">
        <v>422</v>
      </c>
      <c r="AF36" s="251">
        <f t="shared" si="1"/>
        <v>691.75</v>
      </c>
      <c r="AG36" s="436">
        <v>-0.287978864</v>
      </c>
      <c r="AH36" s="437">
        <v>-0.54196301599999996</v>
      </c>
      <c r="AI36" s="617">
        <v>-8.3906465E-2</v>
      </c>
      <c r="AJ36" s="436">
        <v>8.5078533999999997E-2</v>
      </c>
      <c r="AK36" s="436">
        <v>0.26403641900000002</v>
      </c>
      <c r="AL36" s="436">
        <v>9.7709924000000004E-2</v>
      </c>
      <c r="AM36" s="436">
        <v>2.3129251999999999E-2</v>
      </c>
      <c r="AN36" s="436">
        <v>2.6212320000000001E-2</v>
      </c>
      <c r="AO36" s="436">
        <v>8.3936324000000007E-2</v>
      </c>
      <c r="AP36" s="436">
        <v>7.5987839999999999E-3</v>
      </c>
      <c r="AQ36" s="436">
        <v>2.960103E-2</v>
      </c>
      <c r="AR36" s="436">
        <v>0.131313131</v>
      </c>
      <c r="AS36" s="436">
        <v>0.16248348700000001</v>
      </c>
      <c r="AT36" s="436">
        <v>5.4054053999999997E-2</v>
      </c>
      <c r="AU36" s="436">
        <v>-0.19394773000000001</v>
      </c>
      <c r="AV36" s="437">
        <v>-0.44764397900000003</v>
      </c>
    </row>
    <row r="37" spans="1:48" s="315" customFormat="1" ht="17.25" customHeight="1">
      <c r="A37" s="10" t="s">
        <v>94</v>
      </c>
      <c r="B37" s="226"/>
      <c r="C37" s="155"/>
      <c r="D37" s="155"/>
      <c r="E37" s="155"/>
      <c r="F37" s="155"/>
      <c r="G37" s="156"/>
      <c r="H37" s="157"/>
      <c r="I37" s="157"/>
      <c r="J37" s="157"/>
      <c r="K37" s="157"/>
      <c r="L37" s="156"/>
      <c r="M37" s="158"/>
      <c r="N37" s="159"/>
      <c r="O37" s="159"/>
      <c r="P37" s="159"/>
      <c r="Q37" s="159"/>
      <c r="R37" s="227"/>
      <c r="S37" s="227"/>
      <c r="T37" s="227"/>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29"/>
      <c r="C39" s="24"/>
      <c r="D39" s="24"/>
      <c r="E39" s="24"/>
      <c r="F39" s="24"/>
      <c r="G39" s="230"/>
      <c r="H39" s="77"/>
      <c r="I39" s="77"/>
      <c r="J39" s="77"/>
      <c r="K39" s="77"/>
      <c r="L39" s="230"/>
      <c r="M39" s="86"/>
      <c r="N39" s="27"/>
      <c r="O39" s="27"/>
      <c r="P39" s="27"/>
      <c r="Q39" s="27"/>
      <c r="R39" s="80"/>
      <c r="S39" s="80"/>
      <c r="T39" s="80"/>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29"/>
      <c r="C40" s="24"/>
      <c r="D40" s="24"/>
      <c r="E40" s="24"/>
      <c r="F40" s="24"/>
      <c r="G40" s="230"/>
      <c r="H40" s="77"/>
      <c r="I40" s="77"/>
      <c r="J40" s="77"/>
      <c r="K40" s="77"/>
      <c r="L40" s="230"/>
      <c r="M40" s="86"/>
      <c r="N40" s="27"/>
      <c r="O40" s="27"/>
      <c r="P40" s="27"/>
      <c r="Q40" s="27"/>
      <c r="R40" s="80"/>
      <c r="S40" s="80"/>
      <c r="T40" s="80"/>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229"/>
      <c r="C42" s="24"/>
      <c r="D42" s="24"/>
      <c r="E42" s="24"/>
      <c r="F42" s="24"/>
      <c r="G42" s="230"/>
      <c r="H42" s="77"/>
      <c r="I42" s="77"/>
      <c r="J42" s="77"/>
      <c r="K42" s="77"/>
      <c r="L42" s="230"/>
      <c r="M42" s="86"/>
      <c r="N42" s="27"/>
      <c r="O42" s="27"/>
      <c r="P42" s="27"/>
      <c r="Q42" s="27"/>
      <c r="R42" s="80"/>
      <c r="S42" s="80"/>
      <c r="T42" s="80"/>
      <c r="U42" s="77"/>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438" t="s">
        <v>178</v>
      </c>
      <c r="B43" s="229"/>
      <c r="C43" s="24"/>
      <c r="D43" s="24"/>
      <c r="E43" s="24"/>
      <c r="F43" s="24"/>
      <c r="G43" s="230"/>
      <c r="H43" s="77"/>
      <c r="I43" s="77"/>
      <c r="J43" s="77"/>
      <c r="K43" s="77"/>
      <c r="L43" s="230"/>
      <c r="M43" s="86"/>
      <c r="N43" s="27"/>
      <c r="O43" s="27"/>
      <c r="P43" s="27"/>
      <c r="Q43" s="27"/>
      <c r="R43" s="80"/>
      <c r="S43" s="80"/>
      <c r="T43" s="80"/>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229"/>
      <c r="C44" s="24"/>
      <c r="D44" s="24"/>
      <c r="E44" s="24"/>
      <c r="F44" s="24"/>
      <c r="G44" s="230"/>
      <c r="H44" s="77"/>
      <c r="I44" s="77"/>
      <c r="J44" s="77"/>
      <c r="K44" s="77"/>
      <c r="L44" s="230"/>
      <c r="M44" s="86"/>
      <c r="N44" s="27"/>
      <c r="O44" s="27"/>
      <c r="P44" s="27"/>
      <c r="Q44" s="27"/>
      <c r="R44" s="80"/>
      <c r="S44" s="80"/>
      <c r="T44" s="80"/>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80"/>
      <c r="S45" s="80"/>
      <c r="T45" s="80"/>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80"/>
      <c r="S46" s="80"/>
      <c r="T46" s="80"/>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6 P6:AE6 C7:AF36">
    <cfRule type="cellIs" dxfId="1279" priority="5" operator="between">
      <formula>1</formula>
      <formula>4</formula>
    </cfRule>
  </conditionalFormatting>
  <conditionalFormatting sqref="O6">
    <cfRule type="cellIs" dxfId="1278" priority="4" operator="between">
      <formula>1</formula>
      <formula>4</formula>
    </cfRule>
  </conditionalFormatting>
  <conditionalFormatting sqref="AF6">
    <cfRule type="cellIs" dxfId="1277" priority="3" operator="between">
      <formula>1</formula>
      <formula>4</formula>
    </cfRule>
  </conditionalFormatting>
  <conditionalFormatting sqref="AH31:AH34">
    <cfRule type="cellIs" dxfId="1276" priority="2" operator="between">
      <formula>1</formula>
      <formula>4</formula>
    </cfRule>
  </conditionalFormatting>
  <conditionalFormatting sqref="O5">
    <cfRule type="cellIs" dxfId="1275" priority="1" operator="between">
      <formula>1</formula>
      <formula>4</formula>
    </cfRule>
  </conditionalFormatting>
  <hyperlinks>
    <hyperlink ref="A2" location="'Table of contents'!A1" display="Back to Table of contents" xr:uid="{00000000-0004-0000-14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4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1" manualBreakCount="1">
    <brk id="15" min="2" max="46" man="1"/>
  </colBreaks>
  <ignoredErrors>
    <ignoredError sqref="AF31" calculatedColumn="1"/>
  </ignoredErrors>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AV48"/>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16384" width="15.59765625" style="329" hidden="1"/>
  </cols>
  <sheetData>
    <row r="1" spans="1:48" s="584" customFormat="1" ht="15" hidden="1" customHeight="1">
      <c r="A1" s="172" t="s">
        <v>303</v>
      </c>
      <c r="B1" s="172"/>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584</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9" t="s">
        <v>514</v>
      </c>
      <c r="Q4" s="779"/>
      <c r="R4" s="779"/>
      <c r="S4" s="779"/>
      <c r="T4" s="779"/>
      <c r="U4" s="779"/>
      <c r="V4" s="779"/>
      <c r="W4" s="779"/>
      <c r="X4" s="779"/>
      <c r="Y4" s="779"/>
      <c r="Z4" s="779"/>
      <c r="AA4" s="779"/>
      <c r="AB4" s="779"/>
      <c r="AC4" s="779"/>
      <c r="AD4" s="779"/>
      <c r="AE4" s="779"/>
      <c r="AF4" s="779"/>
      <c r="AG4" s="773" t="s">
        <v>424</v>
      </c>
      <c r="AH4" s="773"/>
      <c r="AI4" s="773"/>
      <c r="AJ4" s="773"/>
      <c r="AK4" s="773"/>
      <c r="AL4" s="773"/>
      <c r="AM4" s="773"/>
      <c r="AN4" s="773"/>
      <c r="AO4" s="773"/>
      <c r="AP4" s="773"/>
      <c r="AQ4" s="773"/>
      <c r="AR4" s="773"/>
      <c r="AS4" s="773"/>
      <c r="AT4" s="773"/>
      <c r="AU4" s="773"/>
      <c r="AV4" s="773"/>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310" t="s">
        <v>181</v>
      </c>
      <c r="C6" s="376">
        <v>213</v>
      </c>
      <c r="D6" s="376">
        <v>209</v>
      </c>
      <c r="E6" s="376">
        <v>262</v>
      </c>
      <c r="F6" s="376">
        <v>166</v>
      </c>
      <c r="G6" s="376">
        <v>229</v>
      </c>
      <c r="H6" s="376">
        <v>146</v>
      </c>
      <c r="I6" s="376">
        <v>208</v>
      </c>
      <c r="J6" s="376">
        <v>192</v>
      </c>
      <c r="K6" s="376">
        <v>181</v>
      </c>
      <c r="L6" s="376">
        <v>181</v>
      </c>
      <c r="M6" s="376">
        <v>182</v>
      </c>
      <c r="N6" s="376">
        <v>121</v>
      </c>
      <c r="O6" s="297">
        <f t="shared" ref="O6:O35" si="0">(SUM(C6:N6))/12</f>
        <v>190.83333333333334</v>
      </c>
      <c r="P6" s="376">
        <v>183</v>
      </c>
      <c r="Q6" s="376">
        <v>79</v>
      </c>
      <c r="R6" s="376">
        <v>87</v>
      </c>
      <c r="S6" s="376">
        <v>162</v>
      </c>
      <c r="T6" s="376">
        <v>227</v>
      </c>
      <c r="U6" s="376">
        <v>203</v>
      </c>
      <c r="V6" s="376">
        <v>234</v>
      </c>
      <c r="W6" s="376">
        <v>218</v>
      </c>
      <c r="X6" s="376">
        <v>138</v>
      </c>
      <c r="Y6" s="373">
        <v>161</v>
      </c>
      <c r="Z6" s="373">
        <v>189</v>
      </c>
      <c r="AA6" s="373">
        <v>160</v>
      </c>
      <c r="AB6" s="373">
        <v>216</v>
      </c>
      <c r="AC6" s="373">
        <v>204</v>
      </c>
      <c r="AD6" s="373">
        <v>144</v>
      </c>
      <c r="AE6" s="373">
        <v>151</v>
      </c>
      <c r="AF6" s="297">
        <f t="shared" ref="AF6:AF35" si="1">(SUM(P6:AE6))/16</f>
        <v>172.25</v>
      </c>
      <c r="AG6" s="613">
        <v>-0.30152671800000003</v>
      </c>
      <c r="AH6" s="613">
        <v>-0.52409638599999997</v>
      </c>
      <c r="AI6" s="613">
        <v>-0.62008733599999999</v>
      </c>
      <c r="AJ6" s="623">
        <v>0.109589041</v>
      </c>
      <c r="AK6" s="623">
        <v>9.1346153999999999E-2</v>
      </c>
      <c r="AL6" s="623">
        <v>5.7291666999999998E-2</v>
      </c>
      <c r="AM6" s="623">
        <v>0.29281768000000002</v>
      </c>
      <c r="AN6" s="623">
        <v>0.20441988999999999</v>
      </c>
      <c r="AO6" s="623">
        <v>-0.24175824200000001</v>
      </c>
      <c r="AP6" s="623">
        <v>0.33057851199999999</v>
      </c>
      <c r="AQ6" s="623">
        <v>-0.112676056</v>
      </c>
      <c r="AR6" s="623">
        <v>-0.23444976100000001</v>
      </c>
      <c r="AS6" s="623">
        <v>-0.17557251900000001</v>
      </c>
      <c r="AT6" s="623">
        <v>0.22891566299999999</v>
      </c>
      <c r="AU6" s="623">
        <v>-0.37117903899999999</v>
      </c>
      <c r="AV6" s="624">
        <v>3.4246575000000001E-2</v>
      </c>
    </row>
    <row r="7" spans="1:48" s="323" customFormat="1" ht="15" customHeight="1">
      <c r="A7" s="400" t="s">
        <v>120</v>
      </c>
      <c r="B7" s="311" t="s">
        <v>182</v>
      </c>
      <c r="C7" s="375">
        <v>161</v>
      </c>
      <c r="D7" s="375">
        <v>163</v>
      </c>
      <c r="E7" s="375">
        <v>221</v>
      </c>
      <c r="F7" s="375">
        <v>122</v>
      </c>
      <c r="G7" s="375">
        <v>166</v>
      </c>
      <c r="H7" s="375">
        <v>101</v>
      </c>
      <c r="I7" s="375">
        <v>160</v>
      </c>
      <c r="J7" s="375">
        <v>148</v>
      </c>
      <c r="K7" s="375">
        <v>126</v>
      </c>
      <c r="L7" s="375">
        <v>129</v>
      </c>
      <c r="M7" s="375">
        <v>124</v>
      </c>
      <c r="N7" s="375">
        <v>74</v>
      </c>
      <c r="O7" s="93">
        <f t="shared" si="0"/>
        <v>141.25</v>
      </c>
      <c r="P7" s="375">
        <v>146</v>
      </c>
      <c r="Q7" s="375">
        <v>45</v>
      </c>
      <c r="R7" s="375">
        <v>66</v>
      </c>
      <c r="S7" s="375">
        <v>110</v>
      </c>
      <c r="T7" s="375">
        <v>173</v>
      </c>
      <c r="U7" s="375">
        <v>149</v>
      </c>
      <c r="V7" s="375">
        <v>171</v>
      </c>
      <c r="W7" s="375">
        <v>168</v>
      </c>
      <c r="X7" s="375">
        <v>94</v>
      </c>
      <c r="Y7" s="374">
        <v>124</v>
      </c>
      <c r="Z7" s="374">
        <v>141</v>
      </c>
      <c r="AA7" s="374">
        <v>109</v>
      </c>
      <c r="AB7" s="374">
        <v>168</v>
      </c>
      <c r="AC7" s="374">
        <v>151</v>
      </c>
      <c r="AD7" s="374">
        <v>100</v>
      </c>
      <c r="AE7" s="374">
        <v>109</v>
      </c>
      <c r="AF7" s="93">
        <f t="shared" si="1"/>
        <v>126.5</v>
      </c>
      <c r="AG7" s="615">
        <v>-0.33936651600000001</v>
      </c>
      <c r="AH7" s="615">
        <v>-0.63114754100000003</v>
      </c>
      <c r="AI7" s="615">
        <v>-0.602409639</v>
      </c>
      <c r="AJ7" s="625">
        <v>8.9108910999999999E-2</v>
      </c>
      <c r="AK7" s="625">
        <v>8.1250000000000003E-2</v>
      </c>
      <c r="AL7" s="625">
        <v>6.7567570000000004E-3</v>
      </c>
      <c r="AM7" s="625">
        <v>0.35714285699999998</v>
      </c>
      <c r="AN7" s="625">
        <v>0.30232558100000001</v>
      </c>
      <c r="AO7" s="625">
        <v>-0.24193548400000001</v>
      </c>
      <c r="AP7" s="625">
        <v>0.675675676</v>
      </c>
      <c r="AQ7" s="625">
        <v>-0.124223602</v>
      </c>
      <c r="AR7" s="625">
        <v>-0.33128834400000001</v>
      </c>
      <c r="AS7" s="625">
        <v>-0.239819005</v>
      </c>
      <c r="AT7" s="625">
        <v>0.23770491799999999</v>
      </c>
      <c r="AU7" s="625">
        <v>-0.397590361</v>
      </c>
      <c r="AV7" s="626">
        <v>7.9207921000000001E-2</v>
      </c>
    </row>
    <row r="8" spans="1:48" s="323" customFormat="1" ht="15" customHeight="1">
      <c r="A8" s="400" t="s">
        <v>120</v>
      </c>
      <c r="B8" s="311" t="s">
        <v>183</v>
      </c>
      <c r="C8" s="375">
        <v>25</v>
      </c>
      <c r="D8" s="375">
        <v>20</v>
      </c>
      <c r="E8" s="375">
        <v>16</v>
      </c>
      <c r="F8" s="375">
        <v>26</v>
      </c>
      <c r="G8" s="375">
        <v>31</v>
      </c>
      <c r="H8" s="375">
        <v>23</v>
      </c>
      <c r="I8" s="375">
        <v>26</v>
      </c>
      <c r="J8" s="375">
        <v>23</v>
      </c>
      <c r="K8" s="375">
        <v>19</v>
      </c>
      <c r="L8" s="375">
        <v>23</v>
      </c>
      <c r="M8" s="375">
        <v>38</v>
      </c>
      <c r="N8" s="375">
        <v>26</v>
      </c>
      <c r="O8" s="93">
        <f t="shared" si="0"/>
        <v>24.666666666666668</v>
      </c>
      <c r="P8" s="375">
        <v>17</v>
      </c>
      <c r="Q8" s="375">
        <v>6</v>
      </c>
      <c r="R8" s="375">
        <v>8</v>
      </c>
      <c r="S8" s="375">
        <v>25</v>
      </c>
      <c r="T8" s="375">
        <v>31</v>
      </c>
      <c r="U8" s="375">
        <v>22</v>
      </c>
      <c r="V8" s="375">
        <v>27</v>
      </c>
      <c r="W8" s="375">
        <v>27</v>
      </c>
      <c r="X8" s="375">
        <v>28</v>
      </c>
      <c r="Y8" s="374">
        <v>18</v>
      </c>
      <c r="Z8" s="374">
        <v>21</v>
      </c>
      <c r="AA8" s="374">
        <v>28</v>
      </c>
      <c r="AB8" s="374">
        <v>21</v>
      </c>
      <c r="AC8" s="374">
        <v>25</v>
      </c>
      <c r="AD8" s="374">
        <v>27</v>
      </c>
      <c r="AE8" s="374">
        <v>20</v>
      </c>
      <c r="AF8" s="93">
        <f t="shared" si="1"/>
        <v>21.9375</v>
      </c>
      <c r="AG8" s="615">
        <v>6.25E-2</v>
      </c>
      <c r="AH8" s="615">
        <v>-0.76923076899999998</v>
      </c>
      <c r="AI8" s="615">
        <v>-0.74193548399999998</v>
      </c>
      <c r="AJ8" s="625">
        <v>8.6956521999999994E-2</v>
      </c>
      <c r="AK8" s="625">
        <v>0.192307692</v>
      </c>
      <c r="AL8" s="625">
        <v>-4.3478260999999997E-2</v>
      </c>
      <c r="AM8" s="625">
        <v>0.42105263199999998</v>
      </c>
      <c r="AN8" s="625">
        <v>0.17391304299999999</v>
      </c>
      <c r="AO8" s="625">
        <v>-0.26315789499999998</v>
      </c>
      <c r="AP8" s="625">
        <v>-0.30769230800000003</v>
      </c>
      <c r="AQ8" s="625">
        <v>-0.16</v>
      </c>
      <c r="AR8" s="625">
        <v>0.4</v>
      </c>
      <c r="AS8" s="625">
        <v>0.3125</v>
      </c>
      <c r="AT8" s="625">
        <v>-3.8461538000000003E-2</v>
      </c>
      <c r="AU8" s="625">
        <v>-0.12903225800000001</v>
      </c>
      <c r="AV8" s="626">
        <v>-0.130434783</v>
      </c>
    </row>
    <row r="9" spans="1:48" s="323" customFormat="1" ht="15" customHeight="1">
      <c r="A9" s="401" t="s">
        <v>120</v>
      </c>
      <c r="B9" s="311" t="s">
        <v>184</v>
      </c>
      <c r="C9" s="375">
        <v>27</v>
      </c>
      <c r="D9" s="375">
        <v>26</v>
      </c>
      <c r="E9" s="375">
        <v>25</v>
      </c>
      <c r="F9" s="375">
        <v>18</v>
      </c>
      <c r="G9" s="375">
        <v>32</v>
      </c>
      <c r="H9" s="375">
        <v>22</v>
      </c>
      <c r="I9" s="375">
        <v>22</v>
      </c>
      <c r="J9" s="375">
        <v>21</v>
      </c>
      <c r="K9" s="375">
        <v>36</v>
      </c>
      <c r="L9" s="375">
        <v>29</v>
      </c>
      <c r="M9" s="375">
        <v>20</v>
      </c>
      <c r="N9" s="375">
        <v>21</v>
      </c>
      <c r="O9" s="93">
        <f t="shared" si="0"/>
        <v>24.916666666666668</v>
      </c>
      <c r="P9" s="375">
        <v>20</v>
      </c>
      <c r="Q9" s="375">
        <v>28</v>
      </c>
      <c r="R9" s="375">
        <v>13</v>
      </c>
      <c r="S9" s="375">
        <v>27</v>
      </c>
      <c r="T9" s="375">
        <v>23</v>
      </c>
      <c r="U9" s="375">
        <v>32</v>
      </c>
      <c r="V9" s="375">
        <v>36</v>
      </c>
      <c r="W9" s="375">
        <v>23</v>
      </c>
      <c r="X9" s="375">
        <v>16</v>
      </c>
      <c r="Y9" s="374">
        <v>19</v>
      </c>
      <c r="Z9" s="374">
        <v>27</v>
      </c>
      <c r="AA9" s="374">
        <v>23</v>
      </c>
      <c r="AB9" s="374">
        <v>27</v>
      </c>
      <c r="AC9" s="374">
        <v>28</v>
      </c>
      <c r="AD9" s="374">
        <v>17</v>
      </c>
      <c r="AE9" s="374">
        <v>22</v>
      </c>
      <c r="AF9" s="93">
        <f t="shared" si="1"/>
        <v>23.8125</v>
      </c>
      <c r="AG9" s="615">
        <v>-0.2</v>
      </c>
      <c r="AH9" s="615">
        <v>0.55555555599999995</v>
      </c>
      <c r="AI9" s="615">
        <v>-0.59375</v>
      </c>
      <c r="AJ9" s="625">
        <v>0.22727272700000001</v>
      </c>
      <c r="AK9" s="625">
        <v>4.5454544999999999E-2</v>
      </c>
      <c r="AL9" s="625">
        <v>0.52380952400000003</v>
      </c>
      <c r="AM9" s="625">
        <v>0</v>
      </c>
      <c r="AN9" s="625">
        <v>-0.20689655200000001</v>
      </c>
      <c r="AO9" s="625">
        <v>-0.2</v>
      </c>
      <c r="AP9" s="625">
        <v>-9.5238094999999995E-2</v>
      </c>
      <c r="AQ9" s="625">
        <v>0</v>
      </c>
      <c r="AR9" s="625">
        <v>-0.115384615</v>
      </c>
      <c r="AS9" s="625">
        <v>0.08</v>
      </c>
      <c r="AT9" s="625">
        <v>0.55555555599999995</v>
      </c>
      <c r="AU9" s="625">
        <v>-0.46875</v>
      </c>
      <c r="AV9" s="626">
        <v>0</v>
      </c>
    </row>
    <row r="10" spans="1:48" s="587" customFormat="1" ht="15" customHeight="1">
      <c r="A10" s="28" t="s">
        <v>185</v>
      </c>
      <c r="B10" s="310" t="s">
        <v>186</v>
      </c>
      <c r="C10" s="376">
        <v>0</v>
      </c>
      <c r="D10" s="376">
        <v>0</v>
      </c>
      <c r="E10" s="376">
        <v>0</v>
      </c>
      <c r="F10" s="376">
        <v>0</v>
      </c>
      <c r="G10" s="376">
        <v>0</v>
      </c>
      <c r="H10" s="376">
        <v>0</v>
      </c>
      <c r="I10" s="376" t="s">
        <v>93</v>
      </c>
      <c r="J10" s="376">
        <v>0</v>
      </c>
      <c r="K10" s="376" t="s">
        <v>93</v>
      </c>
      <c r="L10" s="376">
        <v>0</v>
      </c>
      <c r="M10" s="376">
        <v>0</v>
      </c>
      <c r="N10" s="376">
        <v>0</v>
      </c>
      <c r="O10" s="297">
        <f t="shared" si="0"/>
        <v>0</v>
      </c>
      <c r="P10" s="376">
        <v>0</v>
      </c>
      <c r="Q10" s="376">
        <v>0</v>
      </c>
      <c r="R10" s="376">
        <v>0</v>
      </c>
      <c r="S10" s="376" t="s">
        <v>93</v>
      </c>
      <c r="T10" s="376">
        <v>0</v>
      </c>
      <c r="U10" s="376">
        <v>0</v>
      </c>
      <c r="V10" s="376">
        <v>0</v>
      </c>
      <c r="W10" s="376">
        <v>0</v>
      </c>
      <c r="X10" s="376">
        <v>0</v>
      </c>
      <c r="Y10" s="376">
        <v>0</v>
      </c>
      <c r="Z10" s="376">
        <v>0</v>
      </c>
      <c r="AA10" s="376" t="s">
        <v>93</v>
      </c>
      <c r="AB10" s="376">
        <v>0</v>
      </c>
      <c r="AC10" s="376">
        <v>0</v>
      </c>
      <c r="AD10" s="376">
        <v>0</v>
      </c>
      <c r="AE10" s="376" t="s">
        <v>93</v>
      </c>
      <c r="AF10" s="297">
        <f t="shared" si="1"/>
        <v>0</v>
      </c>
      <c r="AG10" s="376" t="s">
        <v>93</v>
      </c>
      <c r="AH10" s="376" t="s">
        <v>93</v>
      </c>
      <c r="AI10" s="376" t="s">
        <v>93</v>
      </c>
      <c r="AJ10" s="376" t="s">
        <v>93</v>
      </c>
      <c r="AK10" s="376" t="s">
        <v>93</v>
      </c>
      <c r="AL10" s="376" t="s">
        <v>93</v>
      </c>
      <c r="AM10" s="376" t="s">
        <v>93</v>
      </c>
      <c r="AN10" s="376" t="s">
        <v>93</v>
      </c>
      <c r="AO10" s="376" t="s">
        <v>93</v>
      </c>
      <c r="AP10" s="376" t="s">
        <v>93</v>
      </c>
      <c r="AQ10" s="376" t="s">
        <v>93</v>
      </c>
      <c r="AR10" s="376" t="s">
        <v>93</v>
      </c>
      <c r="AS10" s="376" t="s">
        <v>93</v>
      </c>
      <c r="AT10" s="376" t="s">
        <v>93</v>
      </c>
      <c r="AU10" s="376" t="s">
        <v>93</v>
      </c>
      <c r="AV10" s="627" t="s">
        <v>93</v>
      </c>
    </row>
    <row r="11" spans="1:48" s="323" customFormat="1" ht="15" customHeight="1">
      <c r="A11" s="400" t="s">
        <v>185</v>
      </c>
      <c r="B11" s="311" t="s">
        <v>187</v>
      </c>
      <c r="C11" s="375">
        <v>0</v>
      </c>
      <c r="D11" s="375">
        <v>0</v>
      </c>
      <c r="E11" s="375">
        <v>0</v>
      </c>
      <c r="F11" s="375">
        <v>0</v>
      </c>
      <c r="G11" s="375">
        <v>0</v>
      </c>
      <c r="H11" s="375">
        <v>0</v>
      </c>
      <c r="I11" s="375">
        <v>0</v>
      </c>
      <c r="J11" s="375">
        <v>0</v>
      </c>
      <c r="K11" s="375">
        <v>0</v>
      </c>
      <c r="L11" s="375">
        <v>0</v>
      </c>
      <c r="M11" s="375">
        <v>0</v>
      </c>
      <c r="N11" s="375">
        <v>0</v>
      </c>
      <c r="O11" s="93">
        <f t="shared" si="0"/>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93">
        <f t="shared" si="1"/>
        <v>0</v>
      </c>
      <c r="AG11" s="375" t="s">
        <v>93</v>
      </c>
      <c r="AH11" s="375" t="s">
        <v>93</v>
      </c>
      <c r="AI11" s="375" t="s">
        <v>93</v>
      </c>
      <c r="AJ11" s="375" t="s">
        <v>93</v>
      </c>
      <c r="AK11" s="375" t="s">
        <v>93</v>
      </c>
      <c r="AL11" s="375" t="s">
        <v>93</v>
      </c>
      <c r="AM11" s="375" t="s">
        <v>93</v>
      </c>
      <c r="AN11" s="375" t="s">
        <v>93</v>
      </c>
      <c r="AO11" s="375" t="s">
        <v>93</v>
      </c>
      <c r="AP11" s="375" t="s">
        <v>93</v>
      </c>
      <c r="AQ11" s="375" t="s">
        <v>93</v>
      </c>
      <c r="AR11" s="375" t="s">
        <v>93</v>
      </c>
      <c r="AS11" s="375" t="s">
        <v>93</v>
      </c>
      <c r="AT11" s="375" t="s">
        <v>93</v>
      </c>
      <c r="AU11" s="375" t="s">
        <v>93</v>
      </c>
      <c r="AV11" s="628" t="s">
        <v>93</v>
      </c>
    </row>
    <row r="12" spans="1:48" s="323" customFormat="1" ht="15" customHeight="1">
      <c r="A12" s="400" t="s">
        <v>185</v>
      </c>
      <c r="B12" s="311" t="s">
        <v>188</v>
      </c>
      <c r="C12" s="375">
        <v>0</v>
      </c>
      <c r="D12" s="375">
        <v>0</v>
      </c>
      <c r="E12" s="375">
        <v>0</v>
      </c>
      <c r="F12" s="375">
        <v>0</v>
      </c>
      <c r="G12" s="375">
        <v>0</v>
      </c>
      <c r="H12" s="375">
        <v>0</v>
      </c>
      <c r="I12" s="375">
        <v>0</v>
      </c>
      <c r="J12" s="375">
        <v>0</v>
      </c>
      <c r="K12" s="375" t="s">
        <v>93</v>
      </c>
      <c r="L12" s="375">
        <v>0</v>
      </c>
      <c r="M12" s="375">
        <v>0</v>
      </c>
      <c r="N12" s="375">
        <v>0</v>
      </c>
      <c r="O12" s="93">
        <f t="shared" si="0"/>
        <v>0</v>
      </c>
      <c r="P12" s="375">
        <v>0</v>
      </c>
      <c r="Q12" s="375">
        <v>0</v>
      </c>
      <c r="R12" s="375">
        <v>0</v>
      </c>
      <c r="S12" s="375" t="s">
        <v>93</v>
      </c>
      <c r="T12" s="375">
        <v>0</v>
      </c>
      <c r="U12" s="375">
        <v>0</v>
      </c>
      <c r="V12" s="375">
        <v>0</v>
      </c>
      <c r="W12" s="375">
        <v>0</v>
      </c>
      <c r="X12" s="375">
        <v>0</v>
      </c>
      <c r="Y12" s="375">
        <v>0</v>
      </c>
      <c r="Z12" s="375">
        <v>0</v>
      </c>
      <c r="AA12" s="375" t="s">
        <v>93</v>
      </c>
      <c r="AB12" s="375">
        <v>0</v>
      </c>
      <c r="AC12" s="375">
        <v>0</v>
      </c>
      <c r="AD12" s="375">
        <v>0</v>
      </c>
      <c r="AE12" s="375" t="s">
        <v>93</v>
      </c>
      <c r="AF12" s="93">
        <f t="shared" si="1"/>
        <v>0</v>
      </c>
      <c r="AG12" s="375" t="s">
        <v>93</v>
      </c>
      <c r="AH12" s="375" t="s">
        <v>93</v>
      </c>
      <c r="AI12" s="375" t="s">
        <v>93</v>
      </c>
      <c r="AJ12" s="375" t="s">
        <v>93</v>
      </c>
      <c r="AK12" s="375" t="s">
        <v>93</v>
      </c>
      <c r="AL12" s="375" t="s">
        <v>93</v>
      </c>
      <c r="AM12" s="375" t="s">
        <v>93</v>
      </c>
      <c r="AN12" s="375" t="s">
        <v>93</v>
      </c>
      <c r="AO12" s="375" t="s">
        <v>93</v>
      </c>
      <c r="AP12" s="375" t="s">
        <v>93</v>
      </c>
      <c r="AQ12" s="375" t="s">
        <v>93</v>
      </c>
      <c r="AR12" s="375" t="s">
        <v>93</v>
      </c>
      <c r="AS12" s="375" t="s">
        <v>93</v>
      </c>
      <c r="AT12" s="375" t="s">
        <v>93</v>
      </c>
      <c r="AU12" s="375" t="s">
        <v>93</v>
      </c>
      <c r="AV12" s="628" t="s">
        <v>93</v>
      </c>
    </row>
    <row r="13" spans="1:48" s="323" customFormat="1" ht="15" customHeight="1">
      <c r="A13" s="400" t="s">
        <v>185</v>
      </c>
      <c r="B13" s="311" t="s">
        <v>189</v>
      </c>
      <c r="C13" s="375">
        <v>0</v>
      </c>
      <c r="D13" s="375">
        <v>0</v>
      </c>
      <c r="E13" s="375">
        <v>0</v>
      </c>
      <c r="F13" s="375">
        <v>0</v>
      </c>
      <c r="G13" s="375">
        <v>0</v>
      </c>
      <c r="H13" s="375">
        <v>0</v>
      </c>
      <c r="I13" s="375">
        <v>0</v>
      </c>
      <c r="J13" s="375">
        <v>0</v>
      </c>
      <c r="K13" s="375">
        <v>0</v>
      </c>
      <c r="L13" s="375">
        <v>0</v>
      </c>
      <c r="M13" s="375">
        <v>0</v>
      </c>
      <c r="N13" s="375">
        <v>0</v>
      </c>
      <c r="O13" s="93">
        <f t="shared" si="0"/>
        <v>0</v>
      </c>
      <c r="P13" s="375">
        <v>0</v>
      </c>
      <c r="Q13" s="375">
        <v>0</v>
      </c>
      <c r="R13" s="375">
        <v>0</v>
      </c>
      <c r="S13" s="375">
        <v>0</v>
      </c>
      <c r="T13" s="375">
        <v>0</v>
      </c>
      <c r="U13" s="375">
        <v>0</v>
      </c>
      <c r="V13" s="375">
        <v>0</v>
      </c>
      <c r="W13" s="375">
        <v>0</v>
      </c>
      <c r="X13" s="375">
        <v>0</v>
      </c>
      <c r="Y13" s="375">
        <v>0</v>
      </c>
      <c r="Z13" s="375">
        <v>0</v>
      </c>
      <c r="AA13" s="375">
        <v>0</v>
      </c>
      <c r="AB13" s="375">
        <v>0</v>
      </c>
      <c r="AC13" s="375">
        <v>0</v>
      </c>
      <c r="AD13" s="375">
        <v>0</v>
      </c>
      <c r="AE13" s="375">
        <v>0</v>
      </c>
      <c r="AF13" s="93">
        <f t="shared" si="1"/>
        <v>0</v>
      </c>
      <c r="AG13" s="375" t="s">
        <v>93</v>
      </c>
      <c r="AH13" s="375" t="s">
        <v>93</v>
      </c>
      <c r="AI13" s="375" t="s">
        <v>93</v>
      </c>
      <c r="AJ13" s="375" t="s">
        <v>93</v>
      </c>
      <c r="AK13" s="375" t="s">
        <v>93</v>
      </c>
      <c r="AL13" s="375" t="s">
        <v>93</v>
      </c>
      <c r="AM13" s="375" t="s">
        <v>93</v>
      </c>
      <c r="AN13" s="375" t="s">
        <v>93</v>
      </c>
      <c r="AO13" s="375" t="s">
        <v>93</v>
      </c>
      <c r="AP13" s="375" t="s">
        <v>93</v>
      </c>
      <c r="AQ13" s="375" t="s">
        <v>93</v>
      </c>
      <c r="AR13" s="375" t="s">
        <v>93</v>
      </c>
      <c r="AS13" s="375" t="s">
        <v>93</v>
      </c>
      <c r="AT13" s="375" t="s">
        <v>93</v>
      </c>
      <c r="AU13" s="375" t="s">
        <v>93</v>
      </c>
      <c r="AV13" s="628" t="s">
        <v>93</v>
      </c>
    </row>
    <row r="14" spans="1:48" s="323" customFormat="1" ht="15" customHeight="1">
      <c r="A14" s="401" t="s">
        <v>185</v>
      </c>
      <c r="B14" s="311" t="s">
        <v>190</v>
      </c>
      <c r="C14" s="375">
        <v>0</v>
      </c>
      <c r="D14" s="375">
        <v>0</v>
      </c>
      <c r="E14" s="375">
        <v>0</v>
      </c>
      <c r="F14" s="375">
        <v>0</v>
      </c>
      <c r="G14" s="375">
        <v>0</v>
      </c>
      <c r="H14" s="375">
        <v>0</v>
      </c>
      <c r="I14" s="375" t="s">
        <v>93</v>
      </c>
      <c r="J14" s="375">
        <v>0</v>
      </c>
      <c r="K14" s="375">
        <v>0</v>
      </c>
      <c r="L14" s="375">
        <v>0</v>
      </c>
      <c r="M14" s="375">
        <v>0</v>
      </c>
      <c r="N14" s="375">
        <v>0</v>
      </c>
      <c r="O14" s="93">
        <f t="shared" si="0"/>
        <v>0</v>
      </c>
      <c r="P14" s="375">
        <v>0</v>
      </c>
      <c r="Q14" s="375">
        <v>0</v>
      </c>
      <c r="R14" s="375">
        <v>0</v>
      </c>
      <c r="S14" s="375">
        <v>0</v>
      </c>
      <c r="T14" s="375">
        <v>0</v>
      </c>
      <c r="U14" s="375">
        <v>0</v>
      </c>
      <c r="V14" s="375">
        <v>0</v>
      </c>
      <c r="W14" s="375">
        <v>0</v>
      </c>
      <c r="X14" s="375">
        <v>0</v>
      </c>
      <c r="Y14" s="375">
        <v>0</v>
      </c>
      <c r="Z14" s="375">
        <v>0</v>
      </c>
      <c r="AA14" s="375">
        <v>0</v>
      </c>
      <c r="AB14" s="375">
        <v>0</v>
      </c>
      <c r="AC14" s="375">
        <v>0</v>
      </c>
      <c r="AD14" s="375">
        <v>0</v>
      </c>
      <c r="AE14" s="375">
        <v>0</v>
      </c>
      <c r="AF14" s="93">
        <f t="shared" si="1"/>
        <v>0</v>
      </c>
      <c r="AG14" s="375" t="s">
        <v>93</v>
      </c>
      <c r="AH14" s="375" t="s">
        <v>93</v>
      </c>
      <c r="AI14" s="375" t="s">
        <v>93</v>
      </c>
      <c r="AJ14" s="375" t="s">
        <v>93</v>
      </c>
      <c r="AK14" s="375" t="s">
        <v>93</v>
      </c>
      <c r="AL14" s="375" t="s">
        <v>93</v>
      </c>
      <c r="AM14" s="375" t="s">
        <v>93</v>
      </c>
      <c r="AN14" s="375" t="s">
        <v>93</v>
      </c>
      <c r="AO14" s="375" t="s">
        <v>93</v>
      </c>
      <c r="AP14" s="375" t="s">
        <v>93</v>
      </c>
      <c r="AQ14" s="375" t="s">
        <v>93</v>
      </c>
      <c r="AR14" s="375" t="s">
        <v>93</v>
      </c>
      <c r="AS14" s="375" t="s">
        <v>93</v>
      </c>
      <c r="AT14" s="375" t="s">
        <v>93</v>
      </c>
      <c r="AU14" s="375" t="s">
        <v>93</v>
      </c>
      <c r="AV14" s="628" t="s">
        <v>93</v>
      </c>
    </row>
    <row r="15" spans="1:48" s="587" customFormat="1" ht="15" customHeight="1">
      <c r="A15" s="28" t="s">
        <v>191</v>
      </c>
      <c r="B15" s="310" t="s">
        <v>192</v>
      </c>
      <c r="C15" s="376">
        <v>8</v>
      </c>
      <c r="D15" s="376">
        <v>13</v>
      </c>
      <c r="E15" s="376">
        <v>10</v>
      </c>
      <c r="F15" s="376">
        <v>9</v>
      </c>
      <c r="G15" s="376">
        <v>13</v>
      </c>
      <c r="H15" s="376">
        <v>6</v>
      </c>
      <c r="I15" s="376">
        <v>8</v>
      </c>
      <c r="J15" s="376">
        <v>9</v>
      </c>
      <c r="K15" s="376">
        <v>8</v>
      </c>
      <c r="L15" s="376">
        <v>14</v>
      </c>
      <c r="M15" s="376">
        <v>6</v>
      </c>
      <c r="N15" s="376">
        <v>7</v>
      </c>
      <c r="O15" s="297">
        <f t="shared" si="0"/>
        <v>9.25</v>
      </c>
      <c r="P15" s="376">
        <v>5</v>
      </c>
      <c r="Q15" s="376">
        <v>11</v>
      </c>
      <c r="R15" s="376">
        <v>6</v>
      </c>
      <c r="S15" s="376">
        <v>5</v>
      </c>
      <c r="T15" s="376">
        <v>7</v>
      </c>
      <c r="U15" s="376">
        <v>10</v>
      </c>
      <c r="V15" s="376">
        <v>11</v>
      </c>
      <c r="W15" s="376">
        <v>10</v>
      </c>
      <c r="X15" s="376">
        <v>6</v>
      </c>
      <c r="Y15" s="373">
        <v>7</v>
      </c>
      <c r="Z15" s="376" t="s">
        <v>93</v>
      </c>
      <c r="AA15" s="373">
        <v>9</v>
      </c>
      <c r="AB15" s="373">
        <v>7</v>
      </c>
      <c r="AC15" s="373">
        <v>5</v>
      </c>
      <c r="AD15" s="376" t="s">
        <v>93</v>
      </c>
      <c r="AE15" s="373">
        <v>7</v>
      </c>
      <c r="AF15" s="297">
        <f t="shared" si="1"/>
        <v>6.625</v>
      </c>
      <c r="AG15" s="613">
        <v>-0.5</v>
      </c>
      <c r="AH15" s="613">
        <v>0.222222222</v>
      </c>
      <c r="AI15" s="613">
        <v>-0.53846153799999996</v>
      </c>
      <c r="AJ15" s="629">
        <v>-0.16666666699999999</v>
      </c>
      <c r="AK15" s="629">
        <v>-0.125</v>
      </c>
      <c r="AL15" s="629">
        <v>0.111111111</v>
      </c>
      <c r="AM15" s="629">
        <v>0.375</v>
      </c>
      <c r="AN15" s="629">
        <v>-0.28571428599999998</v>
      </c>
      <c r="AO15" s="629">
        <v>0</v>
      </c>
      <c r="AP15" s="629">
        <v>0</v>
      </c>
      <c r="AQ15" s="376" t="s">
        <v>93</v>
      </c>
      <c r="AR15" s="629">
        <v>-0.30769230800000003</v>
      </c>
      <c r="AS15" s="629">
        <v>-0.3</v>
      </c>
      <c r="AT15" s="629">
        <v>-0.44444444399999999</v>
      </c>
      <c r="AU15" s="376" t="s">
        <v>93</v>
      </c>
      <c r="AV15" s="630">
        <v>0.16666666699999999</v>
      </c>
    </row>
    <row r="16" spans="1:48" s="323" customFormat="1" ht="15" customHeight="1">
      <c r="A16" s="400" t="s">
        <v>191</v>
      </c>
      <c r="B16" s="311" t="s">
        <v>193</v>
      </c>
      <c r="C16" s="375" t="s">
        <v>93</v>
      </c>
      <c r="D16" s="375">
        <v>0</v>
      </c>
      <c r="E16" s="375" t="s">
        <v>93</v>
      </c>
      <c r="F16" s="375">
        <v>0</v>
      </c>
      <c r="G16" s="375">
        <v>0</v>
      </c>
      <c r="H16" s="375">
        <v>0</v>
      </c>
      <c r="I16" s="375" t="s">
        <v>93</v>
      </c>
      <c r="J16" s="375">
        <v>0</v>
      </c>
      <c r="K16" s="375">
        <v>0</v>
      </c>
      <c r="L16" s="375">
        <v>0</v>
      </c>
      <c r="M16" s="375">
        <v>0</v>
      </c>
      <c r="N16" s="375">
        <v>0</v>
      </c>
      <c r="O16" s="93">
        <f t="shared" si="0"/>
        <v>0</v>
      </c>
      <c r="P16" s="375">
        <v>0</v>
      </c>
      <c r="Q16" s="375">
        <v>0</v>
      </c>
      <c r="R16" s="375">
        <v>0</v>
      </c>
      <c r="S16" s="375" t="s">
        <v>93</v>
      </c>
      <c r="T16" s="375" t="s">
        <v>93</v>
      </c>
      <c r="U16" s="375">
        <v>0</v>
      </c>
      <c r="V16" s="375">
        <v>0</v>
      </c>
      <c r="W16" s="375" t="s">
        <v>93</v>
      </c>
      <c r="X16" s="375">
        <v>0</v>
      </c>
      <c r="Y16" s="375">
        <v>0</v>
      </c>
      <c r="Z16" s="375">
        <v>0</v>
      </c>
      <c r="AA16" s="375" t="s">
        <v>93</v>
      </c>
      <c r="AB16" s="375">
        <v>0</v>
      </c>
      <c r="AC16" s="375">
        <v>0</v>
      </c>
      <c r="AD16" s="375">
        <v>0</v>
      </c>
      <c r="AE16" s="375">
        <v>0</v>
      </c>
      <c r="AF16" s="93">
        <f t="shared" si="1"/>
        <v>0</v>
      </c>
      <c r="AG16" s="375" t="s">
        <v>93</v>
      </c>
      <c r="AH16" s="375" t="s">
        <v>93</v>
      </c>
      <c r="AI16" s="375" t="s">
        <v>93</v>
      </c>
      <c r="AJ16" s="375" t="s">
        <v>93</v>
      </c>
      <c r="AK16" s="375" t="s">
        <v>93</v>
      </c>
      <c r="AL16" s="375" t="s">
        <v>93</v>
      </c>
      <c r="AM16" s="375" t="s">
        <v>93</v>
      </c>
      <c r="AN16" s="375" t="s">
        <v>93</v>
      </c>
      <c r="AO16" s="375" t="s">
        <v>93</v>
      </c>
      <c r="AP16" s="375" t="s">
        <v>93</v>
      </c>
      <c r="AQ16" s="375" t="s">
        <v>93</v>
      </c>
      <c r="AR16" s="375" t="s">
        <v>93</v>
      </c>
      <c r="AS16" s="375" t="s">
        <v>93</v>
      </c>
      <c r="AT16" s="375" t="s">
        <v>93</v>
      </c>
      <c r="AU16" s="375" t="s">
        <v>93</v>
      </c>
      <c r="AV16" s="628" t="s">
        <v>93</v>
      </c>
    </row>
    <row r="17" spans="1:48" s="323" customFormat="1" ht="15" customHeight="1">
      <c r="A17" s="400" t="s">
        <v>191</v>
      </c>
      <c r="B17" s="311" t="s">
        <v>194</v>
      </c>
      <c r="C17" s="375">
        <v>0</v>
      </c>
      <c r="D17" s="375">
        <v>0</v>
      </c>
      <c r="E17" s="375">
        <v>0</v>
      </c>
      <c r="F17" s="375">
        <v>0</v>
      </c>
      <c r="G17" s="375">
        <v>0</v>
      </c>
      <c r="H17" s="375">
        <v>0</v>
      </c>
      <c r="I17" s="375">
        <v>0</v>
      </c>
      <c r="J17" s="375">
        <v>0</v>
      </c>
      <c r="K17" s="375">
        <v>0</v>
      </c>
      <c r="L17" s="375">
        <v>0</v>
      </c>
      <c r="M17" s="375">
        <v>0</v>
      </c>
      <c r="N17" s="375">
        <v>0</v>
      </c>
      <c r="O17" s="93">
        <f t="shared" si="0"/>
        <v>0</v>
      </c>
      <c r="P17" s="375">
        <v>0</v>
      </c>
      <c r="Q17" s="375">
        <v>0</v>
      </c>
      <c r="R17" s="375">
        <v>0</v>
      </c>
      <c r="S17" s="375">
        <v>0</v>
      </c>
      <c r="T17" s="375">
        <v>0</v>
      </c>
      <c r="U17" s="375">
        <v>0</v>
      </c>
      <c r="V17" s="375">
        <v>0</v>
      </c>
      <c r="W17" s="375">
        <v>0</v>
      </c>
      <c r="X17" s="375">
        <v>0</v>
      </c>
      <c r="Y17" s="375">
        <v>0</v>
      </c>
      <c r="Z17" s="375">
        <v>0</v>
      </c>
      <c r="AA17" s="375">
        <v>0</v>
      </c>
      <c r="AB17" s="375">
        <v>0</v>
      </c>
      <c r="AC17" s="375">
        <v>0</v>
      </c>
      <c r="AD17" s="375">
        <v>0</v>
      </c>
      <c r="AE17" s="375">
        <v>0</v>
      </c>
      <c r="AF17" s="93">
        <f t="shared" si="1"/>
        <v>0</v>
      </c>
      <c r="AG17" s="375" t="s">
        <v>93</v>
      </c>
      <c r="AH17" s="375" t="s">
        <v>93</v>
      </c>
      <c r="AI17" s="375" t="s">
        <v>93</v>
      </c>
      <c r="AJ17" s="375" t="s">
        <v>93</v>
      </c>
      <c r="AK17" s="375" t="s">
        <v>93</v>
      </c>
      <c r="AL17" s="375" t="s">
        <v>93</v>
      </c>
      <c r="AM17" s="375" t="s">
        <v>93</v>
      </c>
      <c r="AN17" s="375" t="s">
        <v>93</v>
      </c>
      <c r="AO17" s="375" t="s">
        <v>93</v>
      </c>
      <c r="AP17" s="375" t="s">
        <v>93</v>
      </c>
      <c r="AQ17" s="375" t="s">
        <v>93</v>
      </c>
      <c r="AR17" s="375" t="s">
        <v>93</v>
      </c>
      <c r="AS17" s="375" t="s">
        <v>93</v>
      </c>
      <c r="AT17" s="375" t="s">
        <v>93</v>
      </c>
      <c r="AU17" s="375" t="s">
        <v>93</v>
      </c>
      <c r="AV17" s="628" t="s">
        <v>93</v>
      </c>
    </row>
    <row r="18" spans="1:48" s="323" customFormat="1" ht="15" customHeight="1">
      <c r="A18" s="400" t="s">
        <v>191</v>
      </c>
      <c r="B18" s="312" t="s">
        <v>195</v>
      </c>
      <c r="C18" s="375" t="s">
        <v>93</v>
      </c>
      <c r="D18" s="375">
        <v>0</v>
      </c>
      <c r="E18" s="375">
        <v>0</v>
      </c>
      <c r="F18" s="375" t="s">
        <v>93</v>
      </c>
      <c r="G18" s="375" t="s">
        <v>93</v>
      </c>
      <c r="H18" s="375">
        <v>0</v>
      </c>
      <c r="I18" s="375" t="s">
        <v>93</v>
      </c>
      <c r="J18" s="375" t="s">
        <v>93</v>
      </c>
      <c r="K18" s="375" t="s">
        <v>93</v>
      </c>
      <c r="L18" s="375" t="s">
        <v>93</v>
      </c>
      <c r="M18" s="375" t="s">
        <v>93</v>
      </c>
      <c r="N18" s="375">
        <v>0</v>
      </c>
      <c r="O18" s="375" t="s">
        <v>93</v>
      </c>
      <c r="P18" s="375">
        <v>0</v>
      </c>
      <c r="Q18" s="375" t="s">
        <v>93</v>
      </c>
      <c r="R18" s="375" t="s">
        <v>93</v>
      </c>
      <c r="S18" s="375">
        <v>0</v>
      </c>
      <c r="T18" s="375">
        <v>0</v>
      </c>
      <c r="U18" s="375" t="s">
        <v>93</v>
      </c>
      <c r="V18" s="375" t="s">
        <v>93</v>
      </c>
      <c r="W18" s="375" t="s">
        <v>93</v>
      </c>
      <c r="X18" s="375">
        <v>0</v>
      </c>
      <c r="Y18" s="375">
        <v>0</v>
      </c>
      <c r="Z18" s="375">
        <v>0</v>
      </c>
      <c r="AA18" s="375">
        <v>5</v>
      </c>
      <c r="AB18" s="375">
        <v>0</v>
      </c>
      <c r="AC18" s="375">
        <v>0</v>
      </c>
      <c r="AD18" s="375" t="s">
        <v>93</v>
      </c>
      <c r="AE18" s="375">
        <v>0</v>
      </c>
      <c r="AF18" s="375" t="s">
        <v>93</v>
      </c>
      <c r="AG18" s="375" t="s">
        <v>93</v>
      </c>
      <c r="AH18" s="375" t="s">
        <v>93</v>
      </c>
      <c r="AI18" s="375" t="s">
        <v>93</v>
      </c>
      <c r="AJ18" s="375" t="s">
        <v>93</v>
      </c>
      <c r="AK18" s="375" t="s">
        <v>93</v>
      </c>
      <c r="AL18" s="375" t="s">
        <v>93</v>
      </c>
      <c r="AM18" s="375" t="s">
        <v>93</v>
      </c>
      <c r="AN18" s="375" t="s">
        <v>93</v>
      </c>
      <c r="AO18" s="375" t="s">
        <v>93</v>
      </c>
      <c r="AP18" s="375" t="s">
        <v>93</v>
      </c>
      <c r="AQ18" s="375" t="s">
        <v>93</v>
      </c>
      <c r="AR18" s="375" t="s">
        <v>93</v>
      </c>
      <c r="AS18" s="375" t="s">
        <v>93</v>
      </c>
      <c r="AT18" s="375" t="s">
        <v>93</v>
      </c>
      <c r="AU18" s="375" t="s">
        <v>93</v>
      </c>
      <c r="AV18" s="628" t="s">
        <v>93</v>
      </c>
    </row>
    <row r="19" spans="1:48" s="323" customFormat="1" ht="15" customHeight="1">
      <c r="A19" s="400" t="s">
        <v>191</v>
      </c>
      <c r="B19" s="311" t="s">
        <v>196</v>
      </c>
      <c r="C19" s="375">
        <v>0</v>
      </c>
      <c r="D19" s="375" t="s">
        <v>93</v>
      </c>
      <c r="E19" s="375">
        <v>0</v>
      </c>
      <c r="F19" s="375" t="s">
        <v>93</v>
      </c>
      <c r="G19" s="375" t="s">
        <v>93</v>
      </c>
      <c r="H19" s="375" t="s">
        <v>93</v>
      </c>
      <c r="I19" s="375" t="s">
        <v>93</v>
      </c>
      <c r="J19" s="375" t="s">
        <v>93</v>
      </c>
      <c r="K19" s="375" t="s">
        <v>93</v>
      </c>
      <c r="L19" s="375" t="s">
        <v>93</v>
      </c>
      <c r="M19" s="375">
        <v>0</v>
      </c>
      <c r="N19" s="375" t="s">
        <v>93</v>
      </c>
      <c r="O19" s="375" t="s">
        <v>93</v>
      </c>
      <c r="P19" s="375" t="s">
        <v>93</v>
      </c>
      <c r="Q19" s="375" t="s">
        <v>93</v>
      </c>
      <c r="R19" s="375">
        <v>0</v>
      </c>
      <c r="S19" s="375">
        <v>0</v>
      </c>
      <c r="T19" s="375" t="s">
        <v>93</v>
      </c>
      <c r="U19" s="375">
        <v>0</v>
      </c>
      <c r="V19" s="375">
        <v>0</v>
      </c>
      <c r="W19" s="375" t="s">
        <v>93</v>
      </c>
      <c r="X19" s="375" t="s">
        <v>93</v>
      </c>
      <c r="Y19" s="375">
        <v>0</v>
      </c>
      <c r="Z19" s="375">
        <v>0</v>
      </c>
      <c r="AA19" s="375" t="s">
        <v>93</v>
      </c>
      <c r="AB19" s="375">
        <v>0</v>
      </c>
      <c r="AC19" s="375" t="s">
        <v>93</v>
      </c>
      <c r="AD19" s="375">
        <v>0</v>
      </c>
      <c r="AE19" s="375">
        <v>0</v>
      </c>
      <c r="AF19" s="375" t="s">
        <v>93</v>
      </c>
      <c r="AG19" s="375" t="s">
        <v>93</v>
      </c>
      <c r="AH19" s="375" t="s">
        <v>93</v>
      </c>
      <c r="AI19" s="375" t="s">
        <v>93</v>
      </c>
      <c r="AJ19" s="375" t="s">
        <v>93</v>
      </c>
      <c r="AK19" s="375" t="s">
        <v>93</v>
      </c>
      <c r="AL19" s="375" t="s">
        <v>93</v>
      </c>
      <c r="AM19" s="375" t="s">
        <v>93</v>
      </c>
      <c r="AN19" s="375" t="s">
        <v>93</v>
      </c>
      <c r="AO19" s="375" t="s">
        <v>93</v>
      </c>
      <c r="AP19" s="375" t="s">
        <v>93</v>
      </c>
      <c r="AQ19" s="375" t="s">
        <v>93</v>
      </c>
      <c r="AR19" s="375" t="s">
        <v>93</v>
      </c>
      <c r="AS19" s="375" t="s">
        <v>93</v>
      </c>
      <c r="AT19" s="375" t="s">
        <v>93</v>
      </c>
      <c r="AU19" s="375" t="s">
        <v>93</v>
      </c>
      <c r="AV19" s="628" t="s">
        <v>93</v>
      </c>
    </row>
    <row r="20" spans="1:48" s="323" customFormat="1" ht="15" customHeight="1">
      <c r="A20" s="400" t="s">
        <v>191</v>
      </c>
      <c r="B20" s="312" t="s">
        <v>197</v>
      </c>
      <c r="C20" s="375" t="s">
        <v>93</v>
      </c>
      <c r="D20" s="375" t="s">
        <v>93</v>
      </c>
      <c r="E20" s="375" t="s">
        <v>93</v>
      </c>
      <c r="F20" s="375" t="s">
        <v>93</v>
      </c>
      <c r="G20" s="375">
        <v>0</v>
      </c>
      <c r="H20" s="375">
        <v>0</v>
      </c>
      <c r="I20" s="375">
        <v>0</v>
      </c>
      <c r="J20" s="375" t="s">
        <v>93</v>
      </c>
      <c r="K20" s="375">
        <v>0</v>
      </c>
      <c r="L20" s="375">
        <v>0</v>
      </c>
      <c r="M20" s="375">
        <v>0</v>
      </c>
      <c r="N20" s="375" t="s">
        <v>93</v>
      </c>
      <c r="O20" s="375" t="s">
        <v>93</v>
      </c>
      <c r="P20" s="375">
        <v>0</v>
      </c>
      <c r="Q20" s="375">
        <v>5</v>
      </c>
      <c r="R20" s="375">
        <v>0</v>
      </c>
      <c r="S20" s="375">
        <v>0</v>
      </c>
      <c r="T20" s="375">
        <v>0</v>
      </c>
      <c r="U20" s="375" t="s">
        <v>93</v>
      </c>
      <c r="V20" s="375">
        <v>0</v>
      </c>
      <c r="W20" s="375">
        <v>0</v>
      </c>
      <c r="X20" s="375" t="s">
        <v>93</v>
      </c>
      <c r="Y20" s="375" t="s">
        <v>93</v>
      </c>
      <c r="Z20" s="375">
        <v>0</v>
      </c>
      <c r="AA20" s="375" t="s">
        <v>93</v>
      </c>
      <c r="AB20" s="375" t="s">
        <v>93</v>
      </c>
      <c r="AC20" s="375">
        <v>0</v>
      </c>
      <c r="AD20" s="375">
        <v>0</v>
      </c>
      <c r="AE20" s="375" t="s">
        <v>93</v>
      </c>
      <c r="AF20" s="375" t="s">
        <v>93</v>
      </c>
      <c r="AG20" s="375" t="s">
        <v>93</v>
      </c>
      <c r="AH20" s="375" t="s">
        <v>93</v>
      </c>
      <c r="AI20" s="375" t="s">
        <v>93</v>
      </c>
      <c r="AJ20" s="375" t="s">
        <v>93</v>
      </c>
      <c r="AK20" s="375" t="s">
        <v>93</v>
      </c>
      <c r="AL20" s="375" t="s">
        <v>93</v>
      </c>
      <c r="AM20" s="375" t="s">
        <v>93</v>
      </c>
      <c r="AN20" s="375" t="s">
        <v>93</v>
      </c>
      <c r="AO20" s="375" t="s">
        <v>93</v>
      </c>
      <c r="AP20" s="375" t="s">
        <v>93</v>
      </c>
      <c r="AQ20" s="375" t="s">
        <v>93</v>
      </c>
      <c r="AR20" s="375" t="s">
        <v>93</v>
      </c>
      <c r="AS20" s="375" t="s">
        <v>93</v>
      </c>
      <c r="AT20" s="375" t="s">
        <v>93</v>
      </c>
      <c r="AU20" s="375" t="s">
        <v>93</v>
      </c>
      <c r="AV20" s="628" t="s">
        <v>93</v>
      </c>
    </row>
    <row r="21" spans="1:48" s="323" customFormat="1" ht="15" customHeight="1">
      <c r="A21" s="401" t="s">
        <v>191</v>
      </c>
      <c r="B21" s="311" t="s">
        <v>198</v>
      </c>
      <c r="C21" s="375" t="s">
        <v>93</v>
      </c>
      <c r="D21" s="375">
        <v>11</v>
      </c>
      <c r="E21" s="375">
        <v>8</v>
      </c>
      <c r="F21" s="375">
        <v>5</v>
      </c>
      <c r="G21" s="375">
        <v>11</v>
      </c>
      <c r="H21" s="375" t="s">
        <v>93</v>
      </c>
      <c r="I21" s="375" t="s">
        <v>93</v>
      </c>
      <c r="J21" s="375">
        <v>5</v>
      </c>
      <c r="K21" s="375">
        <v>6</v>
      </c>
      <c r="L21" s="375">
        <v>9</v>
      </c>
      <c r="M21" s="375" t="s">
        <v>93</v>
      </c>
      <c r="N21" s="375" t="s">
        <v>93</v>
      </c>
      <c r="O21" s="93">
        <v>6</v>
      </c>
      <c r="P21" s="375" t="s">
        <v>93</v>
      </c>
      <c r="Q21" s="375" t="s">
        <v>93</v>
      </c>
      <c r="R21" s="375">
        <v>5</v>
      </c>
      <c r="S21" s="375" t="s">
        <v>93</v>
      </c>
      <c r="T21" s="375" t="s">
        <v>93</v>
      </c>
      <c r="U21" s="375">
        <v>7</v>
      </c>
      <c r="V21" s="375">
        <v>9</v>
      </c>
      <c r="W21" s="375" t="s">
        <v>93</v>
      </c>
      <c r="X21" s="375" t="s">
        <v>93</v>
      </c>
      <c r="Y21" s="375" t="s">
        <v>93</v>
      </c>
      <c r="Z21" s="375" t="s">
        <v>93</v>
      </c>
      <c r="AA21" s="375" t="s">
        <v>93</v>
      </c>
      <c r="AB21" s="375">
        <v>6</v>
      </c>
      <c r="AC21" s="375" t="s">
        <v>93</v>
      </c>
      <c r="AD21" s="375" t="s">
        <v>93</v>
      </c>
      <c r="AE21" s="374">
        <v>6</v>
      </c>
      <c r="AF21" s="375" t="s">
        <v>93</v>
      </c>
      <c r="AG21" s="375" t="s">
        <v>93</v>
      </c>
      <c r="AH21" s="375" t="s">
        <v>93</v>
      </c>
      <c r="AI21" s="615">
        <v>-0.54545454500000001</v>
      </c>
      <c r="AJ21" s="375" t="s">
        <v>93</v>
      </c>
      <c r="AK21" s="375" t="s">
        <v>93</v>
      </c>
      <c r="AL21" s="625">
        <v>0.4</v>
      </c>
      <c r="AM21" s="625">
        <v>0.5</v>
      </c>
      <c r="AN21" s="375" t="s">
        <v>93</v>
      </c>
      <c r="AO21" s="375" t="s">
        <v>93</v>
      </c>
      <c r="AP21" s="375" t="s">
        <v>93</v>
      </c>
      <c r="AQ21" s="375" t="s">
        <v>93</v>
      </c>
      <c r="AR21" s="375" t="s">
        <v>93</v>
      </c>
      <c r="AS21" s="625">
        <v>-0.25</v>
      </c>
      <c r="AT21" s="375" t="s">
        <v>93</v>
      </c>
      <c r="AU21" s="375" t="s">
        <v>93</v>
      </c>
      <c r="AV21" s="628" t="s">
        <v>93</v>
      </c>
    </row>
    <row r="22" spans="1:48" s="587" customFormat="1" ht="15" customHeight="1">
      <c r="A22" s="28" t="s">
        <v>199</v>
      </c>
      <c r="B22" s="310" t="s">
        <v>200</v>
      </c>
      <c r="C22" s="376">
        <v>105</v>
      </c>
      <c r="D22" s="376">
        <v>83</v>
      </c>
      <c r="E22" s="376">
        <v>164</v>
      </c>
      <c r="F22" s="376">
        <v>54</v>
      </c>
      <c r="G22" s="376">
        <v>105</v>
      </c>
      <c r="H22" s="376">
        <v>53</v>
      </c>
      <c r="I22" s="376">
        <v>71</v>
      </c>
      <c r="J22" s="376">
        <v>65</v>
      </c>
      <c r="K22" s="376">
        <v>76</v>
      </c>
      <c r="L22" s="376">
        <v>30</v>
      </c>
      <c r="M22" s="376">
        <v>78</v>
      </c>
      <c r="N22" s="376">
        <v>37</v>
      </c>
      <c r="O22" s="297">
        <f t="shared" si="0"/>
        <v>76.75</v>
      </c>
      <c r="P22" s="376">
        <v>66</v>
      </c>
      <c r="Q22" s="376">
        <v>6</v>
      </c>
      <c r="R22" s="376">
        <v>19</v>
      </c>
      <c r="S22" s="376">
        <v>30</v>
      </c>
      <c r="T22" s="376">
        <v>86</v>
      </c>
      <c r="U22" s="376">
        <v>83</v>
      </c>
      <c r="V22" s="376">
        <v>91</v>
      </c>
      <c r="W22" s="376">
        <v>82</v>
      </c>
      <c r="X22" s="376">
        <v>38</v>
      </c>
      <c r="Y22" s="373">
        <v>81</v>
      </c>
      <c r="Z22" s="373">
        <v>87</v>
      </c>
      <c r="AA22" s="373">
        <v>74</v>
      </c>
      <c r="AB22" s="373">
        <v>87</v>
      </c>
      <c r="AC22" s="373">
        <v>80</v>
      </c>
      <c r="AD22" s="373">
        <v>38</v>
      </c>
      <c r="AE22" s="373">
        <v>55</v>
      </c>
      <c r="AF22" s="297">
        <f t="shared" si="1"/>
        <v>62.6875</v>
      </c>
      <c r="AG22" s="613">
        <v>-0.59756097600000002</v>
      </c>
      <c r="AH22" s="613">
        <v>-0.88888888899999996</v>
      </c>
      <c r="AI22" s="613">
        <v>-0.819047619</v>
      </c>
      <c r="AJ22" s="629">
        <v>-0.43396226399999999</v>
      </c>
      <c r="AK22" s="629">
        <v>0.211267606</v>
      </c>
      <c r="AL22" s="629">
        <v>0.27692307700000002</v>
      </c>
      <c r="AM22" s="629">
        <v>0.19736842099999999</v>
      </c>
      <c r="AN22" s="629">
        <v>1.733333333</v>
      </c>
      <c r="AO22" s="629">
        <v>-0.51282051299999998</v>
      </c>
      <c r="AP22" s="629">
        <v>1.1891891889999999</v>
      </c>
      <c r="AQ22" s="629">
        <v>-0.171428571</v>
      </c>
      <c r="AR22" s="629">
        <v>-0.108433735</v>
      </c>
      <c r="AS22" s="629">
        <v>-0.46951219500000002</v>
      </c>
      <c r="AT22" s="629">
        <v>0.48148148099999999</v>
      </c>
      <c r="AU22" s="629">
        <v>-0.63809523800000001</v>
      </c>
      <c r="AV22" s="630">
        <v>3.7735849000000002E-2</v>
      </c>
    </row>
    <row r="23" spans="1:48" s="323" customFormat="1" ht="15" customHeight="1">
      <c r="A23" s="400" t="s">
        <v>199</v>
      </c>
      <c r="B23" s="311" t="s">
        <v>201</v>
      </c>
      <c r="C23" s="375" t="s">
        <v>93</v>
      </c>
      <c r="D23" s="375">
        <v>5</v>
      </c>
      <c r="E23" s="375">
        <v>5</v>
      </c>
      <c r="F23" s="375">
        <v>5</v>
      </c>
      <c r="G23" s="375">
        <v>7</v>
      </c>
      <c r="H23" s="375">
        <v>5</v>
      </c>
      <c r="I23" s="375" t="s">
        <v>93</v>
      </c>
      <c r="J23" s="375" t="s">
        <v>93</v>
      </c>
      <c r="K23" s="375">
        <v>8</v>
      </c>
      <c r="L23" s="375">
        <v>5</v>
      </c>
      <c r="M23" s="375">
        <v>8</v>
      </c>
      <c r="N23" s="375">
        <v>6</v>
      </c>
      <c r="O23" s="93">
        <f t="shared" si="0"/>
        <v>4.5</v>
      </c>
      <c r="P23" s="375" t="s">
        <v>93</v>
      </c>
      <c r="Q23" s="375" t="s">
        <v>93</v>
      </c>
      <c r="R23" s="375" t="s">
        <v>93</v>
      </c>
      <c r="S23" s="375">
        <v>6</v>
      </c>
      <c r="T23" s="375">
        <v>12</v>
      </c>
      <c r="U23" s="375">
        <v>10</v>
      </c>
      <c r="V23" s="375">
        <v>9</v>
      </c>
      <c r="W23" s="375">
        <v>7</v>
      </c>
      <c r="X23" s="375">
        <v>9</v>
      </c>
      <c r="Y23" s="375">
        <v>8</v>
      </c>
      <c r="Z23" s="375">
        <v>8</v>
      </c>
      <c r="AA23" s="375">
        <v>9</v>
      </c>
      <c r="AB23" s="374">
        <v>9</v>
      </c>
      <c r="AC23" s="375">
        <v>11</v>
      </c>
      <c r="AD23" s="375">
        <v>7</v>
      </c>
      <c r="AE23" s="374">
        <v>7</v>
      </c>
      <c r="AF23" s="93">
        <f t="shared" si="1"/>
        <v>7</v>
      </c>
      <c r="AG23" s="375" t="s">
        <v>93</v>
      </c>
      <c r="AH23" s="375" t="s">
        <v>93</v>
      </c>
      <c r="AI23" s="375" t="s">
        <v>93</v>
      </c>
      <c r="AJ23" s="625">
        <v>0.2</v>
      </c>
      <c r="AK23" s="375" t="s">
        <v>93</v>
      </c>
      <c r="AL23" s="375" t="s">
        <v>93</v>
      </c>
      <c r="AM23" s="625">
        <v>0.125</v>
      </c>
      <c r="AN23" s="625">
        <v>0.4</v>
      </c>
      <c r="AO23" s="625">
        <v>0.125</v>
      </c>
      <c r="AP23" s="625">
        <v>0.33333333300000001</v>
      </c>
      <c r="AQ23" s="375" t="s">
        <v>93</v>
      </c>
      <c r="AR23" s="625">
        <v>0.8</v>
      </c>
      <c r="AS23" s="625">
        <v>0.8</v>
      </c>
      <c r="AT23" s="625">
        <v>1.2</v>
      </c>
      <c r="AU23" s="625">
        <v>0</v>
      </c>
      <c r="AV23" s="626">
        <v>0.4</v>
      </c>
    </row>
    <row r="24" spans="1:48" s="323" customFormat="1" ht="15" customHeight="1">
      <c r="A24" s="400" t="s">
        <v>199</v>
      </c>
      <c r="B24" s="311" t="s">
        <v>202</v>
      </c>
      <c r="C24" s="375">
        <v>63</v>
      </c>
      <c r="D24" s="375">
        <v>61</v>
      </c>
      <c r="E24" s="375">
        <v>136</v>
      </c>
      <c r="F24" s="375">
        <v>25</v>
      </c>
      <c r="G24" s="375">
        <v>74</v>
      </c>
      <c r="H24" s="375">
        <v>27</v>
      </c>
      <c r="I24" s="375">
        <v>45</v>
      </c>
      <c r="J24" s="375">
        <v>37</v>
      </c>
      <c r="K24" s="375">
        <v>39</v>
      </c>
      <c r="L24" s="375">
        <v>0</v>
      </c>
      <c r="M24" s="375">
        <v>39</v>
      </c>
      <c r="N24" s="375">
        <v>0</v>
      </c>
      <c r="O24" s="93">
        <f t="shared" si="0"/>
        <v>45.5</v>
      </c>
      <c r="P24" s="375">
        <v>45</v>
      </c>
      <c r="Q24" s="375">
        <v>0</v>
      </c>
      <c r="R24" s="375">
        <v>0</v>
      </c>
      <c r="S24" s="375">
        <v>0</v>
      </c>
      <c r="T24" s="375">
        <v>46</v>
      </c>
      <c r="U24" s="375">
        <v>44</v>
      </c>
      <c r="V24" s="375">
        <v>45</v>
      </c>
      <c r="W24" s="375">
        <v>44</v>
      </c>
      <c r="X24" s="375">
        <v>0</v>
      </c>
      <c r="Y24" s="374">
        <v>46</v>
      </c>
      <c r="Z24" s="374">
        <v>44</v>
      </c>
      <c r="AA24" s="374">
        <v>45</v>
      </c>
      <c r="AB24" s="374">
        <v>45</v>
      </c>
      <c r="AC24" s="374">
        <v>44</v>
      </c>
      <c r="AD24" s="374">
        <v>0</v>
      </c>
      <c r="AE24" s="374">
        <v>28</v>
      </c>
      <c r="AF24" s="93">
        <f t="shared" si="1"/>
        <v>29.75</v>
      </c>
      <c r="AG24" s="615">
        <v>-0.66911764699999998</v>
      </c>
      <c r="AH24" s="495">
        <v>-1</v>
      </c>
      <c r="AI24" s="615">
        <v>-1</v>
      </c>
      <c r="AJ24" s="625">
        <v>-1</v>
      </c>
      <c r="AK24" s="625">
        <v>2.2222222E-2</v>
      </c>
      <c r="AL24" s="625">
        <v>0.18918918900000001</v>
      </c>
      <c r="AM24" s="625">
        <v>0.15384615400000001</v>
      </c>
      <c r="AN24" s="375" t="s">
        <v>93</v>
      </c>
      <c r="AO24" s="625">
        <v>-1</v>
      </c>
      <c r="AP24" s="375" t="s">
        <v>93</v>
      </c>
      <c r="AQ24" s="625">
        <v>-0.301587302</v>
      </c>
      <c r="AR24" s="625">
        <v>-0.26229508200000001</v>
      </c>
      <c r="AS24" s="625">
        <v>-0.66911764699999998</v>
      </c>
      <c r="AT24" s="625">
        <v>0.76</v>
      </c>
      <c r="AU24" s="625">
        <v>-1</v>
      </c>
      <c r="AV24" s="626">
        <v>3.7037037000000002E-2</v>
      </c>
    </row>
    <row r="25" spans="1:48" s="323" customFormat="1" ht="15" customHeight="1">
      <c r="A25" s="400" t="s">
        <v>199</v>
      </c>
      <c r="B25" s="311" t="s">
        <v>203</v>
      </c>
      <c r="C25" s="375">
        <v>0</v>
      </c>
      <c r="D25" s="375">
        <v>0</v>
      </c>
      <c r="E25" s="375">
        <v>0</v>
      </c>
      <c r="F25" s="375">
        <v>0</v>
      </c>
      <c r="G25" s="375">
        <v>0</v>
      </c>
      <c r="H25" s="375">
        <v>0</v>
      </c>
      <c r="I25" s="375">
        <v>0</v>
      </c>
      <c r="J25" s="375">
        <v>0</v>
      </c>
      <c r="K25" s="375">
        <v>0</v>
      </c>
      <c r="L25" s="375">
        <v>0</v>
      </c>
      <c r="M25" s="375">
        <v>0</v>
      </c>
      <c r="N25" s="375">
        <v>0</v>
      </c>
      <c r="O25" s="93">
        <f t="shared" si="0"/>
        <v>0</v>
      </c>
      <c r="P25" s="375">
        <v>0</v>
      </c>
      <c r="Q25" s="375">
        <v>0</v>
      </c>
      <c r="R25" s="375">
        <v>0</v>
      </c>
      <c r="S25" s="375">
        <v>0</v>
      </c>
      <c r="T25" s="375">
        <v>0</v>
      </c>
      <c r="U25" s="375">
        <v>0</v>
      </c>
      <c r="V25" s="375">
        <v>0</v>
      </c>
      <c r="W25" s="375">
        <v>0</v>
      </c>
      <c r="X25" s="375">
        <v>0</v>
      </c>
      <c r="Y25" s="375">
        <v>0</v>
      </c>
      <c r="Z25" s="375">
        <v>0</v>
      </c>
      <c r="AA25" s="375">
        <v>0</v>
      </c>
      <c r="AB25" s="375">
        <v>0</v>
      </c>
      <c r="AC25" s="375">
        <v>0</v>
      </c>
      <c r="AD25" s="375">
        <v>0</v>
      </c>
      <c r="AE25" s="375">
        <v>0</v>
      </c>
      <c r="AF25" s="93">
        <f t="shared" si="1"/>
        <v>0</v>
      </c>
      <c r="AG25" s="375" t="s">
        <v>93</v>
      </c>
      <c r="AH25" s="375" t="s">
        <v>93</v>
      </c>
      <c r="AI25" s="375" t="s">
        <v>93</v>
      </c>
      <c r="AJ25" s="375" t="s">
        <v>93</v>
      </c>
      <c r="AK25" s="375" t="s">
        <v>93</v>
      </c>
      <c r="AL25" s="375" t="s">
        <v>93</v>
      </c>
      <c r="AM25" s="375" t="s">
        <v>93</v>
      </c>
      <c r="AN25" s="375" t="s">
        <v>93</v>
      </c>
      <c r="AO25" s="375" t="s">
        <v>93</v>
      </c>
      <c r="AP25" s="375" t="s">
        <v>93</v>
      </c>
      <c r="AQ25" s="375" t="s">
        <v>93</v>
      </c>
      <c r="AR25" s="375" t="s">
        <v>93</v>
      </c>
      <c r="AS25" s="375" t="s">
        <v>93</v>
      </c>
      <c r="AT25" s="375" t="s">
        <v>93</v>
      </c>
      <c r="AU25" s="375" t="s">
        <v>93</v>
      </c>
      <c r="AV25" s="628" t="s">
        <v>93</v>
      </c>
    </row>
    <row r="26" spans="1:48" s="323" customFormat="1" ht="15" customHeight="1">
      <c r="A26" s="400" t="s">
        <v>199</v>
      </c>
      <c r="B26" s="311" t="s">
        <v>204</v>
      </c>
      <c r="C26" s="375">
        <v>0</v>
      </c>
      <c r="D26" s="375">
        <v>0</v>
      </c>
      <c r="E26" s="375">
        <v>0</v>
      </c>
      <c r="F26" s="375">
        <v>0</v>
      </c>
      <c r="G26" s="375">
        <v>0</v>
      </c>
      <c r="H26" s="375">
        <v>0</v>
      </c>
      <c r="I26" s="375">
        <v>0</v>
      </c>
      <c r="J26" s="375">
        <v>0</v>
      </c>
      <c r="K26" s="375">
        <v>0</v>
      </c>
      <c r="L26" s="375">
        <v>0</v>
      </c>
      <c r="M26" s="375">
        <v>0</v>
      </c>
      <c r="N26" s="375">
        <v>0</v>
      </c>
      <c r="O26" s="93">
        <f t="shared" si="0"/>
        <v>0</v>
      </c>
      <c r="P26" s="375">
        <v>0</v>
      </c>
      <c r="Q26" s="375">
        <v>0</v>
      </c>
      <c r="R26" s="375">
        <v>0</v>
      </c>
      <c r="S26" s="375">
        <v>0</v>
      </c>
      <c r="T26" s="375">
        <v>0</v>
      </c>
      <c r="U26" s="375">
        <v>0</v>
      </c>
      <c r="V26" s="375">
        <v>0</v>
      </c>
      <c r="W26" s="375">
        <v>0</v>
      </c>
      <c r="X26" s="375">
        <v>0</v>
      </c>
      <c r="Y26" s="375">
        <v>0</v>
      </c>
      <c r="Z26" s="375">
        <v>0</v>
      </c>
      <c r="AA26" s="375">
        <v>0</v>
      </c>
      <c r="AB26" s="375">
        <v>0</v>
      </c>
      <c r="AC26" s="375">
        <v>0</v>
      </c>
      <c r="AD26" s="375">
        <v>0</v>
      </c>
      <c r="AE26" s="375">
        <v>0</v>
      </c>
      <c r="AF26" s="93">
        <f t="shared" si="1"/>
        <v>0</v>
      </c>
      <c r="AG26" s="375" t="s">
        <v>93</v>
      </c>
      <c r="AH26" s="375" t="s">
        <v>93</v>
      </c>
      <c r="AI26" s="375" t="s">
        <v>93</v>
      </c>
      <c r="AJ26" s="375" t="s">
        <v>93</v>
      </c>
      <c r="AK26" s="375" t="s">
        <v>93</v>
      </c>
      <c r="AL26" s="375" t="s">
        <v>93</v>
      </c>
      <c r="AM26" s="375" t="s">
        <v>93</v>
      </c>
      <c r="AN26" s="375" t="s">
        <v>93</v>
      </c>
      <c r="AO26" s="375" t="s">
        <v>93</v>
      </c>
      <c r="AP26" s="375" t="s">
        <v>93</v>
      </c>
      <c r="AQ26" s="375" t="s">
        <v>93</v>
      </c>
      <c r="AR26" s="375" t="s">
        <v>93</v>
      </c>
      <c r="AS26" s="375" t="s">
        <v>93</v>
      </c>
      <c r="AT26" s="375" t="s">
        <v>93</v>
      </c>
      <c r="AU26" s="375" t="s">
        <v>93</v>
      </c>
      <c r="AV26" s="628" t="s">
        <v>93</v>
      </c>
    </row>
    <row r="27" spans="1:48" s="323" customFormat="1" ht="15" customHeight="1">
      <c r="A27" s="400" t="s">
        <v>199</v>
      </c>
      <c r="B27" s="311" t="s">
        <v>205</v>
      </c>
      <c r="C27" s="375">
        <v>6</v>
      </c>
      <c r="D27" s="375" t="s">
        <v>93</v>
      </c>
      <c r="E27" s="375" t="s">
        <v>93</v>
      </c>
      <c r="F27" s="375" t="s">
        <v>93</v>
      </c>
      <c r="G27" s="375">
        <v>5</v>
      </c>
      <c r="H27" s="375" t="s">
        <v>93</v>
      </c>
      <c r="I27" s="375">
        <v>7</v>
      </c>
      <c r="J27" s="375" t="s">
        <v>93</v>
      </c>
      <c r="K27" s="375" t="s">
        <v>93</v>
      </c>
      <c r="L27" s="375">
        <v>5</v>
      </c>
      <c r="M27" s="375">
        <v>7</v>
      </c>
      <c r="N27" s="375">
        <v>11</v>
      </c>
      <c r="O27" s="93">
        <v>5</v>
      </c>
      <c r="P27" s="375" t="s">
        <v>93</v>
      </c>
      <c r="Q27" s="375" t="s">
        <v>93</v>
      </c>
      <c r="R27" s="375" t="s">
        <v>93</v>
      </c>
      <c r="S27" s="375">
        <v>8</v>
      </c>
      <c r="T27" s="375">
        <v>7</v>
      </c>
      <c r="U27" s="375">
        <v>6</v>
      </c>
      <c r="V27" s="375">
        <v>7</v>
      </c>
      <c r="W27" s="375" t="s">
        <v>93</v>
      </c>
      <c r="X27" s="375" t="s">
        <v>93</v>
      </c>
      <c r="Y27" s="375">
        <v>9</v>
      </c>
      <c r="Z27" s="375">
        <v>8</v>
      </c>
      <c r="AA27" s="375" t="s">
        <v>93</v>
      </c>
      <c r="AB27" s="375">
        <v>6</v>
      </c>
      <c r="AC27" s="374">
        <v>5</v>
      </c>
      <c r="AD27" s="375">
        <v>7</v>
      </c>
      <c r="AE27" s="375" t="s">
        <v>93</v>
      </c>
      <c r="AF27" s="93">
        <v>5</v>
      </c>
      <c r="AG27" s="375" t="s">
        <v>93</v>
      </c>
      <c r="AH27" s="375" t="s">
        <v>93</v>
      </c>
      <c r="AI27" s="375" t="s">
        <v>93</v>
      </c>
      <c r="AJ27" s="375" t="s">
        <v>93</v>
      </c>
      <c r="AK27" s="625">
        <v>0</v>
      </c>
      <c r="AL27" s="375" t="s">
        <v>93</v>
      </c>
      <c r="AM27" s="375" t="s">
        <v>93</v>
      </c>
      <c r="AN27" s="375" t="s">
        <v>93</v>
      </c>
      <c r="AO27" s="375" t="s">
        <v>93</v>
      </c>
      <c r="AP27" s="625">
        <v>-0.18181818199999999</v>
      </c>
      <c r="AQ27" s="625">
        <v>0.33333333300000001</v>
      </c>
      <c r="AR27" s="375" t="s">
        <v>93</v>
      </c>
      <c r="AS27" s="375" t="s">
        <v>93</v>
      </c>
      <c r="AT27" s="375" t="s">
        <v>93</v>
      </c>
      <c r="AU27" s="625">
        <v>0.4</v>
      </c>
      <c r="AV27" s="628" t="s">
        <v>93</v>
      </c>
    </row>
    <row r="28" spans="1:48" s="323" customFormat="1" ht="15" customHeight="1">
      <c r="A28" s="400" t="s">
        <v>199</v>
      </c>
      <c r="B28" s="311" t="s">
        <v>206</v>
      </c>
      <c r="C28" s="375">
        <v>6</v>
      </c>
      <c r="D28" s="375" t="s">
        <v>93</v>
      </c>
      <c r="E28" s="375" t="s">
        <v>93</v>
      </c>
      <c r="F28" s="375" t="s">
        <v>93</v>
      </c>
      <c r="G28" s="375" t="s">
        <v>93</v>
      </c>
      <c r="H28" s="375" t="s">
        <v>93</v>
      </c>
      <c r="I28" s="375" t="s">
        <v>93</v>
      </c>
      <c r="J28" s="375">
        <v>6</v>
      </c>
      <c r="K28" s="375">
        <v>5</v>
      </c>
      <c r="L28" s="375">
        <v>6</v>
      </c>
      <c r="M28" s="375">
        <v>0</v>
      </c>
      <c r="N28" s="375" t="s">
        <v>93</v>
      </c>
      <c r="O28" s="375" t="s">
        <v>93</v>
      </c>
      <c r="P28" s="375">
        <v>0</v>
      </c>
      <c r="Q28" s="375">
        <v>0</v>
      </c>
      <c r="R28" s="375" t="s">
        <v>93</v>
      </c>
      <c r="S28" s="375" t="s">
        <v>93</v>
      </c>
      <c r="T28" s="375">
        <v>0</v>
      </c>
      <c r="U28" s="375" t="s">
        <v>93</v>
      </c>
      <c r="V28" s="375">
        <v>5</v>
      </c>
      <c r="W28" s="375">
        <v>5</v>
      </c>
      <c r="X28" s="375">
        <v>5</v>
      </c>
      <c r="Y28" s="375">
        <v>0</v>
      </c>
      <c r="Z28" s="375">
        <v>6</v>
      </c>
      <c r="AA28" s="375" t="s">
        <v>93</v>
      </c>
      <c r="AB28" s="375" t="s">
        <v>93</v>
      </c>
      <c r="AC28" s="375" t="s">
        <v>93</v>
      </c>
      <c r="AD28" s="375" t="s">
        <v>93</v>
      </c>
      <c r="AE28" s="374">
        <v>0</v>
      </c>
      <c r="AF28" s="375" t="s">
        <v>93</v>
      </c>
      <c r="AG28" s="375" t="s">
        <v>93</v>
      </c>
      <c r="AH28" s="375" t="s">
        <v>93</v>
      </c>
      <c r="AI28" s="375" t="s">
        <v>93</v>
      </c>
      <c r="AJ28" s="375" t="s">
        <v>93</v>
      </c>
      <c r="AK28" s="375" t="s">
        <v>93</v>
      </c>
      <c r="AL28" s="375" t="s">
        <v>93</v>
      </c>
      <c r="AM28" s="625">
        <v>0</v>
      </c>
      <c r="AN28" s="625">
        <v>-0.16666666699999999</v>
      </c>
      <c r="AO28" s="375" t="s">
        <v>93</v>
      </c>
      <c r="AP28" s="375" t="s">
        <v>93</v>
      </c>
      <c r="AQ28" s="631">
        <v>0</v>
      </c>
      <c r="AR28" s="375" t="s">
        <v>93</v>
      </c>
      <c r="AS28" s="375" t="s">
        <v>93</v>
      </c>
      <c r="AT28" s="375" t="s">
        <v>93</v>
      </c>
      <c r="AU28" s="375" t="s">
        <v>93</v>
      </c>
      <c r="AV28" s="628" t="s">
        <v>93</v>
      </c>
    </row>
    <row r="29" spans="1:48" s="323" customFormat="1" ht="15" customHeight="1">
      <c r="A29" s="400" t="s">
        <v>199</v>
      </c>
      <c r="B29" s="311" t="s">
        <v>207</v>
      </c>
      <c r="C29" s="375">
        <v>9</v>
      </c>
      <c r="D29" s="375">
        <v>5</v>
      </c>
      <c r="E29" s="375">
        <v>6</v>
      </c>
      <c r="F29" s="375" t="s">
        <v>93</v>
      </c>
      <c r="G29" s="375" t="s">
        <v>93</v>
      </c>
      <c r="H29" s="375" t="s">
        <v>93</v>
      </c>
      <c r="I29" s="375">
        <v>9</v>
      </c>
      <c r="J29" s="375">
        <v>8</v>
      </c>
      <c r="K29" s="375">
        <v>12</v>
      </c>
      <c r="L29" s="375" t="s">
        <v>93</v>
      </c>
      <c r="M29" s="375">
        <v>8</v>
      </c>
      <c r="N29" s="375">
        <v>9</v>
      </c>
      <c r="O29" s="93">
        <f t="shared" si="0"/>
        <v>5.5</v>
      </c>
      <c r="P29" s="375">
        <v>7</v>
      </c>
      <c r="Q29" s="375" t="s">
        <v>93</v>
      </c>
      <c r="R29" s="375">
        <v>7</v>
      </c>
      <c r="S29" s="375">
        <v>6</v>
      </c>
      <c r="T29" s="375">
        <v>11</v>
      </c>
      <c r="U29" s="375">
        <v>11</v>
      </c>
      <c r="V29" s="375">
        <v>8</v>
      </c>
      <c r="W29" s="375">
        <v>8</v>
      </c>
      <c r="X29" s="375">
        <v>6</v>
      </c>
      <c r="Y29" s="374">
        <v>9</v>
      </c>
      <c r="Z29" s="375">
        <v>9</v>
      </c>
      <c r="AA29" s="375" t="s">
        <v>93</v>
      </c>
      <c r="AB29" s="375">
        <v>14</v>
      </c>
      <c r="AC29" s="374">
        <v>9</v>
      </c>
      <c r="AD29" s="374">
        <v>10</v>
      </c>
      <c r="AE29" s="374">
        <v>8</v>
      </c>
      <c r="AF29" s="93">
        <f t="shared" si="1"/>
        <v>7.6875</v>
      </c>
      <c r="AG29" s="615">
        <v>0.16666666699999999</v>
      </c>
      <c r="AH29" s="375" t="s">
        <v>93</v>
      </c>
      <c r="AI29" s="375" t="s">
        <v>93</v>
      </c>
      <c r="AJ29" s="375" t="s">
        <v>93</v>
      </c>
      <c r="AK29" s="625">
        <v>0.222222222</v>
      </c>
      <c r="AL29" s="625">
        <v>0.375</v>
      </c>
      <c r="AM29" s="625">
        <v>-0.33333333300000001</v>
      </c>
      <c r="AN29" s="375" t="s">
        <v>93</v>
      </c>
      <c r="AO29" s="625">
        <v>-0.25</v>
      </c>
      <c r="AP29" s="625">
        <v>0</v>
      </c>
      <c r="AQ29" s="625">
        <v>0</v>
      </c>
      <c r="AR29" s="375" t="s">
        <v>93</v>
      </c>
      <c r="AS29" s="625">
        <v>1.3333333329999999</v>
      </c>
      <c r="AT29" s="375" t="s">
        <v>93</v>
      </c>
      <c r="AU29" s="375" t="s">
        <v>93</v>
      </c>
      <c r="AV29" s="628" t="s">
        <v>93</v>
      </c>
    </row>
    <row r="30" spans="1:48" s="323" customFormat="1" ht="15" customHeight="1">
      <c r="A30" s="400" t="s">
        <v>199</v>
      </c>
      <c r="B30" s="311" t="s">
        <v>208</v>
      </c>
      <c r="C30" s="375">
        <v>0</v>
      </c>
      <c r="D30" s="375">
        <v>0</v>
      </c>
      <c r="E30" s="375">
        <v>0</v>
      </c>
      <c r="F30" s="375">
        <v>0</v>
      </c>
      <c r="G30" s="375">
        <v>0</v>
      </c>
      <c r="H30" s="375" t="s">
        <v>93</v>
      </c>
      <c r="I30" s="375">
        <v>0</v>
      </c>
      <c r="J30" s="375">
        <v>0</v>
      </c>
      <c r="K30" s="375">
        <v>0</v>
      </c>
      <c r="L30" s="375" t="s">
        <v>93</v>
      </c>
      <c r="M30" s="375" t="s">
        <v>93</v>
      </c>
      <c r="N30" s="375">
        <v>0</v>
      </c>
      <c r="O30" s="375" t="s">
        <v>93</v>
      </c>
      <c r="P30" s="375" t="s">
        <v>93</v>
      </c>
      <c r="Q30" s="375">
        <v>0</v>
      </c>
      <c r="R30" s="375">
        <v>0</v>
      </c>
      <c r="S30" s="375">
        <v>0</v>
      </c>
      <c r="T30" s="375">
        <v>0</v>
      </c>
      <c r="U30" s="375">
        <v>0</v>
      </c>
      <c r="V30" s="375">
        <v>0</v>
      </c>
      <c r="W30" s="375">
        <v>0</v>
      </c>
      <c r="X30" s="375" t="s">
        <v>93</v>
      </c>
      <c r="Y30" s="375">
        <v>0</v>
      </c>
      <c r="Z30" s="375" t="s">
        <v>93</v>
      </c>
      <c r="AA30" s="375">
        <v>0</v>
      </c>
      <c r="AB30" s="375">
        <v>0</v>
      </c>
      <c r="AC30" s="375">
        <v>0</v>
      </c>
      <c r="AD30" s="375">
        <v>0</v>
      </c>
      <c r="AE30" s="375">
        <v>0</v>
      </c>
      <c r="AF30" s="93">
        <f t="shared" si="1"/>
        <v>0</v>
      </c>
      <c r="AG30" s="375" t="s">
        <v>93</v>
      </c>
      <c r="AH30" s="375" t="s">
        <v>93</v>
      </c>
      <c r="AI30" s="375" t="s">
        <v>93</v>
      </c>
      <c r="AJ30" s="375" t="s">
        <v>93</v>
      </c>
      <c r="AK30" s="375" t="s">
        <v>93</v>
      </c>
      <c r="AL30" s="375" t="s">
        <v>93</v>
      </c>
      <c r="AM30" s="375" t="s">
        <v>93</v>
      </c>
      <c r="AN30" s="375" t="s">
        <v>93</v>
      </c>
      <c r="AO30" s="375" t="s">
        <v>93</v>
      </c>
      <c r="AP30" s="375" t="s">
        <v>93</v>
      </c>
      <c r="AQ30" s="375" t="s">
        <v>93</v>
      </c>
      <c r="AR30" s="375" t="s">
        <v>93</v>
      </c>
      <c r="AS30" s="375" t="s">
        <v>93</v>
      </c>
      <c r="AT30" s="375" t="s">
        <v>93</v>
      </c>
      <c r="AU30" s="375" t="s">
        <v>93</v>
      </c>
      <c r="AV30" s="628" t="s">
        <v>93</v>
      </c>
    </row>
    <row r="31" spans="1:48" s="323" customFormat="1" ht="15" customHeight="1">
      <c r="A31" s="400" t="s">
        <v>199</v>
      </c>
      <c r="B31" s="311" t="s">
        <v>209</v>
      </c>
      <c r="C31" s="375">
        <v>0</v>
      </c>
      <c r="D31" s="375">
        <v>0</v>
      </c>
      <c r="E31" s="375" t="s">
        <v>93</v>
      </c>
      <c r="F31" s="375">
        <v>0</v>
      </c>
      <c r="G31" s="375">
        <v>0</v>
      </c>
      <c r="H31" s="375">
        <v>0</v>
      </c>
      <c r="I31" s="375" t="s">
        <v>93</v>
      </c>
      <c r="J31" s="375">
        <v>0</v>
      </c>
      <c r="K31" s="375">
        <v>0</v>
      </c>
      <c r="L31" s="375">
        <v>0</v>
      </c>
      <c r="M31" s="375">
        <v>0</v>
      </c>
      <c r="N31" s="375" t="s">
        <v>93</v>
      </c>
      <c r="O31" s="93">
        <f t="shared" si="0"/>
        <v>0</v>
      </c>
      <c r="P31" s="375">
        <v>0</v>
      </c>
      <c r="Q31" s="375">
        <v>0</v>
      </c>
      <c r="R31" s="375">
        <v>0</v>
      </c>
      <c r="S31" s="375">
        <v>0</v>
      </c>
      <c r="T31" s="375">
        <v>0</v>
      </c>
      <c r="U31" s="375">
        <v>0</v>
      </c>
      <c r="V31" s="375">
        <v>0</v>
      </c>
      <c r="W31" s="375">
        <v>0</v>
      </c>
      <c r="X31" s="375">
        <v>0</v>
      </c>
      <c r="Y31" s="375">
        <v>0</v>
      </c>
      <c r="Z31" s="375">
        <v>0</v>
      </c>
      <c r="AA31" s="375">
        <v>0</v>
      </c>
      <c r="AB31" s="375">
        <v>0</v>
      </c>
      <c r="AC31" s="375">
        <v>0</v>
      </c>
      <c r="AD31" s="375">
        <v>0</v>
      </c>
      <c r="AE31" s="375">
        <v>0</v>
      </c>
      <c r="AF31" s="93">
        <f t="shared" si="1"/>
        <v>0</v>
      </c>
      <c r="AG31" s="375" t="s">
        <v>93</v>
      </c>
      <c r="AH31" s="375" t="s">
        <v>93</v>
      </c>
      <c r="AI31" s="375" t="s">
        <v>93</v>
      </c>
      <c r="AJ31" s="375" t="s">
        <v>93</v>
      </c>
      <c r="AK31" s="375" t="s">
        <v>93</v>
      </c>
      <c r="AL31" s="375" t="s">
        <v>93</v>
      </c>
      <c r="AM31" s="375" t="s">
        <v>93</v>
      </c>
      <c r="AN31" s="375" t="s">
        <v>93</v>
      </c>
      <c r="AO31" s="375" t="s">
        <v>93</v>
      </c>
      <c r="AP31" s="375" t="s">
        <v>93</v>
      </c>
      <c r="AQ31" s="375" t="s">
        <v>93</v>
      </c>
      <c r="AR31" s="375" t="s">
        <v>93</v>
      </c>
      <c r="AS31" s="375" t="s">
        <v>93</v>
      </c>
      <c r="AT31" s="375" t="s">
        <v>93</v>
      </c>
      <c r="AU31" s="375" t="s">
        <v>93</v>
      </c>
      <c r="AV31" s="628" t="s">
        <v>93</v>
      </c>
    </row>
    <row r="32" spans="1:48" s="323" customFormat="1" ht="15" customHeight="1">
      <c r="A32" s="400" t="s">
        <v>199</v>
      </c>
      <c r="B32" s="312" t="s">
        <v>210</v>
      </c>
      <c r="C32" s="375" t="s">
        <v>93</v>
      </c>
      <c r="D32" s="375" t="s">
        <v>93</v>
      </c>
      <c r="E32" s="375">
        <v>0</v>
      </c>
      <c r="F32" s="375">
        <v>8</v>
      </c>
      <c r="G32" s="375">
        <v>7</v>
      </c>
      <c r="H32" s="375" t="s">
        <v>93</v>
      </c>
      <c r="I32" s="375">
        <v>0</v>
      </c>
      <c r="J32" s="375" t="s">
        <v>93</v>
      </c>
      <c r="K32" s="375">
        <v>0</v>
      </c>
      <c r="L32" s="375" t="s">
        <v>93</v>
      </c>
      <c r="M32" s="375" t="s">
        <v>93</v>
      </c>
      <c r="N32" s="375">
        <v>0</v>
      </c>
      <c r="O32" s="375" t="s">
        <v>93</v>
      </c>
      <c r="P32" s="375">
        <v>0</v>
      </c>
      <c r="Q32" s="375">
        <v>0</v>
      </c>
      <c r="R32" s="375">
        <v>0</v>
      </c>
      <c r="S32" s="375">
        <v>0</v>
      </c>
      <c r="T32" s="375">
        <v>0</v>
      </c>
      <c r="U32" s="375" t="s">
        <v>93</v>
      </c>
      <c r="V32" s="375">
        <v>7</v>
      </c>
      <c r="W32" s="375" t="s">
        <v>93</v>
      </c>
      <c r="X32" s="375">
        <v>6</v>
      </c>
      <c r="Y32" s="375">
        <v>0</v>
      </c>
      <c r="Z32" s="374">
        <v>5</v>
      </c>
      <c r="AA32" s="375" t="s">
        <v>93</v>
      </c>
      <c r="AB32" s="375">
        <v>5</v>
      </c>
      <c r="AC32" s="375" t="s">
        <v>93</v>
      </c>
      <c r="AD32" s="375" t="s">
        <v>93</v>
      </c>
      <c r="AE32" s="375">
        <v>0</v>
      </c>
      <c r="AF32" s="375" t="s">
        <v>93</v>
      </c>
      <c r="AG32" s="375" t="s">
        <v>93</v>
      </c>
      <c r="AH32" s="496">
        <v>-1</v>
      </c>
      <c r="AI32" s="616">
        <v>-1</v>
      </c>
      <c r="AJ32" s="375" t="s">
        <v>93</v>
      </c>
      <c r="AK32" s="375" t="s">
        <v>93</v>
      </c>
      <c r="AL32" s="375" t="s">
        <v>93</v>
      </c>
      <c r="AM32" s="375" t="s">
        <v>93</v>
      </c>
      <c r="AN32" s="375" t="s">
        <v>93</v>
      </c>
      <c r="AO32" s="375" t="s">
        <v>93</v>
      </c>
      <c r="AP32" s="375" t="s">
        <v>93</v>
      </c>
      <c r="AQ32" s="375" t="s">
        <v>93</v>
      </c>
      <c r="AR32" s="375" t="s">
        <v>93</v>
      </c>
      <c r="AS32" s="375" t="s">
        <v>93</v>
      </c>
      <c r="AT32" s="375" t="s">
        <v>93</v>
      </c>
      <c r="AU32" s="375" t="s">
        <v>93</v>
      </c>
      <c r="AV32" s="628" t="s">
        <v>93</v>
      </c>
    </row>
    <row r="33" spans="1:48" s="323" customFormat="1" ht="15" customHeight="1">
      <c r="A33" s="400" t="s">
        <v>199</v>
      </c>
      <c r="B33" s="311" t="s">
        <v>211</v>
      </c>
      <c r="C33" s="375" t="s">
        <v>93</v>
      </c>
      <c r="D33" s="375">
        <v>0</v>
      </c>
      <c r="E33" s="375" t="s">
        <v>93</v>
      </c>
      <c r="F33" s="375">
        <v>0</v>
      </c>
      <c r="G33" s="375" t="s">
        <v>93</v>
      </c>
      <c r="H33" s="375" t="s">
        <v>93</v>
      </c>
      <c r="I33" s="375">
        <v>0</v>
      </c>
      <c r="J33" s="375" t="s">
        <v>93</v>
      </c>
      <c r="K33" s="375" t="s">
        <v>93</v>
      </c>
      <c r="L33" s="375">
        <v>0</v>
      </c>
      <c r="M33" s="375" t="s">
        <v>93</v>
      </c>
      <c r="N33" s="375" t="s">
        <v>93</v>
      </c>
      <c r="O33" s="375" t="s">
        <v>93</v>
      </c>
      <c r="P33" s="375" t="s">
        <v>93</v>
      </c>
      <c r="Q33" s="375">
        <v>0</v>
      </c>
      <c r="R33" s="375">
        <v>0</v>
      </c>
      <c r="S33" s="375" t="s">
        <v>93</v>
      </c>
      <c r="T33" s="375" t="s">
        <v>93</v>
      </c>
      <c r="U33" s="375" t="s">
        <v>93</v>
      </c>
      <c r="V33" s="375" t="s">
        <v>93</v>
      </c>
      <c r="W33" s="375" t="s">
        <v>93</v>
      </c>
      <c r="X33" s="375" t="s">
        <v>93</v>
      </c>
      <c r="Y33" s="375" t="s">
        <v>93</v>
      </c>
      <c r="Z33" s="375" t="s">
        <v>93</v>
      </c>
      <c r="AA33" s="375" t="s">
        <v>93</v>
      </c>
      <c r="AB33" s="375">
        <v>0</v>
      </c>
      <c r="AC33" s="375" t="s">
        <v>93</v>
      </c>
      <c r="AD33" s="375">
        <v>5</v>
      </c>
      <c r="AE33" s="375" t="s">
        <v>93</v>
      </c>
      <c r="AF33" s="375" t="s">
        <v>93</v>
      </c>
      <c r="AG33" s="375" t="s">
        <v>93</v>
      </c>
      <c r="AH33" s="375" t="s">
        <v>93</v>
      </c>
      <c r="AI33" s="375" t="s">
        <v>93</v>
      </c>
      <c r="AJ33" s="375" t="s">
        <v>93</v>
      </c>
      <c r="AK33" s="375" t="s">
        <v>93</v>
      </c>
      <c r="AL33" s="375" t="s">
        <v>93</v>
      </c>
      <c r="AM33" s="375" t="s">
        <v>93</v>
      </c>
      <c r="AN33" s="375" t="s">
        <v>93</v>
      </c>
      <c r="AO33" s="375" t="s">
        <v>93</v>
      </c>
      <c r="AP33" s="375" t="s">
        <v>93</v>
      </c>
      <c r="AQ33" s="375" t="s">
        <v>93</v>
      </c>
      <c r="AR33" s="375" t="s">
        <v>93</v>
      </c>
      <c r="AS33" s="375" t="s">
        <v>93</v>
      </c>
      <c r="AT33" s="375" t="s">
        <v>93</v>
      </c>
      <c r="AU33" s="375" t="s">
        <v>93</v>
      </c>
      <c r="AV33" s="628" t="s">
        <v>93</v>
      </c>
    </row>
    <row r="34" spans="1:48" s="323" customFormat="1" ht="15" customHeight="1">
      <c r="A34" s="400" t="s">
        <v>199</v>
      </c>
      <c r="B34" s="312" t="s">
        <v>212</v>
      </c>
      <c r="C34" s="375" t="s">
        <v>93</v>
      </c>
      <c r="D34" s="375">
        <v>0</v>
      </c>
      <c r="E34" s="375" t="s">
        <v>93</v>
      </c>
      <c r="F34" s="375" t="s">
        <v>93</v>
      </c>
      <c r="G34" s="375">
        <v>0</v>
      </c>
      <c r="H34" s="375" t="s">
        <v>93</v>
      </c>
      <c r="I34" s="375">
        <v>0</v>
      </c>
      <c r="J34" s="375" t="s">
        <v>93</v>
      </c>
      <c r="K34" s="375" t="s">
        <v>93</v>
      </c>
      <c r="L34" s="375" t="s">
        <v>93</v>
      </c>
      <c r="M34" s="375" t="s">
        <v>93</v>
      </c>
      <c r="N34" s="375">
        <v>0</v>
      </c>
      <c r="O34" s="375" t="s">
        <v>93</v>
      </c>
      <c r="P34" s="375" t="s">
        <v>93</v>
      </c>
      <c r="Q34" s="375">
        <v>0</v>
      </c>
      <c r="R34" s="375">
        <v>0</v>
      </c>
      <c r="S34" s="375">
        <v>0</v>
      </c>
      <c r="T34" s="375" t="s">
        <v>93</v>
      </c>
      <c r="U34" s="375">
        <v>0</v>
      </c>
      <c r="V34" s="375">
        <v>0</v>
      </c>
      <c r="W34" s="375" t="s">
        <v>93</v>
      </c>
      <c r="X34" s="375" t="s">
        <v>93</v>
      </c>
      <c r="Y34" s="375">
        <v>0</v>
      </c>
      <c r="Z34" s="375">
        <v>0</v>
      </c>
      <c r="AA34" s="375">
        <v>0</v>
      </c>
      <c r="AB34" s="375">
        <v>0</v>
      </c>
      <c r="AC34" s="375">
        <v>0</v>
      </c>
      <c r="AD34" s="375">
        <v>0</v>
      </c>
      <c r="AE34" s="375">
        <v>0</v>
      </c>
      <c r="AF34" s="93">
        <f t="shared" si="1"/>
        <v>0</v>
      </c>
      <c r="AG34" s="375" t="s">
        <v>93</v>
      </c>
      <c r="AH34" s="375" t="s">
        <v>93</v>
      </c>
      <c r="AI34" s="375" t="s">
        <v>93</v>
      </c>
      <c r="AJ34" s="375" t="s">
        <v>93</v>
      </c>
      <c r="AK34" s="375" t="s">
        <v>93</v>
      </c>
      <c r="AL34" s="375" t="s">
        <v>93</v>
      </c>
      <c r="AM34" s="375" t="s">
        <v>93</v>
      </c>
      <c r="AN34" s="375" t="s">
        <v>93</v>
      </c>
      <c r="AO34" s="375" t="s">
        <v>93</v>
      </c>
      <c r="AP34" s="375" t="s">
        <v>93</v>
      </c>
      <c r="AQ34" s="375" t="s">
        <v>93</v>
      </c>
      <c r="AR34" s="375" t="s">
        <v>93</v>
      </c>
      <c r="AS34" s="375" t="s">
        <v>93</v>
      </c>
      <c r="AT34" s="375" t="s">
        <v>93</v>
      </c>
      <c r="AU34" s="375" t="s">
        <v>93</v>
      </c>
      <c r="AV34" s="628" t="s">
        <v>93</v>
      </c>
    </row>
    <row r="35" spans="1:48" s="323" customFormat="1" ht="15" customHeight="1">
      <c r="A35" s="400" t="s">
        <v>199</v>
      </c>
      <c r="B35" s="311" t="s">
        <v>213</v>
      </c>
      <c r="C35" s="375">
        <v>0</v>
      </c>
      <c r="D35" s="375">
        <v>0</v>
      </c>
      <c r="E35" s="375">
        <v>0</v>
      </c>
      <c r="F35" s="375">
        <v>0</v>
      </c>
      <c r="G35" s="375">
        <v>0</v>
      </c>
      <c r="H35" s="375">
        <v>0</v>
      </c>
      <c r="I35" s="375">
        <v>0</v>
      </c>
      <c r="J35" s="375">
        <v>0</v>
      </c>
      <c r="K35" s="375">
        <v>0</v>
      </c>
      <c r="L35" s="375">
        <v>0</v>
      </c>
      <c r="M35" s="375">
        <v>0</v>
      </c>
      <c r="N35" s="375" t="s">
        <v>93</v>
      </c>
      <c r="O35" s="93">
        <f t="shared" si="0"/>
        <v>0</v>
      </c>
      <c r="P35" s="375">
        <v>0</v>
      </c>
      <c r="Q35" s="375">
        <v>0</v>
      </c>
      <c r="R35" s="375">
        <v>0</v>
      </c>
      <c r="S35" s="375">
        <v>0</v>
      </c>
      <c r="T35" s="375">
        <v>0</v>
      </c>
      <c r="U35" s="375">
        <v>0</v>
      </c>
      <c r="V35" s="375">
        <v>0</v>
      </c>
      <c r="W35" s="375" t="s">
        <v>93</v>
      </c>
      <c r="X35" s="375">
        <v>0</v>
      </c>
      <c r="Y35" s="375">
        <v>0</v>
      </c>
      <c r="Z35" s="375">
        <v>0</v>
      </c>
      <c r="AA35" s="375">
        <v>0</v>
      </c>
      <c r="AB35" s="375">
        <v>0</v>
      </c>
      <c r="AC35" s="375">
        <v>0</v>
      </c>
      <c r="AD35" s="375">
        <v>0</v>
      </c>
      <c r="AE35" s="375">
        <v>0</v>
      </c>
      <c r="AF35" s="93">
        <f t="shared" si="1"/>
        <v>0</v>
      </c>
      <c r="AG35" s="375" t="s">
        <v>93</v>
      </c>
      <c r="AH35" s="375" t="s">
        <v>93</v>
      </c>
      <c r="AI35" s="375" t="s">
        <v>93</v>
      </c>
      <c r="AJ35" s="375" t="s">
        <v>93</v>
      </c>
      <c r="AK35" s="375" t="s">
        <v>93</v>
      </c>
      <c r="AL35" s="375" t="s">
        <v>93</v>
      </c>
      <c r="AM35" s="375" t="s">
        <v>93</v>
      </c>
      <c r="AN35" s="375" t="s">
        <v>93</v>
      </c>
      <c r="AO35" s="375" t="s">
        <v>93</v>
      </c>
      <c r="AP35" s="375" t="s">
        <v>93</v>
      </c>
      <c r="AQ35" s="375" t="s">
        <v>93</v>
      </c>
      <c r="AR35" s="375" t="s">
        <v>93</v>
      </c>
      <c r="AS35" s="375" t="s">
        <v>93</v>
      </c>
      <c r="AT35" s="375" t="s">
        <v>93</v>
      </c>
      <c r="AU35" s="375" t="s">
        <v>93</v>
      </c>
      <c r="AV35" s="628" t="s">
        <v>93</v>
      </c>
    </row>
    <row r="36" spans="1:48" s="323" customFormat="1" ht="15" customHeight="1">
      <c r="A36" s="401" t="s">
        <v>199</v>
      </c>
      <c r="B36" s="311" t="s">
        <v>214</v>
      </c>
      <c r="C36" s="375">
        <v>11</v>
      </c>
      <c r="D36" s="375" t="s">
        <v>93</v>
      </c>
      <c r="E36" s="375">
        <v>8</v>
      </c>
      <c r="F36" s="375">
        <v>7</v>
      </c>
      <c r="G36" s="375" t="s">
        <v>93</v>
      </c>
      <c r="H36" s="375">
        <v>5</v>
      </c>
      <c r="I36" s="375">
        <v>8</v>
      </c>
      <c r="J36" s="375">
        <v>5</v>
      </c>
      <c r="K36" s="375">
        <v>5</v>
      </c>
      <c r="L36" s="375" t="s">
        <v>93</v>
      </c>
      <c r="M36" s="375">
        <v>9</v>
      </c>
      <c r="N36" s="375">
        <v>5</v>
      </c>
      <c r="O36" s="93">
        <v>6</v>
      </c>
      <c r="P36" s="375" t="s">
        <v>93</v>
      </c>
      <c r="Q36" s="375">
        <v>0</v>
      </c>
      <c r="R36" s="375">
        <v>6</v>
      </c>
      <c r="S36" s="375">
        <v>7</v>
      </c>
      <c r="T36" s="375">
        <v>7</v>
      </c>
      <c r="U36" s="375">
        <v>5</v>
      </c>
      <c r="V36" s="375">
        <v>8</v>
      </c>
      <c r="W36" s="375">
        <v>8</v>
      </c>
      <c r="X36" s="375" t="s">
        <v>93</v>
      </c>
      <c r="Y36" s="375">
        <v>7</v>
      </c>
      <c r="Z36" s="374">
        <v>5</v>
      </c>
      <c r="AA36" s="375">
        <v>8</v>
      </c>
      <c r="AB36" s="374">
        <v>6</v>
      </c>
      <c r="AC36" s="374">
        <v>5</v>
      </c>
      <c r="AD36" s="375" t="s">
        <v>93</v>
      </c>
      <c r="AE36" s="374">
        <v>7</v>
      </c>
      <c r="AF36" s="93">
        <v>6</v>
      </c>
      <c r="AG36" s="375" t="s">
        <v>93</v>
      </c>
      <c r="AH36" s="615">
        <v>-1</v>
      </c>
      <c r="AI36" s="375" t="s">
        <v>93</v>
      </c>
      <c r="AJ36" s="625">
        <v>0.4</v>
      </c>
      <c r="AK36" s="625">
        <v>-0.125</v>
      </c>
      <c r="AL36" s="625">
        <v>0</v>
      </c>
      <c r="AM36" s="625">
        <v>0.6</v>
      </c>
      <c r="AN36" s="375" t="s">
        <v>93</v>
      </c>
      <c r="AO36" s="375" t="s">
        <v>93</v>
      </c>
      <c r="AP36" s="625">
        <v>0.4</v>
      </c>
      <c r="AQ36" s="625">
        <v>-0.54545454500000001</v>
      </c>
      <c r="AR36" s="375" t="s">
        <v>93</v>
      </c>
      <c r="AS36" s="625">
        <v>-0.25</v>
      </c>
      <c r="AT36" s="625">
        <v>-0.28571428599999998</v>
      </c>
      <c r="AU36" s="375" t="s">
        <v>93</v>
      </c>
      <c r="AV36" s="626">
        <v>0.4</v>
      </c>
    </row>
    <row r="37" spans="1:48" s="315" customFormat="1" ht="17.25" customHeight="1">
      <c r="A37" s="10" t="s">
        <v>94</v>
      </c>
      <c r="B37" s="40"/>
      <c r="C37" s="40"/>
      <c r="D37" s="40"/>
      <c r="E37" s="40"/>
      <c r="F37" s="40"/>
      <c r="G37" s="152"/>
      <c r="H37" s="152"/>
      <c r="I37" s="152"/>
      <c r="J37" s="152"/>
      <c r="K37" s="152"/>
      <c r="L37" s="152"/>
      <c r="M37" s="152"/>
      <c r="N37" s="40"/>
      <c r="O37" s="40"/>
      <c r="P37" s="40"/>
      <c r="Q37" s="40"/>
      <c r="R37" s="152"/>
      <c r="S37" s="152"/>
      <c r="T37" s="152"/>
      <c r="U37" s="152"/>
      <c r="V37" s="152"/>
      <c r="W37" s="152"/>
      <c r="X37" s="152"/>
      <c r="Y37" s="40"/>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24"/>
      <c r="C39" s="24"/>
      <c r="D39" s="24"/>
      <c r="E39" s="24"/>
      <c r="F39" s="24"/>
      <c r="G39" s="77"/>
      <c r="H39" s="77"/>
      <c r="I39" s="77"/>
      <c r="J39" s="77"/>
      <c r="K39" s="77"/>
      <c r="L39" s="77"/>
      <c r="M39" s="77"/>
      <c r="N39" s="24"/>
      <c r="O39" s="24"/>
      <c r="P39" s="24"/>
      <c r="Q39" s="24"/>
      <c r="R39" s="77"/>
      <c r="S39" s="77"/>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24"/>
      <c r="C40" s="24"/>
      <c r="D40" s="24"/>
      <c r="E40" s="24"/>
      <c r="F40" s="24"/>
      <c r="G40" s="77"/>
      <c r="H40" s="77"/>
      <c r="I40" s="77"/>
      <c r="J40" s="77"/>
      <c r="K40" s="77"/>
      <c r="L40" s="77"/>
      <c r="M40" s="77"/>
      <c r="N40" s="24"/>
      <c r="O40" s="24"/>
      <c r="P40" s="24"/>
      <c r="Q40" s="24"/>
      <c r="R40" s="77"/>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24"/>
      <c r="C41" s="24"/>
      <c r="D41" s="24"/>
      <c r="E41" s="24"/>
      <c r="F41" s="24"/>
      <c r="G41" s="77"/>
      <c r="H41" s="77"/>
      <c r="I41" s="77"/>
      <c r="J41" s="77"/>
      <c r="K41" s="77"/>
      <c r="L41" s="77"/>
      <c r="M41" s="77"/>
      <c r="N41" s="24"/>
      <c r="O41" s="24"/>
      <c r="P41" s="24"/>
      <c r="Q41" s="24"/>
      <c r="R41" s="77"/>
      <c r="S41" s="77"/>
      <c r="T41" s="77"/>
      <c r="U41" s="77"/>
      <c r="V41" s="77"/>
      <c r="W41" s="77"/>
      <c r="X41" s="77"/>
      <c r="Y41" s="24"/>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10"/>
      <c r="C42" s="173"/>
      <c r="D42" s="174"/>
      <c r="E42" s="174"/>
      <c r="F42" s="174"/>
      <c r="G42" s="231"/>
      <c r="H42" s="231"/>
      <c r="I42" s="231"/>
      <c r="J42" s="231"/>
      <c r="K42" s="231"/>
      <c r="L42" s="231"/>
      <c r="M42" s="231"/>
      <c r="N42" s="174"/>
      <c r="O42" s="174"/>
      <c r="P42" s="26"/>
      <c r="Q42" s="26"/>
      <c r="R42" s="85"/>
      <c r="S42" s="85"/>
      <c r="T42" s="85"/>
      <c r="U42" s="85"/>
      <c r="V42" s="77"/>
      <c r="W42" s="77"/>
      <c r="X42" s="77"/>
      <c r="Y42" s="24"/>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37" t="s">
        <v>178</v>
      </c>
      <c r="B43" s="24"/>
      <c r="C43" s="24"/>
      <c r="D43" s="24"/>
      <c r="E43" s="24"/>
      <c r="F43" s="24"/>
      <c r="G43" s="77"/>
      <c r="H43" s="77"/>
      <c r="I43" s="77"/>
      <c r="J43" s="77"/>
      <c r="K43" s="77"/>
      <c r="L43" s="77"/>
      <c r="M43" s="77"/>
      <c r="N43" s="24"/>
      <c r="O43" s="24"/>
      <c r="P43" s="24"/>
      <c r="Q43" s="24"/>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171"/>
      <c r="C44" s="24"/>
      <c r="D44" s="24"/>
      <c r="E44" s="24"/>
      <c r="F44" s="24"/>
      <c r="G44" s="77"/>
      <c r="H44" s="77"/>
      <c r="I44" s="77"/>
      <c r="J44" s="77"/>
      <c r="K44" s="77"/>
      <c r="L44" s="77"/>
      <c r="M44" s="77"/>
      <c r="N44" s="24"/>
      <c r="O44" s="24"/>
      <c r="P44" s="24"/>
      <c r="Q44" s="24"/>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24"/>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24"/>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C6:N18 C19:M20 P6:AE19 P20:AD20 C21:N27 C28:M28 P21:AE32 P33:AD33 C29:N36 P34:AE36">
    <cfRule type="cellIs" dxfId="1222" priority="58" operator="between">
      <formula>1</formula>
      <formula>4</formula>
    </cfRule>
  </conditionalFormatting>
  <conditionalFormatting sqref="O6:O17 O21:O27 O29 O31 O35:O36">
    <cfRule type="cellIs" dxfId="1221" priority="57" operator="between">
      <formula>1</formula>
      <formula>4</formula>
    </cfRule>
  </conditionalFormatting>
  <conditionalFormatting sqref="AF6:AF17 AF22:AF27 AF29:AF31 AF34:AF36">
    <cfRule type="cellIs" dxfId="1220" priority="56" operator="between">
      <formula>1</formula>
      <formula>4</formula>
    </cfRule>
  </conditionalFormatting>
  <conditionalFormatting sqref="AG10:AV10">
    <cfRule type="cellIs" dxfId="1219" priority="55" operator="between">
      <formula>1</formula>
      <formula>4</formula>
    </cfRule>
  </conditionalFormatting>
  <conditionalFormatting sqref="AG11:AV14">
    <cfRule type="cellIs" dxfId="1218" priority="54" operator="between">
      <formula>1</formula>
      <formula>4</formula>
    </cfRule>
  </conditionalFormatting>
  <conditionalFormatting sqref="AQ15">
    <cfRule type="cellIs" dxfId="1217" priority="53" operator="between">
      <formula>1</formula>
      <formula>4</formula>
    </cfRule>
  </conditionalFormatting>
  <conditionalFormatting sqref="AU15">
    <cfRule type="cellIs" dxfId="1216" priority="52" operator="between">
      <formula>1</formula>
      <formula>4</formula>
    </cfRule>
  </conditionalFormatting>
  <conditionalFormatting sqref="AG16:AV17">
    <cfRule type="cellIs" dxfId="1215" priority="51" operator="between">
      <formula>1</formula>
      <formula>4</formula>
    </cfRule>
  </conditionalFormatting>
  <conditionalFormatting sqref="AG25:AV26">
    <cfRule type="cellIs" dxfId="1214" priority="50" operator="between">
      <formula>1</formula>
      <formula>4</formula>
    </cfRule>
  </conditionalFormatting>
  <conditionalFormatting sqref="O18">
    <cfRule type="cellIs" dxfId="1213" priority="49" operator="between">
      <formula>1</formula>
      <formula>4</formula>
    </cfRule>
  </conditionalFormatting>
  <conditionalFormatting sqref="AF18">
    <cfRule type="cellIs" dxfId="1212" priority="48" operator="between">
      <formula>1</formula>
      <formula>4</formula>
    </cfRule>
  </conditionalFormatting>
  <conditionalFormatting sqref="AG18:AV18">
    <cfRule type="cellIs" dxfId="1211" priority="47" operator="between">
      <formula>1</formula>
      <formula>4</formula>
    </cfRule>
  </conditionalFormatting>
  <conditionalFormatting sqref="AG19:AV19">
    <cfRule type="cellIs" dxfId="1210" priority="46" operator="between">
      <formula>1</formula>
      <formula>4</formula>
    </cfRule>
  </conditionalFormatting>
  <conditionalFormatting sqref="N19:O19">
    <cfRule type="cellIs" dxfId="1209" priority="45" operator="between">
      <formula>1</formula>
      <formula>4</formula>
    </cfRule>
  </conditionalFormatting>
  <conditionalFormatting sqref="AF19">
    <cfRule type="cellIs" dxfId="1208" priority="44" operator="between">
      <formula>1</formula>
      <formula>4</formula>
    </cfRule>
  </conditionalFormatting>
  <conditionalFormatting sqref="N20:O20">
    <cfRule type="cellIs" dxfId="1207" priority="43" operator="between">
      <formula>1</formula>
      <formula>4</formula>
    </cfRule>
  </conditionalFormatting>
  <conditionalFormatting sqref="AE20:AF20">
    <cfRule type="cellIs" dxfId="1206" priority="42" operator="between">
      <formula>1</formula>
      <formula>4</formula>
    </cfRule>
  </conditionalFormatting>
  <conditionalFormatting sqref="AG20:AV20">
    <cfRule type="cellIs" dxfId="1205" priority="41" operator="between">
      <formula>1</formula>
      <formula>4</formula>
    </cfRule>
  </conditionalFormatting>
  <conditionalFormatting sqref="AF21">
    <cfRule type="cellIs" dxfId="1204" priority="40" operator="between">
      <formula>1</formula>
      <formula>4</formula>
    </cfRule>
  </conditionalFormatting>
  <conditionalFormatting sqref="AG21:AH21">
    <cfRule type="cellIs" dxfId="1203" priority="39" operator="between">
      <formula>1</formula>
      <formula>4</formula>
    </cfRule>
  </conditionalFormatting>
  <conditionalFormatting sqref="AJ21:AK21">
    <cfRule type="cellIs" dxfId="1202" priority="38" operator="between">
      <formula>1</formula>
      <formula>4</formula>
    </cfRule>
  </conditionalFormatting>
  <conditionalFormatting sqref="AN21:AR21">
    <cfRule type="cellIs" dxfId="1201" priority="37" operator="between">
      <formula>1</formula>
      <formula>4</formula>
    </cfRule>
  </conditionalFormatting>
  <conditionalFormatting sqref="AT21:AV21">
    <cfRule type="cellIs" dxfId="1200" priority="36" operator="between">
      <formula>1</formula>
      <formula>4</formula>
    </cfRule>
  </conditionalFormatting>
  <conditionalFormatting sqref="AG23:AI23">
    <cfRule type="cellIs" dxfId="1199" priority="35" operator="between">
      <formula>1</formula>
      <formula>4</formula>
    </cfRule>
  </conditionalFormatting>
  <conditionalFormatting sqref="AK23:AL23">
    <cfRule type="cellIs" dxfId="1198" priority="34" operator="between">
      <formula>1</formula>
      <formula>4</formula>
    </cfRule>
  </conditionalFormatting>
  <conditionalFormatting sqref="AQ23">
    <cfRule type="cellIs" dxfId="1197" priority="33" operator="between">
      <formula>1</formula>
      <formula>4</formula>
    </cfRule>
  </conditionalFormatting>
  <conditionalFormatting sqref="AN24">
    <cfRule type="cellIs" dxfId="1196" priority="32" operator="between">
      <formula>1</formula>
      <formula>4</formula>
    </cfRule>
  </conditionalFormatting>
  <conditionalFormatting sqref="AP24">
    <cfRule type="cellIs" dxfId="1195" priority="31" operator="between">
      <formula>1</formula>
      <formula>4</formula>
    </cfRule>
  </conditionalFormatting>
  <conditionalFormatting sqref="AG27:AJ27">
    <cfRule type="cellIs" dxfId="1194" priority="30" operator="between">
      <formula>1</formula>
      <formula>4</formula>
    </cfRule>
  </conditionalFormatting>
  <conditionalFormatting sqref="AL27:AO27">
    <cfRule type="cellIs" dxfId="1193" priority="29" operator="between">
      <formula>1</formula>
      <formula>4</formula>
    </cfRule>
  </conditionalFormatting>
  <conditionalFormatting sqref="AR27:AT27">
    <cfRule type="cellIs" dxfId="1192" priority="28" operator="between">
      <formula>1</formula>
      <formula>4</formula>
    </cfRule>
  </conditionalFormatting>
  <conditionalFormatting sqref="AV27">
    <cfRule type="cellIs" dxfId="1191" priority="27" operator="between">
      <formula>1</formula>
      <formula>4</formula>
    </cfRule>
  </conditionalFormatting>
  <conditionalFormatting sqref="N28:O28">
    <cfRule type="cellIs" dxfId="1190" priority="26" operator="between">
      <formula>1</formula>
      <formula>4</formula>
    </cfRule>
  </conditionalFormatting>
  <conditionalFormatting sqref="AF28">
    <cfRule type="cellIs" dxfId="1189" priority="25" operator="between">
      <formula>1</formula>
      <formula>4</formula>
    </cfRule>
  </conditionalFormatting>
  <conditionalFormatting sqref="AG28:AL28">
    <cfRule type="cellIs" dxfId="1188" priority="24" operator="between">
      <formula>1</formula>
      <formula>4</formula>
    </cfRule>
  </conditionalFormatting>
  <conditionalFormatting sqref="AO28:AP28">
    <cfRule type="cellIs" dxfId="1187" priority="23" operator="between">
      <formula>1</formula>
      <formula>4</formula>
    </cfRule>
  </conditionalFormatting>
  <conditionalFormatting sqref="AR28:AV28">
    <cfRule type="cellIs" dxfId="1186" priority="22" operator="between">
      <formula>1</formula>
      <formula>4</formula>
    </cfRule>
  </conditionalFormatting>
  <conditionalFormatting sqref="AH29:AJ29">
    <cfRule type="cellIs" dxfId="1185" priority="21" operator="between">
      <formula>1</formula>
      <formula>4</formula>
    </cfRule>
  </conditionalFormatting>
  <conditionalFormatting sqref="AN29">
    <cfRule type="cellIs" dxfId="1184" priority="20" operator="between">
      <formula>1</formula>
      <formula>4</formula>
    </cfRule>
  </conditionalFormatting>
  <conditionalFormatting sqref="AR29">
    <cfRule type="cellIs" dxfId="1183" priority="19" operator="between">
      <formula>1</formula>
      <formula>4</formula>
    </cfRule>
  </conditionalFormatting>
  <conditionalFormatting sqref="AT29:AV29">
    <cfRule type="cellIs" dxfId="1182" priority="18" operator="between">
      <formula>1</formula>
      <formula>4</formula>
    </cfRule>
  </conditionalFormatting>
  <conditionalFormatting sqref="O30">
    <cfRule type="cellIs" dxfId="1181" priority="17" operator="between">
      <formula>1</formula>
      <formula>4</formula>
    </cfRule>
  </conditionalFormatting>
  <conditionalFormatting sqref="AG30:AV31">
    <cfRule type="cellIs" dxfId="1180" priority="16" operator="between">
      <formula>1</formula>
      <formula>4</formula>
    </cfRule>
  </conditionalFormatting>
  <conditionalFormatting sqref="O32">
    <cfRule type="cellIs" dxfId="1179" priority="15" operator="between">
      <formula>1</formula>
      <formula>4</formula>
    </cfRule>
  </conditionalFormatting>
  <conditionalFormatting sqref="AF32">
    <cfRule type="cellIs" dxfId="1178" priority="14" operator="between">
      <formula>1</formula>
      <formula>4</formula>
    </cfRule>
  </conditionalFormatting>
  <conditionalFormatting sqref="AG32">
    <cfRule type="cellIs" dxfId="1177" priority="13" operator="between">
      <formula>1</formula>
      <formula>4</formula>
    </cfRule>
  </conditionalFormatting>
  <conditionalFormatting sqref="AJ32:AV32">
    <cfRule type="cellIs" dxfId="1176" priority="12" operator="between">
      <formula>1</formula>
      <formula>4</formula>
    </cfRule>
  </conditionalFormatting>
  <conditionalFormatting sqref="O33">
    <cfRule type="cellIs" dxfId="1175" priority="11" operator="between">
      <formula>1</formula>
      <formula>4</formula>
    </cfRule>
  </conditionalFormatting>
  <conditionalFormatting sqref="AE33:AF33">
    <cfRule type="cellIs" dxfId="1174" priority="10" operator="between">
      <formula>1</formula>
      <formula>4</formula>
    </cfRule>
  </conditionalFormatting>
  <conditionalFormatting sqref="O34">
    <cfRule type="cellIs" dxfId="1173" priority="9" operator="between">
      <formula>1</formula>
      <formula>4</formula>
    </cfRule>
  </conditionalFormatting>
  <conditionalFormatting sqref="AG33:AV34">
    <cfRule type="cellIs" dxfId="1172" priority="8" operator="between">
      <formula>1</formula>
      <formula>4</formula>
    </cfRule>
  </conditionalFormatting>
  <conditionalFormatting sqref="AG35:AV35">
    <cfRule type="cellIs" dxfId="1171" priority="7" operator="between">
      <formula>1</formula>
      <formula>4</formula>
    </cfRule>
  </conditionalFormatting>
  <conditionalFormatting sqref="AG36">
    <cfRule type="cellIs" dxfId="1170" priority="6" operator="between">
      <formula>1</formula>
      <formula>4</formula>
    </cfRule>
  </conditionalFormatting>
  <conditionalFormatting sqref="AI36">
    <cfRule type="cellIs" dxfId="1169" priority="5" operator="between">
      <formula>1</formula>
      <formula>4</formula>
    </cfRule>
  </conditionalFormatting>
  <conditionalFormatting sqref="AN36:AO36">
    <cfRule type="cellIs" dxfId="1168" priority="4" operator="between">
      <formula>1</formula>
      <formula>4</formula>
    </cfRule>
  </conditionalFormatting>
  <conditionalFormatting sqref="AR36">
    <cfRule type="cellIs" dxfId="1167" priority="3" operator="between">
      <formula>1</formula>
      <formula>4</formula>
    </cfRule>
  </conditionalFormatting>
  <conditionalFormatting sqref="AU36">
    <cfRule type="cellIs" dxfId="1166" priority="2" operator="between">
      <formula>1</formula>
      <formula>4</formula>
    </cfRule>
  </conditionalFormatting>
  <conditionalFormatting sqref="O5">
    <cfRule type="cellIs" dxfId="1165" priority="1" operator="between">
      <formula>1</formula>
      <formula>4</formula>
    </cfRule>
  </conditionalFormatting>
  <hyperlinks>
    <hyperlink ref="A2" location="'Table of contents'!A1" display="Back to Table of contents" xr:uid="{00000000-0004-0000-15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5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1" manualBreakCount="1">
    <brk id="15" min="2" max="46" man="1"/>
  </colBreaks>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AW48"/>
  <sheetViews>
    <sheetView showGridLines="0" zoomScaleNormal="100" zoomScaleSheetLayoutView="100" workbookViewId="0">
      <pane xSplit="2" ySplit="5" topLeftCell="C27" activePane="bottomRight" state="frozen"/>
      <selection sqref="A1:XFD1"/>
      <selection pane="topRight" sqref="A1:XFD1"/>
      <selection pane="bottomLeft" sqref="A1:XFD1"/>
      <selection pane="bottomRight"/>
    </sheetView>
  </sheetViews>
  <sheetFormatPr defaultColWidth="0" defaultRowHeight="14.4" zeroHeight="1"/>
  <cols>
    <col min="1" max="1" width="35.59765625" customWidth="1"/>
    <col min="2" max="2" width="40.59765625" style="12" customWidth="1"/>
    <col min="3" max="4" width="18.59765625" customWidth="1"/>
    <col min="5" max="6" width="15.59765625" customWidth="1"/>
    <col min="7" max="9" width="15.59765625" style="3" customWidth="1"/>
    <col min="10" max="13" width="18.59765625" style="3" customWidth="1"/>
    <col min="14" max="14" width="18.59765625" customWidth="1"/>
    <col min="15" max="15" width="20.59765625" customWidth="1"/>
    <col min="16" max="17" width="15.59765625" customWidth="1"/>
    <col min="18" max="21" width="15.59765625" style="3" customWidth="1"/>
    <col min="22" max="24" width="18.59765625" style="3" customWidth="1"/>
    <col min="25" max="27" width="18.59765625" customWidth="1"/>
    <col min="28" max="28" width="15.59765625" customWidth="1"/>
    <col min="29" max="31" width="15.59765625" style="3" customWidth="1"/>
    <col min="32" max="32" width="20.59765625" style="3" customWidth="1"/>
    <col min="33" max="33" width="15.59765625" style="3" customWidth="1"/>
    <col min="34" max="35" width="12.59765625" style="3" customWidth="1"/>
    <col min="36" max="37" width="12.59765625" customWidth="1"/>
    <col min="38" max="38" width="15.59765625" customWidth="1"/>
    <col min="39" max="44" width="18.59765625" customWidth="1"/>
    <col min="45" max="45" width="15.59765625" customWidth="1"/>
    <col min="46" max="48" width="12.59765625" customWidth="1"/>
    <col min="49" max="49" width="0" style="329" hidden="1" customWidth="1"/>
    <col min="50" max="16384" width="15.59765625" style="329" hidden="1"/>
  </cols>
  <sheetData>
    <row r="1" spans="1:48" s="622" customFormat="1" ht="15" hidden="1" customHeight="1">
      <c r="A1" s="172" t="s">
        <v>304</v>
      </c>
      <c r="B1" s="172"/>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row>
    <row r="2" spans="1:48" s="585" customFormat="1" ht="24" customHeight="1">
      <c r="A2" s="572" t="s">
        <v>92</v>
      </c>
      <c r="B2" s="9"/>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583</v>
      </c>
      <c r="B3" s="30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586"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17091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17092</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303" t="s">
        <v>181</v>
      </c>
      <c r="C6" s="34">
        <v>184</v>
      </c>
      <c r="D6" s="34">
        <v>186</v>
      </c>
      <c r="E6" s="34">
        <v>135</v>
      </c>
      <c r="F6" s="34">
        <v>205</v>
      </c>
      <c r="G6" s="34">
        <v>154</v>
      </c>
      <c r="H6" s="34">
        <v>147</v>
      </c>
      <c r="I6" s="34">
        <v>161</v>
      </c>
      <c r="J6" s="34">
        <v>165</v>
      </c>
      <c r="K6" s="34">
        <v>184</v>
      </c>
      <c r="L6" s="34">
        <v>232</v>
      </c>
      <c r="M6" s="34">
        <v>221</v>
      </c>
      <c r="N6" s="34">
        <v>188</v>
      </c>
      <c r="O6" s="297">
        <f t="shared" ref="O6:O36" si="0">(SUM(C6:N6))/12</f>
        <v>180.16666666666666</v>
      </c>
      <c r="P6" s="34">
        <v>134</v>
      </c>
      <c r="Q6" s="34">
        <v>59</v>
      </c>
      <c r="R6" s="34">
        <v>177</v>
      </c>
      <c r="S6" s="34">
        <v>227</v>
      </c>
      <c r="T6" s="34">
        <v>230</v>
      </c>
      <c r="U6" s="34">
        <v>151</v>
      </c>
      <c r="V6" s="34">
        <v>196</v>
      </c>
      <c r="W6" s="34">
        <v>159</v>
      </c>
      <c r="X6" s="34">
        <v>256</v>
      </c>
      <c r="Y6" s="369">
        <v>190</v>
      </c>
      <c r="Z6" s="369">
        <v>229</v>
      </c>
      <c r="AA6" s="369">
        <v>226</v>
      </c>
      <c r="AB6" s="369">
        <v>267</v>
      </c>
      <c r="AC6" s="369">
        <v>224</v>
      </c>
      <c r="AD6" s="369">
        <v>208</v>
      </c>
      <c r="AE6" s="369">
        <v>214</v>
      </c>
      <c r="AF6" s="297">
        <f t="shared" ref="AF6:AF36" si="1">(SUM(P6:AE6))/16</f>
        <v>196.6875</v>
      </c>
      <c r="AG6" s="599">
        <v>-7.4074070000000004E-3</v>
      </c>
      <c r="AH6" s="605">
        <v>-0.71219512200000001</v>
      </c>
      <c r="AI6" s="613">
        <v>0.149350649</v>
      </c>
      <c r="AJ6" s="623">
        <v>0.54421768699999995</v>
      </c>
      <c r="AK6" s="623">
        <v>0.428571429</v>
      </c>
      <c r="AL6" s="623">
        <v>-8.4848485000000001E-2</v>
      </c>
      <c r="AM6" s="623">
        <v>6.5217391E-2</v>
      </c>
      <c r="AN6" s="623">
        <v>-0.31465517199999998</v>
      </c>
      <c r="AO6" s="623">
        <v>0.15837104099999999</v>
      </c>
      <c r="AP6" s="623">
        <v>1.0638297999999999E-2</v>
      </c>
      <c r="AQ6" s="623">
        <v>0.244565217</v>
      </c>
      <c r="AR6" s="623">
        <v>0.21505376300000001</v>
      </c>
      <c r="AS6" s="623">
        <v>0.97777777799999999</v>
      </c>
      <c r="AT6" s="623">
        <v>9.2682926999999998E-2</v>
      </c>
      <c r="AU6" s="623">
        <v>0.350649351</v>
      </c>
      <c r="AV6" s="624">
        <v>0.45578231299999999</v>
      </c>
    </row>
    <row r="7" spans="1:48" s="323" customFormat="1" ht="15" customHeight="1">
      <c r="A7" s="400" t="s">
        <v>120</v>
      </c>
      <c r="B7" s="304" t="s">
        <v>182</v>
      </c>
      <c r="C7" s="33">
        <v>132</v>
      </c>
      <c r="D7" s="33">
        <v>149</v>
      </c>
      <c r="E7" s="33">
        <v>93</v>
      </c>
      <c r="F7" s="33">
        <v>159</v>
      </c>
      <c r="G7" s="33">
        <v>109</v>
      </c>
      <c r="H7" s="33">
        <v>104</v>
      </c>
      <c r="I7" s="33">
        <v>105</v>
      </c>
      <c r="J7" s="33">
        <v>128</v>
      </c>
      <c r="K7" s="33">
        <v>130</v>
      </c>
      <c r="L7" s="33">
        <v>166</v>
      </c>
      <c r="M7" s="33">
        <v>171</v>
      </c>
      <c r="N7" s="33">
        <v>139</v>
      </c>
      <c r="O7" s="93">
        <f t="shared" si="0"/>
        <v>132.08333333333334</v>
      </c>
      <c r="P7" s="33">
        <v>80</v>
      </c>
      <c r="Q7" s="33">
        <v>27</v>
      </c>
      <c r="R7" s="33">
        <v>133</v>
      </c>
      <c r="S7" s="33">
        <v>169</v>
      </c>
      <c r="T7" s="33">
        <v>169</v>
      </c>
      <c r="U7" s="33">
        <v>97</v>
      </c>
      <c r="V7" s="33">
        <v>151</v>
      </c>
      <c r="W7" s="33">
        <v>119</v>
      </c>
      <c r="X7" s="33">
        <v>198</v>
      </c>
      <c r="Y7" s="370">
        <v>143</v>
      </c>
      <c r="Z7" s="370">
        <v>171</v>
      </c>
      <c r="AA7" s="370">
        <v>165</v>
      </c>
      <c r="AB7" s="370">
        <v>208</v>
      </c>
      <c r="AC7" s="370">
        <v>166</v>
      </c>
      <c r="AD7" s="370">
        <v>155</v>
      </c>
      <c r="AE7" s="370">
        <v>153</v>
      </c>
      <c r="AF7" s="93">
        <f t="shared" si="1"/>
        <v>144</v>
      </c>
      <c r="AG7" s="601">
        <v>-0.13978494599999999</v>
      </c>
      <c r="AH7" s="604">
        <v>-0.83018867900000004</v>
      </c>
      <c r="AI7" s="615">
        <v>0.22018348600000001</v>
      </c>
      <c r="AJ7" s="625">
        <v>0.625</v>
      </c>
      <c r="AK7" s="625">
        <v>0.60952381</v>
      </c>
      <c r="AL7" s="625">
        <v>-0.2421875</v>
      </c>
      <c r="AM7" s="625">
        <v>0.16153846199999999</v>
      </c>
      <c r="AN7" s="625">
        <v>-0.28313252999999999</v>
      </c>
      <c r="AO7" s="625">
        <v>0.15789473700000001</v>
      </c>
      <c r="AP7" s="625">
        <v>2.8776978000000002E-2</v>
      </c>
      <c r="AQ7" s="625">
        <v>0.29545454500000001</v>
      </c>
      <c r="AR7" s="625">
        <v>0.10738254999999999</v>
      </c>
      <c r="AS7" s="625">
        <v>1.23655914</v>
      </c>
      <c r="AT7" s="625">
        <v>4.4025157000000002E-2</v>
      </c>
      <c r="AU7" s="625">
        <v>0.42201834900000001</v>
      </c>
      <c r="AV7" s="626">
        <v>0.47115384599999999</v>
      </c>
    </row>
    <row r="8" spans="1:48" s="323" customFormat="1" ht="15" customHeight="1">
      <c r="A8" s="400" t="s">
        <v>120</v>
      </c>
      <c r="B8" s="304" t="s">
        <v>183</v>
      </c>
      <c r="C8" s="33">
        <v>26</v>
      </c>
      <c r="D8" s="33">
        <v>22</v>
      </c>
      <c r="E8" s="33">
        <v>16</v>
      </c>
      <c r="F8" s="33">
        <v>20</v>
      </c>
      <c r="G8" s="33">
        <v>13</v>
      </c>
      <c r="H8" s="33">
        <v>13</v>
      </c>
      <c r="I8" s="33">
        <v>30</v>
      </c>
      <c r="J8" s="33">
        <v>17</v>
      </c>
      <c r="K8" s="33">
        <v>27</v>
      </c>
      <c r="L8" s="33">
        <v>37</v>
      </c>
      <c r="M8" s="33">
        <v>21</v>
      </c>
      <c r="N8" s="33">
        <v>17</v>
      </c>
      <c r="O8" s="93">
        <f t="shared" si="0"/>
        <v>21.583333333333332</v>
      </c>
      <c r="P8" s="33">
        <v>10</v>
      </c>
      <c r="Q8" s="33">
        <v>14</v>
      </c>
      <c r="R8" s="33">
        <v>17</v>
      </c>
      <c r="S8" s="33">
        <v>26</v>
      </c>
      <c r="T8" s="33">
        <v>28</v>
      </c>
      <c r="U8" s="33">
        <v>7</v>
      </c>
      <c r="V8" s="33">
        <v>20</v>
      </c>
      <c r="W8" s="33">
        <v>8</v>
      </c>
      <c r="X8" s="33">
        <v>27</v>
      </c>
      <c r="Y8" s="370">
        <v>8</v>
      </c>
      <c r="Z8" s="370">
        <v>29</v>
      </c>
      <c r="AA8" s="370">
        <v>32</v>
      </c>
      <c r="AB8" s="370">
        <v>38</v>
      </c>
      <c r="AC8" s="370">
        <v>20</v>
      </c>
      <c r="AD8" s="370">
        <v>22</v>
      </c>
      <c r="AE8" s="370">
        <v>29</v>
      </c>
      <c r="AF8" s="93">
        <f t="shared" si="1"/>
        <v>20.9375</v>
      </c>
      <c r="AG8" s="601">
        <v>-0.375</v>
      </c>
      <c r="AH8" s="604">
        <v>-0.3</v>
      </c>
      <c r="AI8" s="615">
        <v>0.30769230800000003</v>
      </c>
      <c r="AJ8" s="625">
        <v>1</v>
      </c>
      <c r="AK8" s="625">
        <v>-6.6666666999999999E-2</v>
      </c>
      <c r="AL8" s="625">
        <v>-0.58823529399999996</v>
      </c>
      <c r="AM8" s="625">
        <v>-0.25925925900000002</v>
      </c>
      <c r="AN8" s="625">
        <v>-0.78378378400000004</v>
      </c>
      <c r="AO8" s="625">
        <v>0.28571428599999998</v>
      </c>
      <c r="AP8" s="625">
        <v>-0.52941176499999998</v>
      </c>
      <c r="AQ8" s="625">
        <v>0.115384615</v>
      </c>
      <c r="AR8" s="625">
        <v>0.45454545499999999</v>
      </c>
      <c r="AS8" s="625">
        <v>1.375</v>
      </c>
      <c r="AT8" s="625">
        <v>0</v>
      </c>
      <c r="AU8" s="625">
        <v>0.69230769199999997</v>
      </c>
      <c r="AV8" s="626">
        <v>1.230769231</v>
      </c>
    </row>
    <row r="9" spans="1:48" s="323" customFormat="1" ht="15" customHeight="1">
      <c r="A9" s="401" t="s">
        <v>120</v>
      </c>
      <c r="B9" s="304" t="s">
        <v>184</v>
      </c>
      <c r="C9" s="33">
        <v>26</v>
      </c>
      <c r="D9" s="33">
        <v>15</v>
      </c>
      <c r="E9" s="33">
        <v>26</v>
      </c>
      <c r="F9" s="33">
        <v>26</v>
      </c>
      <c r="G9" s="33">
        <v>32</v>
      </c>
      <c r="H9" s="33">
        <v>30</v>
      </c>
      <c r="I9" s="33">
        <v>26</v>
      </c>
      <c r="J9" s="33">
        <v>20</v>
      </c>
      <c r="K9" s="33">
        <v>27</v>
      </c>
      <c r="L9" s="33">
        <v>29</v>
      </c>
      <c r="M9" s="33">
        <v>29</v>
      </c>
      <c r="N9" s="33">
        <v>32</v>
      </c>
      <c r="O9" s="93">
        <f t="shared" si="0"/>
        <v>26.5</v>
      </c>
      <c r="P9" s="33">
        <v>44</v>
      </c>
      <c r="Q9" s="33">
        <v>18</v>
      </c>
      <c r="R9" s="33">
        <v>27</v>
      </c>
      <c r="S9" s="33">
        <v>32</v>
      </c>
      <c r="T9" s="33">
        <v>33</v>
      </c>
      <c r="U9" s="33">
        <v>47</v>
      </c>
      <c r="V9" s="33">
        <v>25</v>
      </c>
      <c r="W9" s="33">
        <v>32</v>
      </c>
      <c r="X9" s="33">
        <v>31</v>
      </c>
      <c r="Y9" s="370">
        <v>39</v>
      </c>
      <c r="Z9" s="370">
        <v>29</v>
      </c>
      <c r="AA9" s="370">
        <v>29</v>
      </c>
      <c r="AB9" s="370">
        <v>21</v>
      </c>
      <c r="AC9" s="370">
        <v>38</v>
      </c>
      <c r="AD9" s="370">
        <v>31</v>
      </c>
      <c r="AE9" s="370">
        <v>32</v>
      </c>
      <c r="AF9" s="93">
        <f t="shared" si="1"/>
        <v>31.75</v>
      </c>
      <c r="AG9" s="601">
        <v>0.69230769199999997</v>
      </c>
      <c r="AH9" s="604">
        <v>-0.30769230800000003</v>
      </c>
      <c r="AI9" s="615">
        <v>-0.15625</v>
      </c>
      <c r="AJ9" s="625">
        <v>6.6666666999999999E-2</v>
      </c>
      <c r="AK9" s="625">
        <v>0.26923076899999998</v>
      </c>
      <c r="AL9" s="625">
        <v>1.35</v>
      </c>
      <c r="AM9" s="625">
        <v>-7.4074074000000004E-2</v>
      </c>
      <c r="AN9" s="625">
        <v>0.10344827600000001</v>
      </c>
      <c r="AO9" s="625">
        <v>6.8965517000000004E-2</v>
      </c>
      <c r="AP9" s="625">
        <v>0.21875</v>
      </c>
      <c r="AQ9" s="625">
        <v>0.115384615</v>
      </c>
      <c r="AR9" s="625">
        <v>0.93333333299999999</v>
      </c>
      <c r="AS9" s="625">
        <v>-0.192307692</v>
      </c>
      <c r="AT9" s="625">
        <v>0.46153846199999998</v>
      </c>
      <c r="AU9" s="625">
        <v>-3.125E-2</v>
      </c>
      <c r="AV9" s="626">
        <v>6.6666666999999999E-2</v>
      </c>
    </row>
    <row r="10" spans="1:48" s="587" customFormat="1" ht="15" customHeight="1">
      <c r="A10" s="28" t="s">
        <v>185</v>
      </c>
      <c r="B10" s="303" t="s">
        <v>186</v>
      </c>
      <c r="C10" s="34">
        <v>0</v>
      </c>
      <c r="D10" s="34">
        <v>0</v>
      </c>
      <c r="E10" s="34">
        <v>0</v>
      </c>
      <c r="F10" s="34">
        <v>0</v>
      </c>
      <c r="G10" s="34">
        <v>0</v>
      </c>
      <c r="H10" s="34">
        <v>0</v>
      </c>
      <c r="I10" s="34">
        <v>0</v>
      </c>
      <c r="J10" s="34">
        <v>0</v>
      </c>
      <c r="K10" s="34">
        <v>0</v>
      </c>
      <c r="L10" s="34">
        <v>0</v>
      </c>
      <c r="M10" s="34">
        <v>0</v>
      </c>
      <c r="N10" s="34">
        <v>0</v>
      </c>
      <c r="O10" s="297">
        <f t="shared" si="0"/>
        <v>0</v>
      </c>
      <c r="P10" s="34">
        <v>0</v>
      </c>
      <c r="Q10" s="34">
        <v>0</v>
      </c>
      <c r="R10" s="34">
        <v>0</v>
      </c>
      <c r="S10" s="34">
        <v>0</v>
      </c>
      <c r="T10" s="34">
        <v>0</v>
      </c>
      <c r="U10" s="34" t="s">
        <v>93</v>
      </c>
      <c r="V10" s="34">
        <v>0</v>
      </c>
      <c r="W10" s="34">
        <v>0</v>
      </c>
      <c r="X10" s="34">
        <v>0</v>
      </c>
      <c r="Y10" s="371">
        <v>0</v>
      </c>
      <c r="Z10" s="34" t="s">
        <v>93</v>
      </c>
      <c r="AA10" s="371">
        <v>0</v>
      </c>
      <c r="AB10" s="371">
        <v>0</v>
      </c>
      <c r="AC10" s="371">
        <v>0</v>
      </c>
      <c r="AD10" s="371">
        <v>0</v>
      </c>
      <c r="AE10" s="371">
        <v>0</v>
      </c>
      <c r="AF10" s="297">
        <f t="shared" si="1"/>
        <v>0</v>
      </c>
      <c r="AG10" s="34" t="s">
        <v>93</v>
      </c>
      <c r="AH10" s="34" t="s">
        <v>93</v>
      </c>
      <c r="AI10" s="34" t="s">
        <v>93</v>
      </c>
      <c r="AJ10" s="34" t="s">
        <v>93</v>
      </c>
      <c r="AK10" s="34" t="s">
        <v>93</v>
      </c>
      <c r="AL10" s="34" t="s">
        <v>93</v>
      </c>
      <c r="AM10" s="34" t="s">
        <v>93</v>
      </c>
      <c r="AN10" s="34" t="s">
        <v>93</v>
      </c>
      <c r="AO10" s="34" t="s">
        <v>93</v>
      </c>
      <c r="AP10" s="34" t="s">
        <v>93</v>
      </c>
      <c r="AQ10" s="34" t="s">
        <v>93</v>
      </c>
      <c r="AR10" s="34" t="s">
        <v>93</v>
      </c>
      <c r="AS10" s="34" t="s">
        <v>93</v>
      </c>
      <c r="AT10" s="34" t="s">
        <v>93</v>
      </c>
      <c r="AU10" s="34" t="s">
        <v>93</v>
      </c>
      <c r="AV10" s="632" t="s">
        <v>93</v>
      </c>
    </row>
    <row r="11" spans="1:48" s="323" customFormat="1" ht="15" customHeight="1">
      <c r="A11" s="400" t="s">
        <v>185</v>
      </c>
      <c r="B11" s="304" t="s">
        <v>187</v>
      </c>
      <c r="C11" s="33">
        <v>0</v>
      </c>
      <c r="D11" s="33">
        <v>0</v>
      </c>
      <c r="E11" s="33">
        <v>0</v>
      </c>
      <c r="F11" s="33">
        <v>0</v>
      </c>
      <c r="G11" s="33">
        <v>0</v>
      </c>
      <c r="H11" s="33">
        <v>0</v>
      </c>
      <c r="I11" s="33">
        <v>0</v>
      </c>
      <c r="J11" s="33">
        <v>0</v>
      </c>
      <c r="K11" s="33">
        <v>0</v>
      </c>
      <c r="L11" s="33">
        <v>0</v>
      </c>
      <c r="M11" s="33">
        <v>0</v>
      </c>
      <c r="N11" s="33">
        <v>0</v>
      </c>
      <c r="O11" s="93">
        <f t="shared" si="0"/>
        <v>0</v>
      </c>
      <c r="P11" s="33">
        <v>0</v>
      </c>
      <c r="Q11" s="33">
        <v>0</v>
      </c>
      <c r="R11" s="33">
        <v>0</v>
      </c>
      <c r="S11" s="33">
        <v>0</v>
      </c>
      <c r="T11" s="33">
        <v>0</v>
      </c>
      <c r="U11" s="33">
        <v>0</v>
      </c>
      <c r="V11" s="33">
        <v>0</v>
      </c>
      <c r="W11" s="33">
        <v>0</v>
      </c>
      <c r="X11" s="33">
        <v>0</v>
      </c>
      <c r="Y11" s="372">
        <v>0</v>
      </c>
      <c r="Z11" s="372">
        <v>0</v>
      </c>
      <c r="AA11" s="372">
        <v>0</v>
      </c>
      <c r="AB11" s="372">
        <v>0</v>
      </c>
      <c r="AC11" s="372">
        <v>0</v>
      </c>
      <c r="AD11" s="372">
        <v>0</v>
      </c>
      <c r="AE11" s="372">
        <v>0</v>
      </c>
      <c r="AF11" s="93">
        <f t="shared" si="1"/>
        <v>0</v>
      </c>
      <c r="AG11" s="33" t="s">
        <v>93</v>
      </c>
      <c r="AH11" s="33" t="s">
        <v>93</v>
      </c>
      <c r="AI11" s="33" t="s">
        <v>93</v>
      </c>
      <c r="AJ11" s="33" t="s">
        <v>93</v>
      </c>
      <c r="AK11" s="33" t="s">
        <v>93</v>
      </c>
      <c r="AL11" s="33" t="s">
        <v>93</v>
      </c>
      <c r="AM11" s="33" t="s">
        <v>93</v>
      </c>
      <c r="AN11" s="33" t="s">
        <v>93</v>
      </c>
      <c r="AO11" s="33" t="s">
        <v>93</v>
      </c>
      <c r="AP11" s="33" t="s">
        <v>93</v>
      </c>
      <c r="AQ11" s="33" t="s">
        <v>93</v>
      </c>
      <c r="AR11" s="33" t="s">
        <v>93</v>
      </c>
      <c r="AS11" s="33" t="s">
        <v>93</v>
      </c>
      <c r="AT11" s="33" t="s">
        <v>93</v>
      </c>
      <c r="AU11" s="33" t="s">
        <v>93</v>
      </c>
      <c r="AV11" s="417" t="s">
        <v>93</v>
      </c>
    </row>
    <row r="12" spans="1:48" s="323" customFormat="1" ht="15" customHeight="1">
      <c r="A12" s="400" t="s">
        <v>185</v>
      </c>
      <c r="B12" s="304" t="s">
        <v>188</v>
      </c>
      <c r="C12" s="33">
        <v>0</v>
      </c>
      <c r="D12" s="33">
        <v>0</v>
      </c>
      <c r="E12" s="33">
        <v>0</v>
      </c>
      <c r="F12" s="33">
        <v>0</v>
      </c>
      <c r="G12" s="33">
        <v>0</v>
      </c>
      <c r="H12" s="33">
        <v>0</v>
      </c>
      <c r="I12" s="33">
        <v>0</v>
      </c>
      <c r="J12" s="33">
        <v>0</v>
      </c>
      <c r="K12" s="33">
        <v>0</v>
      </c>
      <c r="L12" s="33">
        <v>0</v>
      </c>
      <c r="M12" s="33">
        <v>0</v>
      </c>
      <c r="N12" s="33">
        <v>0</v>
      </c>
      <c r="O12" s="93">
        <f t="shared" si="0"/>
        <v>0</v>
      </c>
      <c r="P12" s="33">
        <v>0</v>
      </c>
      <c r="Q12" s="33">
        <v>0</v>
      </c>
      <c r="R12" s="33">
        <v>0</v>
      </c>
      <c r="S12" s="33">
        <v>0</v>
      </c>
      <c r="T12" s="33">
        <v>0</v>
      </c>
      <c r="U12" s="33">
        <v>0</v>
      </c>
      <c r="V12" s="33">
        <v>0</v>
      </c>
      <c r="W12" s="33">
        <v>0</v>
      </c>
      <c r="X12" s="33">
        <v>0</v>
      </c>
      <c r="Y12" s="372">
        <v>0</v>
      </c>
      <c r="Z12" s="372">
        <v>0</v>
      </c>
      <c r="AA12" s="372">
        <v>0</v>
      </c>
      <c r="AB12" s="372">
        <v>0</v>
      </c>
      <c r="AC12" s="372">
        <v>0</v>
      </c>
      <c r="AD12" s="372">
        <v>0</v>
      </c>
      <c r="AE12" s="372">
        <v>0</v>
      </c>
      <c r="AF12" s="93">
        <f t="shared" si="1"/>
        <v>0</v>
      </c>
      <c r="AG12" s="33" t="s">
        <v>93</v>
      </c>
      <c r="AH12" s="33" t="s">
        <v>93</v>
      </c>
      <c r="AI12" s="33" t="s">
        <v>93</v>
      </c>
      <c r="AJ12" s="33" t="s">
        <v>93</v>
      </c>
      <c r="AK12" s="33" t="s">
        <v>93</v>
      </c>
      <c r="AL12" s="33" t="s">
        <v>93</v>
      </c>
      <c r="AM12" s="33" t="s">
        <v>93</v>
      </c>
      <c r="AN12" s="33" t="s">
        <v>93</v>
      </c>
      <c r="AO12" s="33" t="s">
        <v>93</v>
      </c>
      <c r="AP12" s="33" t="s">
        <v>93</v>
      </c>
      <c r="AQ12" s="33" t="s">
        <v>93</v>
      </c>
      <c r="AR12" s="33" t="s">
        <v>93</v>
      </c>
      <c r="AS12" s="33" t="s">
        <v>93</v>
      </c>
      <c r="AT12" s="33" t="s">
        <v>93</v>
      </c>
      <c r="AU12" s="33" t="s">
        <v>93</v>
      </c>
      <c r="AV12" s="417" t="s">
        <v>93</v>
      </c>
    </row>
    <row r="13" spans="1:48" s="323" customFormat="1" ht="15" customHeight="1">
      <c r="A13" s="400" t="s">
        <v>185</v>
      </c>
      <c r="B13" s="304" t="s">
        <v>189</v>
      </c>
      <c r="C13" s="33">
        <v>0</v>
      </c>
      <c r="D13" s="33">
        <v>0</v>
      </c>
      <c r="E13" s="33">
        <v>0</v>
      </c>
      <c r="F13" s="33">
        <v>0</v>
      </c>
      <c r="G13" s="33">
        <v>0</v>
      </c>
      <c r="H13" s="33">
        <v>0</v>
      </c>
      <c r="I13" s="33">
        <v>0</v>
      </c>
      <c r="J13" s="33">
        <v>0</v>
      </c>
      <c r="K13" s="33">
        <v>0</v>
      </c>
      <c r="L13" s="33">
        <v>0</v>
      </c>
      <c r="M13" s="33">
        <v>0</v>
      </c>
      <c r="N13" s="33">
        <v>0</v>
      </c>
      <c r="O13" s="93">
        <f t="shared" si="0"/>
        <v>0</v>
      </c>
      <c r="P13" s="33">
        <v>0</v>
      </c>
      <c r="Q13" s="33">
        <v>0</v>
      </c>
      <c r="R13" s="33">
        <v>0</v>
      </c>
      <c r="S13" s="33">
        <v>0</v>
      </c>
      <c r="T13" s="33">
        <v>0</v>
      </c>
      <c r="U13" s="33">
        <v>0</v>
      </c>
      <c r="V13" s="33">
        <v>0</v>
      </c>
      <c r="W13" s="33">
        <v>0</v>
      </c>
      <c r="X13" s="33">
        <v>0</v>
      </c>
      <c r="Y13" s="372">
        <v>0</v>
      </c>
      <c r="Z13" s="372">
        <v>0</v>
      </c>
      <c r="AA13" s="372">
        <v>0</v>
      </c>
      <c r="AB13" s="372">
        <v>0</v>
      </c>
      <c r="AC13" s="372">
        <v>0</v>
      </c>
      <c r="AD13" s="372">
        <v>0</v>
      </c>
      <c r="AE13" s="372">
        <v>0</v>
      </c>
      <c r="AF13" s="93">
        <f t="shared" si="1"/>
        <v>0</v>
      </c>
      <c r="AG13" s="33" t="s">
        <v>93</v>
      </c>
      <c r="AH13" s="33" t="s">
        <v>93</v>
      </c>
      <c r="AI13" s="33" t="s">
        <v>93</v>
      </c>
      <c r="AJ13" s="33" t="s">
        <v>93</v>
      </c>
      <c r="AK13" s="33" t="s">
        <v>93</v>
      </c>
      <c r="AL13" s="33" t="s">
        <v>93</v>
      </c>
      <c r="AM13" s="33" t="s">
        <v>93</v>
      </c>
      <c r="AN13" s="33" t="s">
        <v>93</v>
      </c>
      <c r="AO13" s="33" t="s">
        <v>93</v>
      </c>
      <c r="AP13" s="33" t="s">
        <v>93</v>
      </c>
      <c r="AQ13" s="33" t="s">
        <v>93</v>
      </c>
      <c r="AR13" s="33" t="s">
        <v>93</v>
      </c>
      <c r="AS13" s="33" t="s">
        <v>93</v>
      </c>
      <c r="AT13" s="33" t="s">
        <v>93</v>
      </c>
      <c r="AU13" s="33" t="s">
        <v>93</v>
      </c>
      <c r="AV13" s="417" t="s">
        <v>93</v>
      </c>
    </row>
    <row r="14" spans="1:48" s="323" customFormat="1" ht="15" customHeight="1">
      <c r="A14" s="401" t="s">
        <v>185</v>
      </c>
      <c r="B14" s="304" t="s">
        <v>190</v>
      </c>
      <c r="C14" s="33">
        <v>0</v>
      </c>
      <c r="D14" s="33">
        <v>0</v>
      </c>
      <c r="E14" s="33">
        <v>0</v>
      </c>
      <c r="F14" s="33">
        <v>0</v>
      </c>
      <c r="G14" s="33">
        <v>0</v>
      </c>
      <c r="H14" s="33">
        <v>0</v>
      </c>
      <c r="I14" s="33">
        <v>0</v>
      </c>
      <c r="J14" s="33">
        <v>0</v>
      </c>
      <c r="K14" s="33">
        <v>0</v>
      </c>
      <c r="L14" s="33">
        <v>0</v>
      </c>
      <c r="M14" s="33">
        <v>0</v>
      </c>
      <c r="N14" s="33">
        <v>0</v>
      </c>
      <c r="O14" s="93">
        <f t="shared" si="0"/>
        <v>0</v>
      </c>
      <c r="P14" s="33">
        <v>0</v>
      </c>
      <c r="Q14" s="33">
        <v>0</v>
      </c>
      <c r="R14" s="33">
        <v>0</v>
      </c>
      <c r="S14" s="33">
        <v>0</v>
      </c>
      <c r="T14" s="33">
        <v>0</v>
      </c>
      <c r="U14" s="33" t="s">
        <v>93</v>
      </c>
      <c r="V14" s="33">
        <v>0</v>
      </c>
      <c r="W14" s="33">
        <v>0</v>
      </c>
      <c r="X14" s="33">
        <v>0</v>
      </c>
      <c r="Y14" s="372">
        <v>0</v>
      </c>
      <c r="Z14" s="33" t="s">
        <v>93</v>
      </c>
      <c r="AA14" s="372">
        <v>0</v>
      </c>
      <c r="AB14" s="372">
        <v>0</v>
      </c>
      <c r="AC14" s="372">
        <v>0</v>
      </c>
      <c r="AD14" s="372">
        <v>0</v>
      </c>
      <c r="AE14" s="372">
        <v>0</v>
      </c>
      <c r="AF14" s="93">
        <f t="shared" si="1"/>
        <v>0</v>
      </c>
      <c r="AG14" s="33" t="s">
        <v>93</v>
      </c>
      <c r="AH14" s="33" t="s">
        <v>93</v>
      </c>
      <c r="AI14" s="33" t="s">
        <v>93</v>
      </c>
      <c r="AJ14" s="33" t="s">
        <v>93</v>
      </c>
      <c r="AK14" s="33" t="s">
        <v>93</v>
      </c>
      <c r="AL14" s="33" t="s">
        <v>93</v>
      </c>
      <c r="AM14" s="33" t="s">
        <v>93</v>
      </c>
      <c r="AN14" s="33" t="s">
        <v>93</v>
      </c>
      <c r="AO14" s="33" t="s">
        <v>93</v>
      </c>
      <c r="AP14" s="33" t="s">
        <v>93</v>
      </c>
      <c r="AQ14" s="33" t="s">
        <v>93</v>
      </c>
      <c r="AR14" s="33" t="s">
        <v>93</v>
      </c>
      <c r="AS14" s="33" t="s">
        <v>93</v>
      </c>
      <c r="AT14" s="33" t="s">
        <v>93</v>
      </c>
      <c r="AU14" s="33" t="s">
        <v>93</v>
      </c>
      <c r="AV14" s="417" t="s">
        <v>93</v>
      </c>
    </row>
    <row r="15" spans="1:48" s="587" customFormat="1" ht="15" customHeight="1">
      <c r="A15" s="28" t="s">
        <v>191</v>
      </c>
      <c r="B15" s="303" t="s">
        <v>192</v>
      </c>
      <c r="C15" s="34" t="s">
        <v>93</v>
      </c>
      <c r="D15" s="34" t="s">
        <v>93</v>
      </c>
      <c r="E15" s="34" t="s">
        <v>93</v>
      </c>
      <c r="F15" s="34">
        <v>6</v>
      </c>
      <c r="G15" s="34">
        <v>8</v>
      </c>
      <c r="H15" s="34" t="s">
        <v>93</v>
      </c>
      <c r="I15" s="34" t="s">
        <v>93</v>
      </c>
      <c r="J15" s="34">
        <v>0</v>
      </c>
      <c r="K15" s="34">
        <v>5</v>
      </c>
      <c r="L15" s="34" t="s">
        <v>93</v>
      </c>
      <c r="M15" s="34">
        <v>7</v>
      </c>
      <c r="N15" s="34">
        <v>9</v>
      </c>
      <c r="O15" s="34" t="s">
        <v>93</v>
      </c>
      <c r="P15" s="34" t="s">
        <v>93</v>
      </c>
      <c r="Q15" s="34" t="s">
        <v>93</v>
      </c>
      <c r="R15" s="34" t="s">
        <v>93</v>
      </c>
      <c r="S15" s="34">
        <v>6</v>
      </c>
      <c r="T15" s="34" t="s">
        <v>93</v>
      </c>
      <c r="U15" s="34" t="s">
        <v>93</v>
      </c>
      <c r="V15" s="34" t="s">
        <v>93</v>
      </c>
      <c r="W15" s="34" t="s">
        <v>93</v>
      </c>
      <c r="X15" s="34">
        <v>7</v>
      </c>
      <c r="Y15" s="34" t="s">
        <v>93</v>
      </c>
      <c r="Z15" s="34" t="s">
        <v>93</v>
      </c>
      <c r="AA15" s="371">
        <v>8</v>
      </c>
      <c r="AB15" s="34" t="s">
        <v>93</v>
      </c>
      <c r="AC15" s="34" t="s">
        <v>93</v>
      </c>
      <c r="AD15" s="371">
        <v>8</v>
      </c>
      <c r="AE15" s="34" t="s">
        <v>93</v>
      </c>
      <c r="AF15" s="34" t="s">
        <v>93</v>
      </c>
      <c r="AG15" s="34" t="s">
        <v>93</v>
      </c>
      <c r="AH15" s="34" t="s">
        <v>93</v>
      </c>
      <c r="AI15" s="34" t="s">
        <v>93</v>
      </c>
      <c r="AJ15" s="34" t="s">
        <v>93</v>
      </c>
      <c r="AK15" s="34" t="s">
        <v>93</v>
      </c>
      <c r="AL15" s="34" t="s">
        <v>93</v>
      </c>
      <c r="AM15" s="34" t="s">
        <v>93</v>
      </c>
      <c r="AN15" s="34" t="s">
        <v>93</v>
      </c>
      <c r="AO15" s="629">
        <v>0</v>
      </c>
      <c r="AP15" s="34" t="s">
        <v>93</v>
      </c>
      <c r="AQ15" s="34" t="s">
        <v>93</v>
      </c>
      <c r="AR15" s="34" t="s">
        <v>93</v>
      </c>
      <c r="AS15" s="34" t="s">
        <v>93</v>
      </c>
      <c r="AT15" s="34" t="s">
        <v>93</v>
      </c>
      <c r="AU15" s="629">
        <v>0</v>
      </c>
      <c r="AV15" s="632" t="s">
        <v>93</v>
      </c>
    </row>
    <row r="16" spans="1:48" s="323" customFormat="1" ht="15" customHeight="1">
      <c r="A16" s="400" t="s">
        <v>191</v>
      </c>
      <c r="B16" s="304" t="s">
        <v>193</v>
      </c>
      <c r="C16" s="33">
        <v>0</v>
      </c>
      <c r="D16" s="33">
        <v>0</v>
      </c>
      <c r="E16" s="33" t="s">
        <v>93</v>
      </c>
      <c r="F16" s="33">
        <v>0</v>
      </c>
      <c r="G16" s="33">
        <v>0</v>
      </c>
      <c r="H16" s="33" t="s">
        <v>93</v>
      </c>
      <c r="I16" s="33">
        <v>0</v>
      </c>
      <c r="J16" s="33">
        <v>0</v>
      </c>
      <c r="K16" s="33" t="s">
        <v>93</v>
      </c>
      <c r="L16" s="33">
        <v>0</v>
      </c>
      <c r="M16" s="33">
        <v>0</v>
      </c>
      <c r="N16" s="33">
        <v>0</v>
      </c>
      <c r="O16" s="93">
        <f t="shared" si="0"/>
        <v>0</v>
      </c>
      <c r="P16" s="33">
        <v>0</v>
      </c>
      <c r="Q16" s="33">
        <v>0</v>
      </c>
      <c r="R16" s="33" t="s">
        <v>93</v>
      </c>
      <c r="S16" s="33">
        <v>0</v>
      </c>
      <c r="T16" s="33">
        <v>0</v>
      </c>
      <c r="U16" s="33">
        <v>0</v>
      </c>
      <c r="V16" s="33">
        <v>0</v>
      </c>
      <c r="W16" s="33">
        <v>0</v>
      </c>
      <c r="X16" s="33" t="s">
        <v>93</v>
      </c>
      <c r="Y16" s="372">
        <v>0</v>
      </c>
      <c r="Z16" s="372">
        <v>0</v>
      </c>
      <c r="AA16" s="33" t="s">
        <v>93</v>
      </c>
      <c r="AB16" s="372">
        <v>0</v>
      </c>
      <c r="AC16" s="372">
        <v>0</v>
      </c>
      <c r="AD16" s="372">
        <v>0</v>
      </c>
      <c r="AE16" s="372">
        <v>0</v>
      </c>
      <c r="AF16" s="93">
        <f t="shared" si="1"/>
        <v>0</v>
      </c>
      <c r="AG16" s="33" t="s">
        <v>93</v>
      </c>
      <c r="AH16" s="33" t="s">
        <v>93</v>
      </c>
      <c r="AI16" s="33" t="s">
        <v>93</v>
      </c>
      <c r="AJ16" s="33" t="s">
        <v>93</v>
      </c>
      <c r="AK16" s="33" t="s">
        <v>93</v>
      </c>
      <c r="AL16" s="33" t="s">
        <v>93</v>
      </c>
      <c r="AM16" s="33" t="s">
        <v>93</v>
      </c>
      <c r="AN16" s="33" t="s">
        <v>93</v>
      </c>
      <c r="AO16" s="33" t="s">
        <v>93</v>
      </c>
      <c r="AP16" s="33" t="s">
        <v>93</v>
      </c>
      <c r="AQ16" s="33" t="s">
        <v>93</v>
      </c>
      <c r="AR16" s="33" t="s">
        <v>93</v>
      </c>
      <c r="AS16" s="33" t="s">
        <v>93</v>
      </c>
      <c r="AT16" s="33" t="s">
        <v>93</v>
      </c>
      <c r="AU16" s="33" t="s">
        <v>93</v>
      </c>
      <c r="AV16" s="417" t="s">
        <v>93</v>
      </c>
    </row>
    <row r="17" spans="1:48" s="323" customFormat="1" ht="15" customHeight="1">
      <c r="A17" s="400" t="s">
        <v>191</v>
      </c>
      <c r="B17" s="304" t="s">
        <v>194</v>
      </c>
      <c r="C17" s="33">
        <v>0</v>
      </c>
      <c r="D17" s="33">
        <v>0</v>
      </c>
      <c r="E17" s="33">
        <v>0</v>
      </c>
      <c r="F17" s="33">
        <v>0</v>
      </c>
      <c r="G17" s="33">
        <v>0</v>
      </c>
      <c r="H17" s="33">
        <v>0</v>
      </c>
      <c r="I17" s="33">
        <v>0</v>
      </c>
      <c r="J17" s="33">
        <v>0</v>
      </c>
      <c r="K17" s="33">
        <v>0</v>
      </c>
      <c r="L17" s="33">
        <v>0</v>
      </c>
      <c r="M17" s="33">
        <v>0</v>
      </c>
      <c r="N17" s="33">
        <v>0</v>
      </c>
      <c r="O17" s="93">
        <f t="shared" si="0"/>
        <v>0</v>
      </c>
      <c r="P17" s="33">
        <v>0</v>
      </c>
      <c r="Q17" s="33">
        <v>0</v>
      </c>
      <c r="R17" s="33">
        <v>0</v>
      </c>
      <c r="S17" s="33">
        <v>0</v>
      </c>
      <c r="T17" s="33">
        <v>0</v>
      </c>
      <c r="U17" s="33">
        <v>0</v>
      </c>
      <c r="V17" s="33">
        <v>0</v>
      </c>
      <c r="W17" s="33">
        <v>0</v>
      </c>
      <c r="X17" s="33">
        <v>0</v>
      </c>
      <c r="Y17" s="372">
        <v>0</v>
      </c>
      <c r="Z17" s="372">
        <v>0</v>
      </c>
      <c r="AA17" s="372">
        <v>0</v>
      </c>
      <c r="AB17" s="372">
        <v>0</v>
      </c>
      <c r="AC17" s="372">
        <v>0</v>
      </c>
      <c r="AD17" s="372">
        <v>0</v>
      </c>
      <c r="AE17" s="372">
        <v>0</v>
      </c>
      <c r="AF17" s="93">
        <f t="shared" si="1"/>
        <v>0</v>
      </c>
      <c r="AG17" s="33" t="s">
        <v>93</v>
      </c>
      <c r="AH17" s="33" t="s">
        <v>93</v>
      </c>
      <c r="AI17" s="33" t="s">
        <v>93</v>
      </c>
      <c r="AJ17" s="33" t="s">
        <v>93</v>
      </c>
      <c r="AK17" s="33" t="s">
        <v>93</v>
      </c>
      <c r="AL17" s="33" t="s">
        <v>93</v>
      </c>
      <c r="AM17" s="33" t="s">
        <v>93</v>
      </c>
      <c r="AN17" s="33" t="s">
        <v>93</v>
      </c>
      <c r="AO17" s="33" t="s">
        <v>93</v>
      </c>
      <c r="AP17" s="33" t="s">
        <v>93</v>
      </c>
      <c r="AQ17" s="33" t="s">
        <v>93</v>
      </c>
      <c r="AR17" s="33" t="s">
        <v>93</v>
      </c>
      <c r="AS17" s="33" t="s">
        <v>93</v>
      </c>
      <c r="AT17" s="33" t="s">
        <v>93</v>
      </c>
      <c r="AU17" s="33" t="s">
        <v>93</v>
      </c>
      <c r="AV17" s="417" t="s">
        <v>93</v>
      </c>
    </row>
    <row r="18" spans="1:48" s="323" customFormat="1" ht="15" customHeight="1">
      <c r="A18" s="400" t="s">
        <v>191</v>
      </c>
      <c r="B18" s="146" t="s">
        <v>195</v>
      </c>
      <c r="C18" s="33" t="s">
        <v>93</v>
      </c>
      <c r="D18" s="33" t="s">
        <v>93</v>
      </c>
      <c r="E18" s="33">
        <v>0</v>
      </c>
      <c r="F18" s="33" t="s">
        <v>93</v>
      </c>
      <c r="G18" s="33" t="s">
        <v>93</v>
      </c>
      <c r="H18" s="33">
        <v>0</v>
      </c>
      <c r="I18" s="33">
        <v>0</v>
      </c>
      <c r="J18" s="33">
        <v>0</v>
      </c>
      <c r="K18" s="33" t="s">
        <v>93</v>
      </c>
      <c r="L18" s="33">
        <v>0</v>
      </c>
      <c r="M18" s="33" t="s">
        <v>93</v>
      </c>
      <c r="N18" s="33" t="s">
        <v>93</v>
      </c>
      <c r="O18" s="33" t="s">
        <v>93</v>
      </c>
      <c r="P18" s="33" t="s">
        <v>93</v>
      </c>
      <c r="Q18" s="33" t="s">
        <v>93</v>
      </c>
      <c r="R18" s="33">
        <v>0</v>
      </c>
      <c r="S18" s="33" t="s">
        <v>93</v>
      </c>
      <c r="T18" s="33" t="s">
        <v>93</v>
      </c>
      <c r="U18" s="33" t="s">
        <v>93</v>
      </c>
      <c r="V18" s="33" t="s">
        <v>93</v>
      </c>
      <c r="W18" s="33">
        <v>0</v>
      </c>
      <c r="X18" s="33" t="s">
        <v>93</v>
      </c>
      <c r="Y18" s="372">
        <v>0</v>
      </c>
      <c r="Z18" s="33" t="s">
        <v>93</v>
      </c>
      <c r="AA18" s="33" t="s">
        <v>93</v>
      </c>
      <c r="AB18" s="33" t="s">
        <v>93</v>
      </c>
      <c r="AC18" s="33" t="s">
        <v>93</v>
      </c>
      <c r="AD18" s="33" t="s">
        <v>93</v>
      </c>
      <c r="AE18" s="372">
        <v>0</v>
      </c>
      <c r="AF18" s="33" t="s">
        <v>93</v>
      </c>
      <c r="AG18" s="33" t="s">
        <v>93</v>
      </c>
      <c r="AH18" s="33" t="s">
        <v>93</v>
      </c>
      <c r="AI18" s="33" t="s">
        <v>93</v>
      </c>
      <c r="AJ18" s="33" t="s">
        <v>93</v>
      </c>
      <c r="AK18" s="33" t="s">
        <v>93</v>
      </c>
      <c r="AL18" s="33" t="s">
        <v>93</v>
      </c>
      <c r="AM18" s="33" t="s">
        <v>93</v>
      </c>
      <c r="AN18" s="33" t="s">
        <v>93</v>
      </c>
      <c r="AO18" s="33" t="s">
        <v>93</v>
      </c>
      <c r="AP18" s="33" t="s">
        <v>93</v>
      </c>
      <c r="AQ18" s="33" t="s">
        <v>93</v>
      </c>
      <c r="AR18" s="33" t="s">
        <v>93</v>
      </c>
      <c r="AS18" s="33" t="s">
        <v>93</v>
      </c>
      <c r="AT18" s="33" t="s">
        <v>93</v>
      </c>
      <c r="AU18" s="33" t="s">
        <v>93</v>
      </c>
      <c r="AV18" s="417" t="s">
        <v>93</v>
      </c>
    </row>
    <row r="19" spans="1:48" s="323" customFormat="1" ht="15" customHeight="1">
      <c r="A19" s="400" t="s">
        <v>191</v>
      </c>
      <c r="B19" s="304" t="s">
        <v>196</v>
      </c>
      <c r="C19" s="33" t="s">
        <v>93</v>
      </c>
      <c r="D19" s="33">
        <v>0</v>
      </c>
      <c r="E19" s="33">
        <v>0</v>
      </c>
      <c r="F19" s="33">
        <v>0</v>
      </c>
      <c r="G19" s="33" t="s">
        <v>93</v>
      </c>
      <c r="H19" s="33" t="s">
        <v>93</v>
      </c>
      <c r="I19" s="33">
        <v>0</v>
      </c>
      <c r="J19" s="33">
        <v>0</v>
      </c>
      <c r="K19" s="33" t="s">
        <v>93</v>
      </c>
      <c r="L19" s="33">
        <v>0</v>
      </c>
      <c r="M19" s="33">
        <v>0</v>
      </c>
      <c r="N19" s="33">
        <v>0</v>
      </c>
      <c r="O19" s="93">
        <f t="shared" si="0"/>
        <v>0</v>
      </c>
      <c r="P19" s="33">
        <v>0</v>
      </c>
      <c r="Q19" s="33">
        <v>0</v>
      </c>
      <c r="R19" s="33">
        <v>0</v>
      </c>
      <c r="S19" s="33">
        <v>0</v>
      </c>
      <c r="T19" s="33">
        <v>0</v>
      </c>
      <c r="U19" s="33">
        <v>0</v>
      </c>
      <c r="V19" s="33">
        <v>0</v>
      </c>
      <c r="W19" s="33">
        <v>0</v>
      </c>
      <c r="X19" s="33" t="s">
        <v>93</v>
      </c>
      <c r="Y19" s="372">
        <v>0</v>
      </c>
      <c r="Z19" s="372">
        <v>0</v>
      </c>
      <c r="AA19" s="372">
        <v>0</v>
      </c>
      <c r="AB19" s="372">
        <v>0</v>
      </c>
      <c r="AC19" s="372">
        <v>0</v>
      </c>
      <c r="AD19" s="33" t="s">
        <v>93</v>
      </c>
      <c r="AE19" s="372">
        <v>0</v>
      </c>
      <c r="AF19" s="93">
        <f t="shared" si="1"/>
        <v>0</v>
      </c>
      <c r="AG19" s="33" t="s">
        <v>93</v>
      </c>
      <c r="AH19" s="33" t="s">
        <v>93</v>
      </c>
      <c r="AI19" s="33" t="s">
        <v>93</v>
      </c>
      <c r="AJ19" s="33" t="s">
        <v>93</v>
      </c>
      <c r="AK19" s="33" t="s">
        <v>93</v>
      </c>
      <c r="AL19" s="33" t="s">
        <v>93</v>
      </c>
      <c r="AM19" s="33" t="s">
        <v>93</v>
      </c>
      <c r="AN19" s="33" t="s">
        <v>93</v>
      </c>
      <c r="AO19" s="33" t="s">
        <v>93</v>
      </c>
      <c r="AP19" s="33" t="s">
        <v>93</v>
      </c>
      <c r="AQ19" s="33" t="s">
        <v>93</v>
      </c>
      <c r="AR19" s="33" t="s">
        <v>93</v>
      </c>
      <c r="AS19" s="33" t="s">
        <v>93</v>
      </c>
      <c r="AT19" s="33" t="s">
        <v>93</v>
      </c>
      <c r="AU19" s="33" t="s">
        <v>93</v>
      </c>
      <c r="AV19" s="417" t="s">
        <v>93</v>
      </c>
    </row>
    <row r="20" spans="1:48" s="323" customFormat="1" ht="15" customHeight="1">
      <c r="A20" s="400" t="s">
        <v>191</v>
      </c>
      <c r="B20" s="146" t="s">
        <v>197</v>
      </c>
      <c r="C20" s="33">
        <v>0</v>
      </c>
      <c r="D20" s="33">
        <v>0</v>
      </c>
      <c r="E20" s="33">
        <v>0</v>
      </c>
      <c r="F20" s="33" t="s">
        <v>93</v>
      </c>
      <c r="G20" s="33">
        <v>0</v>
      </c>
      <c r="H20" s="33">
        <v>0</v>
      </c>
      <c r="I20" s="33">
        <v>0</v>
      </c>
      <c r="J20" s="33">
        <v>0</v>
      </c>
      <c r="K20" s="33">
        <v>0</v>
      </c>
      <c r="L20" s="33">
        <v>0</v>
      </c>
      <c r="M20" s="33">
        <v>0</v>
      </c>
      <c r="N20" s="33">
        <v>0</v>
      </c>
      <c r="O20" s="93">
        <f t="shared" si="0"/>
        <v>0</v>
      </c>
      <c r="P20" s="33">
        <v>0</v>
      </c>
      <c r="Q20" s="33">
        <v>0</v>
      </c>
      <c r="R20" s="33">
        <v>0</v>
      </c>
      <c r="S20" s="33">
        <v>0</v>
      </c>
      <c r="T20" s="33">
        <v>0</v>
      </c>
      <c r="U20" s="33">
        <v>0</v>
      </c>
      <c r="V20" s="33">
        <v>0</v>
      </c>
      <c r="W20" s="33">
        <v>0</v>
      </c>
      <c r="X20" s="33" t="s">
        <v>93</v>
      </c>
      <c r="Y20" s="372">
        <v>0</v>
      </c>
      <c r="Z20" s="372">
        <v>0</v>
      </c>
      <c r="AA20" s="372">
        <v>0</v>
      </c>
      <c r="AB20" s="372">
        <v>0</v>
      </c>
      <c r="AC20" s="372">
        <v>0</v>
      </c>
      <c r="AD20" s="372">
        <v>0</v>
      </c>
      <c r="AE20" s="372">
        <v>0</v>
      </c>
      <c r="AF20" s="93">
        <f t="shared" si="1"/>
        <v>0</v>
      </c>
      <c r="AG20" s="33" t="s">
        <v>93</v>
      </c>
      <c r="AH20" s="33" t="s">
        <v>93</v>
      </c>
      <c r="AI20" s="33" t="s">
        <v>93</v>
      </c>
      <c r="AJ20" s="33" t="s">
        <v>93</v>
      </c>
      <c r="AK20" s="33" t="s">
        <v>93</v>
      </c>
      <c r="AL20" s="33" t="s">
        <v>93</v>
      </c>
      <c r="AM20" s="33" t="s">
        <v>93</v>
      </c>
      <c r="AN20" s="33" t="s">
        <v>93</v>
      </c>
      <c r="AO20" s="33" t="s">
        <v>93</v>
      </c>
      <c r="AP20" s="33" t="s">
        <v>93</v>
      </c>
      <c r="AQ20" s="33" t="s">
        <v>93</v>
      </c>
      <c r="AR20" s="33" t="s">
        <v>93</v>
      </c>
      <c r="AS20" s="33" t="s">
        <v>93</v>
      </c>
      <c r="AT20" s="33" t="s">
        <v>93</v>
      </c>
      <c r="AU20" s="33" t="s">
        <v>93</v>
      </c>
      <c r="AV20" s="417" t="s">
        <v>93</v>
      </c>
    </row>
    <row r="21" spans="1:48" s="323" customFormat="1" ht="15" customHeight="1">
      <c r="A21" s="401" t="s">
        <v>191</v>
      </c>
      <c r="B21" s="304" t="s">
        <v>198</v>
      </c>
      <c r="C21" s="33" t="s">
        <v>93</v>
      </c>
      <c r="D21" s="33" t="s">
        <v>93</v>
      </c>
      <c r="E21" s="33" t="s">
        <v>93</v>
      </c>
      <c r="F21" s="33" t="s">
        <v>93</v>
      </c>
      <c r="G21" s="33">
        <v>6</v>
      </c>
      <c r="H21" s="33">
        <v>0</v>
      </c>
      <c r="I21" s="33" t="s">
        <v>93</v>
      </c>
      <c r="J21" s="33">
        <v>0</v>
      </c>
      <c r="K21" s="33" t="s">
        <v>93</v>
      </c>
      <c r="L21" s="33" t="s">
        <v>93</v>
      </c>
      <c r="M21" s="33" t="s">
        <v>93</v>
      </c>
      <c r="N21" s="33">
        <v>7</v>
      </c>
      <c r="O21" s="33" t="s">
        <v>93</v>
      </c>
      <c r="P21" s="33" t="s">
        <v>93</v>
      </c>
      <c r="Q21" s="33">
        <v>0</v>
      </c>
      <c r="R21" s="33" t="s">
        <v>93</v>
      </c>
      <c r="S21" s="33">
        <v>5</v>
      </c>
      <c r="T21" s="33" t="s">
        <v>93</v>
      </c>
      <c r="U21" s="33" t="s">
        <v>93</v>
      </c>
      <c r="V21" s="33" t="s">
        <v>93</v>
      </c>
      <c r="W21" s="33" t="s">
        <v>93</v>
      </c>
      <c r="X21" s="33" t="s">
        <v>93</v>
      </c>
      <c r="Y21" s="33" t="s">
        <v>93</v>
      </c>
      <c r="Z21" s="33" t="s">
        <v>93</v>
      </c>
      <c r="AA21" s="372">
        <v>6</v>
      </c>
      <c r="AB21" s="33" t="s">
        <v>93</v>
      </c>
      <c r="AC21" s="33" t="s">
        <v>93</v>
      </c>
      <c r="AD21" s="372">
        <v>5</v>
      </c>
      <c r="AE21" s="33" t="s">
        <v>93</v>
      </c>
      <c r="AF21" s="33" t="s">
        <v>93</v>
      </c>
      <c r="AG21" s="33" t="s">
        <v>93</v>
      </c>
      <c r="AH21" s="33" t="s">
        <v>93</v>
      </c>
      <c r="AI21" s="33" t="s">
        <v>93</v>
      </c>
      <c r="AJ21" s="33" t="s">
        <v>93</v>
      </c>
      <c r="AK21" s="33" t="s">
        <v>93</v>
      </c>
      <c r="AL21" s="33" t="s">
        <v>93</v>
      </c>
      <c r="AM21" s="33" t="s">
        <v>93</v>
      </c>
      <c r="AN21" s="33" t="s">
        <v>93</v>
      </c>
      <c r="AO21" s="33" t="s">
        <v>93</v>
      </c>
      <c r="AP21" s="33" t="s">
        <v>93</v>
      </c>
      <c r="AQ21" s="33" t="s">
        <v>93</v>
      </c>
      <c r="AR21" s="33" t="s">
        <v>93</v>
      </c>
      <c r="AS21" s="33" t="s">
        <v>93</v>
      </c>
      <c r="AT21" s="33" t="s">
        <v>93</v>
      </c>
      <c r="AU21" s="631">
        <v>-0.16666666699999999</v>
      </c>
      <c r="AV21" s="417" t="s">
        <v>93</v>
      </c>
    </row>
    <row r="22" spans="1:48" s="587" customFormat="1" ht="15" customHeight="1">
      <c r="A22" s="28" t="s">
        <v>199</v>
      </c>
      <c r="B22" s="303" t="s">
        <v>200</v>
      </c>
      <c r="C22" s="34">
        <v>60</v>
      </c>
      <c r="D22" s="34">
        <v>70</v>
      </c>
      <c r="E22" s="34">
        <v>14</v>
      </c>
      <c r="F22" s="34">
        <v>56</v>
      </c>
      <c r="G22" s="34">
        <v>46</v>
      </c>
      <c r="H22" s="34">
        <v>58</v>
      </c>
      <c r="I22" s="34">
        <v>66</v>
      </c>
      <c r="J22" s="34">
        <v>68</v>
      </c>
      <c r="K22" s="34">
        <v>69</v>
      </c>
      <c r="L22" s="34">
        <v>85</v>
      </c>
      <c r="M22" s="34">
        <v>65</v>
      </c>
      <c r="N22" s="34">
        <v>50</v>
      </c>
      <c r="O22" s="297">
        <f t="shared" si="0"/>
        <v>58.916666666666664</v>
      </c>
      <c r="P22" s="34">
        <v>26</v>
      </c>
      <c r="Q22" s="34">
        <v>17</v>
      </c>
      <c r="R22" s="34">
        <v>48</v>
      </c>
      <c r="S22" s="34">
        <v>57</v>
      </c>
      <c r="T22" s="34">
        <v>55</v>
      </c>
      <c r="U22" s="34">
        <v>29</v>
      </c>
      <c r="V22" s="34">
        <v>37</v>
      </c>
      <c r="W22" s="34">
        <v>16</v>
      </c>
      <c r="X22" s="34">
        <v>62</v>
      </c>
      <c r="Y22" s="369">
        <v>48</v>
      </c>
      <c r="Z22" s="369">
        <v>83</v>
      </c>
      <c r="AA22" s="369">
        <v>78</v>
      </c>
      <c r="AB22" s="369">
        <v>83</v>
      </c>
      <c r="AC22" s="369">
        <v>80</v>
      </c>
      <c r="AD22" s="369">
        <v>80</v>
      </c>
      <c r="AE22" s="369">
        <v>79</v>
      </c>
      <c r="AF22" s="297">
        <f t="shared" si="1"/>
        <v>54.875</v>
      </c>
      <c r="AG22" s="599">
        <v>0.85714285700000004</v>
      </c>
      <c r="AH22" s="605">
        <v>-0.696428571</v>
      </c>
      <c r="AI22" s="613">
        <v>4.3478260999999997E-2</v>
      </c>
      <c r="AJ22" s="629">
        <v>-1.7241379000000001E-2</v>
      </c>
      <c r="AK22" s="629">
        <v>-0.16666666699999999</v>
      </c>
      <c r="AL22" s="629">
        <v>-0.57352941199999996</v>
      </c>
      <c r="AM22" s="629">
        <v>-0.46376811600000001</v>
      </c>
      <c r="AN22" s="629">
        <v>-0.81176470599999995</v>
      </c>
      <c r="AO22" s="629">
        <v>-4.6153845999999998E-2</v>
      </c>
      <c r="AP22" s="629">
        <v>-0.04</v>
      </c>
      <c r="AQ22" s="629">
        <v>0.383333333</v>
      </c>
      <c r="AR22" s="629">
        <v>0.114285714</v>
      </c>
      <c r="AS22" s="629">
        <v>4.9285714289999998</v>
      </c>
      <c r="AT22" s="629">
        <v>0.428571429</v>
      </c>
      <c r="AU22" s="629">
        <v>0.73913043499999997</v>
      </c>
      <c r="AV22" s="630">
        <v>0.36206896599999999</v>
      </c>
    </row>
    <row r="23" spans="1:48" s="323" customFormat="1" ht="15" customHeight="1">
      <c r="A23" s="400" t="s">
        <v>199</v>
      </c>
      <c r="B23" s="304" t="s">
        <v>201</v>
      </c>
      <c r="C23" s="33">
        <v>8</v>
      </c>
      <c r="D23" s="33">
        <v>9</v>
      </c>
      <c r="E23" s="33" t="s">
        <v>93</v>
      </c>
      <c r="F23" s="33">
        <v>6</v>
      </c>
      <c r="G23" s="33" t="s">
        <v>93</v>
      </c>
      <c r="H23" s="33">
        <v>5</v>
      </c>
      <c r="I23" s="33">
        <v>8</v>
      </c>
      <c r="J23" s="33">
        <v>5</v>
      </c>
      <c r="K23" s="33">
        <v>12</v>
      </c>
      <c r="L23" s="33">
        <v>7</v>
      </c>
      <c r="M23" s="33">
        <v>6</v>
      </c>
      <c r="N23" s="33">
        <v>5</v>
      </c>
      <c r="O23" s="93">
        <f t="shared" si="0"/>
        <v>5.916666666666667</v>
      </c>
      <c r="P23" s="33">
        <v>5</v>
      </c>
      <c r="Q23" s="33">
        <v>0</v>
      </c>
      <c r="R23" s="33" t="s">
        <v>93</v>
      </c>
      <c r="S23" s="33">
        <v>13</v>
      </c>
      <c r="T23" s="33">
        <v>9</v>
      </c>
      <c r="U23" s="33" t="s">
        <v>93</v>
      </c>
      <c r="V23" s="33">
        <v>0</v>
      </c>
      <c r="W23" s="33" t="s">
        <v>93</v>
      </c>
      <c r="X23" s="33" t="s">
        <v>93</v>
      </c>
      <c r="Y23" s="33" t="s">
        <v>93</v>
      </c>
      <c r="Z23" s="370">
        <v>11</v>
      </c>
      <c r="AA23" s="372">
        <v>14</v>
      </c>
      <c r="AB23" s="370">
        <v>18</v>
      </c>
      <c r="AC23" s="370">
        <v>7</v>
      </c>
      <c r="AD23" s="372">
        <v>11</v>
      </c>
      <c r="AE23" s="370">
        <v>12</v>
      </c>
      <c r="AF23" s="93">
        <v>7</v>
      </c>
      <c r="AG23" s="33" t="s">
        <v>93</v>
      </c>
      <c r="AH23" s="604">
        <v>-1</v>
      </c>
      <c r="AI23" s="33" t="s">
        <v>93</v>
      </c>
      <c r="AJ23" s="625">
        <v>1.6</v>
      </c>
      <c r="AK23" s="625">
        <v>0.125</v>
      </c>
      <c r="AL23" s="33" t="s">
        <v>93</v>
      </c>
      <c r="AM23" s="625">
        <v>-1</v>
      </c>
      <c r="AN23" s="33" t="s">
        <v>93</v>
      </c>
      <c r="AO23" s="33" t="s">
        <v>93</v>
      </c>
      <c r="AP23" s="33" t="s">
        <v>93</v>
      </c>
      <c r="AQ23" s="625">
        <v>0.375</v>
      </c>
      <c r="AR23" s="625">
        <v>0.55555555599999995</v>
      </c>
      <c r="AS23" s="33" t="s">
        <v>93</v>
      </c>
      <c r="AT23" s="625">
        <v>0.16666666699999999</v>
      </c>
      <c r="AU23" s="33" t="s">
        <v>93</v>
      </c>
      <c r="AV23" s="626">
        <v>1.4</v>
      </c>
    </row>
    <row r="24" spans="1:48" s="323" customFormat="1" ht="15" customHeight="1">
      <c r="A24" s="400" t="s">
        <v>199</v>
      </c>
      <c r="B24" s="304" t="s">
        <v>202</v>
      </c>
      <c r="C24" s="33">
        <v>14</v>
      </c>
      <c r="D24" s="33">
        <v>29</v>
      </c>
      <c r="E24" s="33" t="s">
        <v>93</v>
      </c>
      <c r="F24" s="33">
        <v>19</v>
      </c>
      <c r="G24" s="33">
        <v>22</v>
      </c>
      <c r="H24" s="33">
        <v>16</v>
      </c>
      <c r="I24" s="33">
        <v>16</v>
      </c>
      <c r="J24" s="33">
        <v>23</v>
      </c>
      <c r="K24" s="33">
        <v>28</v>
      </c>
      <c r="L24" s="33">
        <v>26</v>
      </c>
      <c r="M24" s="33">
        <v>19</v>
      </c>
      <c r="N24" s="33">
        <v>14</v>
      </c>
      <c r="O24" s="93">
        <f t="shared" si="0"/>
        <v>18.833333333333332</v>
      </c>
      <c r="P24" s="33" t="s">
        <v>93</v>
      </c>
      <c r="Q24" s="33">
        <v>0</v>
      </c>
      <c r="R24" s="33">
        <v>7</v>
      </c>
      <c r="S24" s="33">
        <v>19</v>
      </c>
      <c r="T24" s="33">
        <v>14</v>
      </c>
      <c r="U24" s="33">
        <v>6</v>
      </c>
      <c r="V24" s="33">
        <v>0</v>
      </c>
      <c r="W24" s="33">
        <v>0</v>
      </c>
      <c r="X24" s="33">
        <v>19</v>
      </c>
      <c r="Y24" s="372">
        <v>24</v>
      </c>
      <c r="Z24" s="370">
        <v>30</v>
      </c>
      <c r="AA24" s="370">
        <v>28</v>
      </c>
      <c r="AB24" s="370">
        <v>18</v>
      </c>
      <c r="AC24" s="370">
        <v>33</v>
      </c>
      <c r="AD24" s="372">
        <v>30</v>
      </c>
      <c r="AE24" s="370">
        <v>29</v>
      </c>
      <c r="AF24" s="93">
        <f t="shared" si="1"/>
        <v>16.0625</v>
      </c>
      <c r="AG24" s="33" t="s">
        <v>93</v>
      </c>
      <c r="AH24" s="432">
        <v>-1</v>
      </c>
      <c r="AI24" s="615">
        <v>-0.68181818199999999</v>
      </c>
      <c r="AJ24" s="625">
        <v>0.1875</v>
      </c>
      <c r="AK24" s="625">
        <v>-0.125</v>
      </c>
      <c r="AL24" s="625">
        <v>-0.73913043499999997</v>
      </c>
      <c r="AM24" s="625">
        <v>-1</v>
      </c>
      <c r="AN24" s="625">
        <v>-1</v>
      </c>
      <c r="AO24" s="625">
        <v>0</v>
      </c>
      <c r="AP24" s="625">
        <v>0.71428571399999996</v>
      </c>
      <c r="AQ24" s="625">
        <v>1.1428571430000001</v>
      </c>
      <c r="AR24" s="625">
        <v>-3.4482759000000002E-2</v>
      </c>
      <c r="AS24" s="33" t="s">
        <v>93</v>
      </c>
      <c r="AT24" s="625">
        <v>0.73684210500000002</v>
      </c>
      <c r="AU24" s="625">
        <v>0.36363636399999999</v>
      </c>
      <c r="AV24" s="626">
        <v>0.8125</v>
      </c>
    </row>
    <row r="25" spans="1:48" s="323" customFormat="1" ht="15" customHeight="1">
      <c r="A25" s="400" t="s">
        <v>199</v>
      </c>
      <c r="B25" s="304" t="s">
        <v>203</v>
      </c>
      <c r="C25" s="33">
        <v>0</v>
      </c>
      <c r="D25" s="33">
        <v>0</v>
      </c>
      <c r="E25" s="33">
        <v>0</v>
      </c>
      <c r="F25" s="33">
        <v>0</v>
      </c>
      <c r="G25" s="33">
        <v>0</v>
      </c>
      <c r="H25" s="33" t="s">
        <v>93</v>
      </c>
      <c r="I25" s="33">
        <v>0</v>
      </c>
      <c r="J25" s="33">
        <v>0</v>
      </c>
      <c r="K25" s="33">
        <v>0</v>
      </c>
      <c r="L25" s="33">
        <v>0</v>
      </c>
      <c r="M25" s="33">
        <v>0</v>
      </c>
      <c r="N25" s="33">
        <v>0</v>
      </c>
      <c r="O25" s="93">
        <f t="shared" si="0"/>
        <v>0</v>
      </c>
      <c r="P25" s="33">
        <v>0</v>
      </c>
      <c r="Q25" s="33">
        <v>0</v>
      </c>
      <c r="R25" s="33">
        <v>0</v>
      </c>
      <c r="S25" s="33">
        <v>0</v>
      </c>
      <c r="T25" s="33">
        <v>0</v>
      </c>
      <c r="U25" s="33">
        <v>0</v>
      </c>
      <c r="V25" s="33">
        <v>0</v>
      </c>
      <c r="W25" s="33">
        <v>0</v>
      </c>
      <c r="X25" s="33">
        <v>0</v>
      </c>
      <c r="Y25" s="372">
        <v>0</v>
      </c>
      <c r="Z25" s="372">
        <v>0</v>
      </c>
      <c r="AA25" s="372">
        <v>0</v>
      </c>
      <c r="AB25" s="372">
        <v>0</v>
      </c>
      <c r="AC25" s="372">
        <v>0</v>
      </c>
      <c r="AD25" s="372">
        <v>0</v>
      </c>
      <c r="AE25" s="372">
        <v>0</v>
      </c>
      <c r="AF25" s="93">
        <f t="shared" si="1"/>
        <v>0</v>
      </c>
      <c r="AG25" s="33" t="s">
        <v>93</v>
      </c>
      <c r="AH25" s="33" t="s">
        <v>93</v>
      </c>
      <c r="AI25" s="33" t="s">
        <v>93</v>
      </c>
      <c r="AJ25" s="33" t="s">
        <v>93</v>
      </c>
      <c r="AK25" s="33" t="s">
        <v>93</v>
      </c>
      <c r="AL25" s="33" t="s">
        <v>93</v>
      </c>
      <c r="AM25" s="33" t="s">
        <v>93</v>
      </c>
      <c r="AN25" s="33" t="s">
        <v>93</v>
      </c>
      <c r="AO25" s="33" t="s">
        <v>93</v>
      </c>
      <c r="AP25" s="33" t="s">
        <v>93</v>
      </c>
      <c r="AQ25" s="33" t="s">
        <v>93</v>
      </c>
      <c r="AR25" s="33" t="s">
        <v>93</v>
      </c>
      <c r="AS25" s="33" t="s">
        <v>93</v>
      </c>
      <c r="AT25" s="33" t="s">
        <v>93</v>
      </c>
      <c r="AU25" s="33" t="s">
        <v>93</v>
      </c>
      <c r="AV25" s="417" t="s">
        <v>93</v>
      </c>
    </row>
    <row r="26" spans="1:48" s="323" customFormat="1" ht="15" customHeight="1">
      <c r="A26" s="400" t="s">
        <v>199</v>
      </c>
      <c r="B26" s="304" t="s">
        <v>204</v>
      </c>
      <c r="C26" s="33">
        <v>0</v>
      </c>
      <c r="D26" s="33">
        <v>0</v>
      </c>
      <c r="E26" s="33">
        <v>0</v>
      </c>
      <c r="F26" s="33">
        <v>0</v>
      </c>
      <c r="G26" s="33">
        <v>0</v>
      </c>
      <c r="H26" s="33">
        <v>0</v>
      </c>
      <c r="I26" s="33">
        <v>0</v>
      </c>
      <c r="J26" s="33">
        <v>0</v>
      </c>
      <c r="K26" s="33">
        <v>0</v>
      </c>
      <c r="L26" s="33">
        <v>0</v>
      </c>
      <c r="M26" s="33">
        <v>0</v>
      </c>
      <c r="N26" s="33">
        <v>0</v>
      </c>
      <c r="O26" s="93">
        <f t="shared" si="0"/>
        <v>0</v>
      </c>
      <c r="P26" s="33">
        <v>0</v>
      </c>
      <c r="Q26" s="33">
        <v>0</v>
      </c>
      <c r="R26" s="33">
        <v>0</v>
      </c>
      <c r="S26" s="33">
        <v>0</v>
      </c>
      <c r="T26" s="33">
        <v>0</v>
      </c>
      <c r="U26" s="33">
        <v>0</v>
      </c>
      <c r="V26" s="33">
        <v>0</v>
      </c>
      <c r="W26" s="33">
        <v>0</v>
      </c>
      <c r="X26" s="33">
        <v>0</v>
      </c>
      <c r="Y26" s="372">
        <v>0</v>
      </c>
      <c r="Z26" s="372">
        <v>0</v>
      </c>
      <c r="AA26" s="372">
        <v>0</v>
      </c>
      <c r="AB26" s="372">
        <v>0</v>
      </c>
      <c r="AC26" s="372">
        <v>0</v>
      </c>
      <c r="AD26" s="372">
        <v>0</v>
      </c>
      <c r="AE26" s="372">
        <v>0</v>
      </c>
      <c r="AF26" s="93">
        <f t="shared" si="1"/>
        <v>0</v>
      </c>
      <c r="AG26" s="33" t="s">
        <v>93</v>
      </c>
      <c r="AH26" s="33" t="s">
        <v>93</v>
      </c>
      <c r="AI26" s="33" t="s">
        <v>93</v>
      </c>
      <c r="AJ26" s="33" t="s">
        <v>93</v>
      </c>
      <c r="AK26" s="33" t="s">
        <v>93</v>
      </c>
      <c r="AL26" s="33" t="s">
        <v>93</v>
      </c>
      <c r="AM26" s="33" t="s">
        <v>93</v>
      </c>
      <c r="AN26" s="33" t="s">
        <v>93</v>
      </c>
      <c r="AO26" s="33" t="s">
        <v>93</v>
      </c>
      <c r="AP26" s="33" t="s">
        <v>93</v>
      </c>
      <c r="AQ26" s="33" t="s">
        <v>93</v>
      </c>
      <c r="AR26" s="33" t="s">
        <v>93</v>
      </c>
      <c r="AS26" s="33" t="s">
        <v>93</v>
      </c>
      <c r="AT26" s="33" t="s">
        <v>93</v>
      </c>
      <c r="AU26" s="33" t="s">
        <v>93</v>
      </c>
      <c r="AV26" s="417" t="s">
        <v>93</v>
      </c>
    </row>
    <row r="27" spans="1:48" s="323" customFormat="1" ht="15" customHeight="1">
      <c r="A27" s="400" t="s">
        <v>199</v>
      </c>
      <c r="B27" s="304" t="s">
        <v>205</v>
      </c>
      <c r="C27" s="33" t="s">
        <v>93</v>
      </c>
      <c r="D27" s="33" t="s">
        <v>93</v>
      </c>
      <c r="E27" s="33" t="s">
        <v>93</v>
      </c>
      <c r="F27" s="33" t="s">
        <v>93</v>
      </c>
      <c r="G27" s="33">
        <v>0</v>
      </c>
      <c r="H27" s="33">
        <v>7</v>
      </c>
      <c r="I27" s="33" t="s">
        <v>93</v>
      </c>
      <c r="J27" s="33">
        <v>0</v>
      </c>
      <c r="K27" s="33">
        <v>5</v>
      </c>
      <c r="L27" s="33" t="s">
        <v>93</v>
      </c>
      <c r="M27" s="33" t="s">
        <v>93</v>
      </c>
      <c r="N27" s="33">
        <v>6</v>
      </c>
      <c r="O27" s="33" t="s">
        <v>93</v>
      </c>
      <c r="P27" s="33" t="s">
        <v>93</v>
      </c>
      <c r="Q27" s="33">
        <v>0</v>
      </c>
      <c r="R27" s="33">
        <v>5</v>
      </c>
      <c r="S27" s="33">
        <v>6</v>
      </c>
      <c r="T27" s="33" t="s">
        <v>93</v>
      </c>
      <c r="U27" s="33" t="s">
        <v>93</v>
      </c>
      <c r="V27" s="33" t="s">
        <v>93</v>
      </c>
      <c r="W27" s="33" t="s">
        <v>93</v>
      </c>
      <c r="X27" s="33">
        <v>6</v>
      </c>
      <c r="Y27" s="372">
        <v>5</v>
      </c>
      <c r="Z27" s="372">
        <v>6</v>
      </c>
      <c r="AA27" s="372">
        <v>6</v>
      </c>
      <c r="AB27" s="370">
        <v>8</v>
      </c>
      <c r="AC27" s="33" t="s">
        <v>93</v>
      </c>
      <c r="AD27" s="33" t="s">
        <v>93</v>
      </c>
      <c r="AE27" s="372">
        <v>5</v>
      </c>
      <c r="AF27" s="33" t="s">
        <v>93</v>
      </c>
      <c r="AG27" s="33" t="s">
        <v>93</v>
      </c>
      <c r="AH27" s="33" t="s">
        <v>93</v>
      </c>
      <c r="AI27" s="33" t="s">
        <v>93</v>
      </c>
      <c r="AJ27" s="625">
        <v>-0.14285714299999999</v>
      </c>
      <c r="AK27" s="33" t="s">
        <v>93</v>
      </c>
      <c r="AL27" s="33" t="s">
        <v>93</v>
      </c>
      <c r="AM27" s="33" t="s">
        <v>93</v>
      </c>
      <c r="AN27" s="33" t="s">
        <v>93</v>
      </c>
      <c r="AO27" s="33" t="s">
        <v>93</v>
      </c>
      <c r="AP27" s="625">
        <v>-0.16666666699999999</v>
      </c>
      <c r="AQ27" s="33" t="s">
        <v>93</v>
      </c>
      <c r="AR27" s="33" t="s">
        <v>93</v>
      </c>
      <c r="AS27" s="33" t="s">
        <v>93</v>
      </c>
      <c r="AT27" s="33" t="s">
        <v>93</v>
      </c>
      <c r="AU27" s="33" t="s">
        <v>93</v>
      </c>
      <c r="AV27" s="626">
        <v>-0.28571428599999998</v>
      </c>
    </row>
    <row r="28" spans="1:48" s="323" customFormat="1" ht="15" customHeight="1">
      <c r="A28" s="400" t="s">
        <v>199</v>
      </c>
      <c r="B28" s="304" t="s">
        <v>206</v>
      </c>
      <c r="C28" s="33">
        <v>9</v>
      </c>
      <c r="D28" s="33">
        <v>0</v>
      </c>
      <c r="E28" s="33">
        <v>0</v>
      </c>
      <c r="F28" s="33">
        <v>0</v>
      </c>
      <c r="G28" s="33">
        <v>0</v>
      </c>
      <c r="H28" s="33">
        <v>0</v>
      </c>
      <c r="I28" s="33">
        <v>0</v>
      </c>
      <c r="J28" s="33">
        <v>14</v>
      </c>
      <c r="K28" s="33">
        <v>0</v>
      </c>
      <c r="L28" s="33">
        <v>12</v>
      </c>
      <c r="M28" s="33">
        <v>0</v>
      </c>
      <c r="N28" s="33">
        <v>0</v>
      </c>
      <c r="O28" s="33" t="s">
        <v>93</v>
      </c>
      <c r="P28" s="33">
        <v>0</v>
      </c>
      <c r="Q28" s="33">
        <v>0</v>
      </c>
      <c r="R28" s="33">
        <v>9</v>
      </c>
      <c r="S28" s="33">
        <v>0</v>
      </c>
      <c r="T28" s="33">
        <v>0</v>
      </c>
      <c r="U28" s="33">
        <v>0</v>
      </c>
      <c r="V28" s="33">
        <v>14</v>
      </c>
      <c r="W28" s="33">
        <v>0</v>
      </c>
      <c r="X28" s="33">
        <v>15</v>
      </c>
      <c r="Y28" s="372">
        <v>0</v>
      </c>
      <c r="Z28" s="372">
        <v>12</v>
      </c>
      <c r="AA28" s="372">
        <v>11</v>
      </c>
      <c r="AB28" s="372">
        <v>0</v>
      </c>
      <c r="AC28" s="372">
        <v>12</v>
      </c>
      <c r="AD28" s="370">
        <v>0</v>
      </c>
      <c r="AE28" s="372">
        <v>0</v>
      </c>
      <c r="AF28" s="93">
        <f t="shared" si="1"/>
        <v>4.5625</v>
      </c>
      <c r="AG28" s="33" t="s">
        <v>93</v>
      </c>
      <c r="AH28" s="33" t="s">
        <v>93</v>
      </c>
      <c r="AI28" s="33" t="s">
        <v>93</v>
      </c>
      <c r="AJ28" s="33" t="s">
        <v>93</v>
      </c>
      <c r="AK28" s="33" t="s">
        <v>93</v>
      </c>
      <c r="AL28" s="625">
        <v>-1</v>
      </c>
      <c r="AM28" s="33" t="s">
        <v>93</v>
      </c>
      <c r="AN28" s="625">
        <v>-1</v>
      </c>
      <c r="AO28" s="33" t="s">
        <v>93</v>
      </c>
      <c r="AP28" s="33" t="s">
        <v>93</v>
      </c>
      <c r="AQ28" s="625">
        <v>0.33333333300000001</v>
      </c>
      <c r="AR28" s="33" t="s">
        <v>93</v>
      </c>
      <c r="AS28" s="33" t="s">
        <v>93</v>
      </c>
      <c r="AT28" s="33" t="s">
        <v>93</v>
      </c>
      <c r="AU28" s="33" t="s">
        <v>93</v>
      </c>
      <c r="AV28" s="417" t="s">
        <v>93</v>
      </c>
    </row>
    <row r="29" spans="1:48" s="323" customFormat="1" ht="15" customHeight="1">
      <c r="A29" s="400" t="s">
        <v>199</v>
      </c>
      <c r="B29" s="304" t="s">
        <v>207</v>
      </c>
      <c r="C29" s="33">
        <v>5</v>
      </c>
      <c r="D29" s="33">
        <v>6</v>
      </c>
      <c r="E29" s="33">
        <v>0</v>
      </c>
      <c r="F29" s="33">
        <v>6</v>
      </c>
      <c r="G29" s="33">
        <v>5</v>
      </c>
      <c r="H29" s="33">
        <v>10</v>
      </c>
      <c r="I29" s="33">
        <v>11</v>
      </c>
      <c r="J29" s="33">
        <v>7</v>
      </c>
      <c r="K29" s="33">
        <v>5</v>
      </c>
      <c r="L29" s="33">
        <v>9</v>
      </c>
      <c r="M29" s="33">
        <v>8</v>
      </c>
      <c r="N29" s="33">
        <v>7</v>
      </c>
      <c r="O29" s="93">
        <f t="shared" si="0"/>
        <v>6.583333333333333</v>
      </c>
      <c r="P29" s="33" t="s">
        <v>93</v>
      </c>
      <c r="Q29" s="33">
        <v>8</v>
      </c>
      <c r="R29" s="33">
        <v>10</v>
      </c>
      <c r="S29" s="33" t="s">
        <v>93</v>
      </c>
      <c r="T29" s="33">
        <v>13</v>
      </c>
      <c r="U29" s="33">
        <v>5</v>
      </c>
      <c r="V29" s="33">
        <v>6</v>
      </c>
      <c r="W29" s="33" t="s">
        <v>93</v>
      </c>
      <c r="X29" s="33">
        <v>7</v>
      </c>
      <c r="Y29" s="33" t="s">
        <v>93</v>
      </c>
      <c r="Z29" s="370">
        <v>7</v>
      </c>
      <c r="AA29" s="370">
        <v>7</v>
      </c>
      <c r="AB29" s="372">
        <v>7</v>
      </c>
      <c r="AC29" s="370">
        <v>6</v>
      </c>
      <c r="AD29" s="370">
        <v>10</v>
      </c>
      <c r="AE29" s="370">
        <v>7</v>
      </c>
      <c r="AF29" s="93">
        <v>7</v>
      </c>
      <c r="AG29" s="33" t="s">
        <v>93</v>
      </c>
      <c r="AH29" s="432">
        <v>0.33333333300000001</v>
      </c>
      <c r="AI29" s="615">
        <v>1</v>
      </c>
      <c r="AJ29" s="33" t="s">
        <v>93</v>
      </c>
      <c r="AK29" s="625">
        <v>0.18181818199999999</v>
      </c>
      <c r="AL29" s="625">
        <v>-0.28571428599999998</v>
      </c>
      <c r="AM29" s="625">
        <v>0.2</v>
      </c>
      <c r="AN29" s="33" t="s">
        <v>93</v>
      </c>
      <c r="AO29" s="625">
        <v>-0.125</v>
      </c>
      <c r="AP29" s="33" t="s">
        <v>93</v>
      </c>
      <c r="AQ29" s="625">
        <v>0.4</v>
      </c>
      <c r="AR29" s="625">
        <v>0.16666666699999999</v>
      </c>
      <c r="AS29" s="33" t="s">
        <v>93</v>
      </c>
      <c r="AT29" s="625">
        <v>0</v>
      </c>
      <c r="AU29" s="625">
        <v>1</v>
      </c>
      <c r="AV29" s="626">
        <v>-0.3</v>
      </c>
    </row>
    <row r="30" spans="1:48" s="323" customFormat="1" ht="15" customHeight="1">
      <c r="A30" s="400" t="s">
        <v>199</v>
      </c>
      <c r="B30" s="304" t="s">
        <v>208</v>
      </c>
      <c r="C30" s="33" t="s">
        <v>93</v>
      </c>
      <c r="D30" s="33">
        <v>0</v>
      </c>
      <c r="E30" s="33" t="s">
        <v>93</v>
      </c>
      <c r="F30" s="33">
        <v>0</v>
      </c>
      <c r="G30" s="33" t="s">
        <v>93</v>
      </c>
      <c r="H30" s="33">
        <v>0</v>
      </c>
      <c r="I30" s="33" t="s">
        <v>93</v>
      </c>
      <c r="J30" s="33">
        <v>0</v>
      </c>
      <c r="K30" s="33">
        <v>0</v>
      </c>
      <c r="L30" s="33" t="s">
        <v>93</v>
      </c>
      <c r="M30" s="33" t="s">
        <v>93</v>
      </c>
      <c r="N30" s="33">
        <v>0</v>
      </c>
      <c r="O30" s="33" t="s">
        <v>93</v>
      </c>
      <c r="P30" s="33">
        <v>0</v>
      </c>
      <c r="Q30" s="33">
        <v>0</v>
      </c>
      <c r="R30" s="33">
        <v>0</v>
      </c>
      <c r="S30" s="33">
        <v>0</v>
      </c>
      <c r="T30" s="33" t="s">
        <v>93</v>
      </c>
      <c r="U30" s="33" t="s">
        <v>93</v>
      </c>
      <c r="V30" s="33">
        <v>0</v>
      </c>
      <c r="W30" s="33">
        <v>0</v>
      </c>
      <c r="X30" s="33" t="s">
        <v>93</v>
      </c>
      <c r="Y30" s="372">
        <v>0</v>
      </c>
      <c r="Z30" s="33" t="s">
        <v>93</v>
      </c>
      <c r="AA30" s="372">
        <v>0</v>
      </c>
      <c r="AB30" s="33" t="s">
        <v>93</v>
      </c>
      <c r="AC30" s="372">
        <v>0</v>
      </c>
      <c r="AD30" s="33" t="s">
        <v>93</v>
      </c>
      <c r="AE30" s="372">
        <v>0</v>
      </c>
      <c r="AF30" s="33" t="s">
        <v>93</v>
      </c>
      <c r="AG30" s="33" t="s">
        <v>93</v>
      </c>
      <c r="AH30" s="33" t="s">
        <v>93</v>
      </c>
      <c r="AI30" s="33" t="s">
        <v>93</v>
      </c>
      <c r="AJ30" s="33" t="s">
        <v>93</v>
      </c>
      <c r="AK30" s="33" t="s">
        <v>93</v>
      </c>
      <c r="AL30" s="33" t="s">
        <v>93</v>
      </c>
      <c r="AM30" s="33" t="s">
        <v>93</v>
      </c>
      <c r="AN30" s="33" t="s">
        <v>93</v>
      </c>
      <c r="AO30" s="33" t="s">
        <v>93</v>
      </c>
      <c r="AP30" s="33" t="s">
        <v>93</v>
      </c>
      <c r="AQ30" s="33" t="s">
        <v>93</v>
      </c>
      <c r="AR30" s="33" t="s">
        <v>93</v>
      </c>
      <c r="AS30" s="33" t="s">
        <v>93</v>
      </c>
      <c r="AT30" s="33" t="s">
        <v>93</v>
      </c>
      <c r="AU30" s="33" t="s">
        <v>93</v>
      </c>
      <c r="AV30" s="417" t="s">
        <v>93</v>
      </c>
    </row>
    <row r="31" spans="1:48" s="323" customFormat="1" ht="15" customHeight="1">
      <c r="A31" s="400" t="s">
        <v>199</v>
      </c>
      <c r="B31" s="304" t="s">
        <v>209</v>
      </c>
      <c r="C31" s="33" t="s">
        <v>93</v>
      </c>
      <c r="D31" s="33">
        <v>0</v>
      </c>
      <c r="E31" s="33">
        <v>0</v>
      </c>
      <c r="F31" s="33" t="s">
        <v>93</v>
      </c>
      <c r="G31" s="33" t="s">
        <v>93</v>
      </c>
      <c r="H31" s="33">
        <v>0</v>
      </c>
      <c r="I31" s="33">
        <v>0</v>
      </c>
      <c r="J31" s="33">
        <v>0</v>
      </c>
      <c r="K31" s="33">
        <v>0</v>
      </c>
      <c r="L31" s="33" t="s">
        <v>93</v>
      </c>
      <c r="M31" s="33" t="s">
        <v>93</v>
      </c>
      <c r="N31" s="33" t="s">
        <v>93</v>
      </c>
      <c r="O31" s="33" t="s">
        <v>93</v>
      </c>
      <c r="P31" s="33">
        <v>0</v>
      </c>
      <c r="Q31" s="33">
        <v>0</v>
      </c>
      <c r="R31" s="33">
        <v>0</v>
      </c>
      <c r="S31" s="33" t="s">
        <v>93</v>
      </c>
      <c r="T31" s="33" t="s">
        <v>93</v>
      </c>
      <c r="U31" s="33">
        <v>0</v>
      </c>
      <c r="V31" s="33" t="s">
        <v>93</v>
      </c>
      <c r="W31" s="33" t="s">
        <v>93</v>
      </c>
      <c r="X31" s="33">
        <v>0</v>
      </c>
      <c r="Y31" s="33" t="s">
        <v>93</v>
      </c>
      <c r="Z31" s="33" t="s">
        <v>93</v>
      </c>
      <c r="AA31" s="372">
        <v>0</v>
      </c>
      <c r="AB31" s="372">
        <v>0</v>
      </c>
      <c r="AC31" s="33" t="s">
        <v>93</v>
      </c>
      <c r="AD31" s="372">
        <v>0</v>
      </c>
      <c r="AE31" s="372">
        <v>0</v>
      </c>
      <c r="AF31" s="33" t="s">
        <v>93</v>
      </c>
      <c r="AG31" s="33" t="s">
        <v>93</v>
      </c>
      <c r="AH31" s="33" t="s">
        <v>93</v>
      </c>
      <c r="AI31" s="33" t="s">
        <v>93</v>
      </c>
      <c r="AJ31" s="33" t="s">
        <v>93</v>
      </c>
      <c r="AK31" s="33" t="s">
        <v>93</v>
      </c>
      <c r="AL31" s="33" t="s">
        <v>93</v>
      </c>
      <c r="AM31" s="33" t="s">
        <v>93</v>
      </c>
      <c r="AN31" s="33" t="s">
        <v>93</v>
      </c>
      <c r="AO31" s="33" t="s">
        <v>93</v>
      </c>
      <c r="AP31" s="33" t="s">
        <v>93</v>
      </c>
      <c r="AQ31" s="33" t="s">
        <v>93</v>
      </c>
      <c r="AR31" s="33" t="s">
        <v>93</v>
      </c>
      <c r="AS31" s="33" t="s">
        <v>93</v>
      </c>
      <c r="AT31" s="33" t="s">
        <v>93</v>
      </c>
      <c r="AU31" s="33" t="s">
        <v>93</v>
      </c>
      <c r="AV31" s="417" t="s">
        <v>93</v>
      </c>
    </row>
    <row r="32" spans="1:48" s="323" customFormat="1" ht="15" customHeight="1">
      <c r="A32" s="400" t="s">
        <v>199</v>
      </c>
      <c r="B32" s="146" t="s">
        <v>210</v>
      </c>
      <c r="C32" s="33" t="s">
        <v>93</v>
      </c>
      <c r="D32" s="33">
        <v>0</v>
      </c>
      <c r="E32" s="33">
        <v>0</v>
      </c>
      <c r="F32" s="33">
        <v>0</v>
      </c>
      <c r="G32" s="33" t="s">
        <v>93</v>
      </c>
      <c r="H32" s="33">
        <v>0</v>
      </c>
      <c r="I32" s="33" t="s">
        <v>93</v>
      </c>
      <c r="J32" s="33" t="s">
        <v>93</v>
      </c>
      <c r="K32" s="33" t="s">
        <v>93</v>
      </c>
      <c r="L32" s="33" t="s">
        <v>93</v>
      </c>
      <c r="M32" s="33">
        <v>5</v>
      </c>
      <c r="N32" s="33" t="s">
        <v>93</v>
      </c>
      <c r="O32" s="33" t="s">
        <v>93</v>
      </c>
      <c r="P32" s="33">
        <v>0</v>
      </c>
      <c r="Q32" s="33">
        <v>0</v>
      </c>
      <c r="R32" s="33">
        <v>0</v>
      </c>
      <c r="S32" s="33" t="s">
        <v>93</v>
      </c>
      <c r="T32" s="33">
        <v>6</v>
      </c>
      <c r="U32" s="33">
        <v>0</v>
      </c>
      <c r="V32" s="33">
        <v>0</v>
      </c>
      <c r="W32" s="33" t="s">
        <v>93</v>
      </c>
      <c r="X32" s="33" t="s">
        <v>93</v>
      </c>
      <c r="Y32" s="33" t="s">
        <v>93</v>
      </c>
      <c r="Z32" s="372">
        <v>0</v>
      </c>
      <c r="AA32" s="372">
        <v>0</v>
      </c>
      <c r="AB32" s="372">
        <v>6</v>
      </c>
      <c r="AC32" s="372">
        <v>0</v>
      </c>
      <c r="AD32" s="33" t="s">
        <v>93</v>
      </c>
      <c r="AE32" s="33" t="s">
        <v>93</v>
      </c>
      <c r="AF32" s="33" t="s">
        <v>93</v>
      </c>
      <c r="AG32" s="33" t="s">
        <v>93</v>
      </c>
      <c r="AH32" s="33" t="s">
        <v>93</v>
      </c>
      <c r="AI32" s="33" t="s">
        <v>93</v>
      </c>
      <c r="AJ32" s="33" t="s">
        <v>93</v>
      </c>
      <c r="AK32" s="33" t="s">
        <v>93</v>
      </c>
      <c r="AL32" s="33" t="s">
        <v>93</v>
      </c>
      <c r="AM32" s="33" t="s">
        <v>93</v>
      </c>
      <c r="AN32" s="33" t="s">
        <v>93</v>
      </c>
      <c r="AO32" s="33" t="s">
        <v>93</v>
      </c>
      <c r="AP32" s="33" t="s">
        <v>93</v>
      </c>
      <c r="AQ32" s="33" t="s">
        <v>93</v>
      </c>
      <c r="AR32" s="33" t="s">
        <v>93</v>
      </c>
      <c r="AS32" s="33" t="s">
        <v>93</v>
      </c>
      <c r="AT32" s="33" t="s">
        <v>93</v>
      </c>
      <c r="AU32" s="33" t="s">
        <v>93</v>
      </c>
      <c r="AV32" s="417" t="s">
        <v>93</v>
      </c>
    </row>
    <row r="33" spans="1:48" s="323" customFormat="1" ht="15" customHeight="1">
      <c r="A33" s="400" t="s">
        <v>199</v>
      </c>
      <c r="B33" s="304" t="s">
        <v>211</v>
      </c>
      <c r="C33" s="33" t="s">
        <v>93</v>
      </c>
      <c r="D33" s="33" t="s">
        <v>93</v>
      </c>
      <c r="E33" s="33">
        <v>0</v>
      </c>
      <c r="F33" s="33" t="s">
        <v>93</v>
      </c>
      <c r="G33" s="33">
        <v>0</v>
      </c>
      <c r="H33" s="33" t="s">
        <v>93</v>
      </c>
      <c r="I33" s="33" t="s">
        <v>93</v>
      </c>
      <c r="J33" s="33" t="s">
        <v>93</v>
      </c>
      <c r="K33" s="33" t="s">
        <v>93</v>
      </c>
      <c r="L33" s="33" t="s">
        <v>93</v>
      </c>
      <c r="M33" s="33">
        <v>0</v>
      </c>
      <c r="N33" s="33" t="s">
        <v>93</v>
      </c>
      <c r="O33" s="33" t="s">
        <v>93</v>
      </c>
      <c r="P33" s="33">
        <v>0</v>
      </c>
      <c r="Q33" s="33">
        <v>0</v>
      </c>
      <c r="R33" s="33">
        <v>0</v>
      </c>
      <c r="S33" s="33">
        <v>0</v>
      </c>
      <c r="T33" s="33">
        <v>0</v>
      </c>
      <c r="U33" s="33">
        <v>0</v>
      </c>
      <c r="V33" s="33" t="s">
        <v>93</v>
      </c>
      <c r="W33" s="33">
        <v>0</v>
      </c>
      <c r="X33" s="33" t="s">
        <v>93</v>
      </c>
      <c r="Y33" s="372">
        <v>0</v>
      </c>
      <c r="Z33" s="33" t="s">
        <v>93</v>
      </c>
      <c r="AA33" s="33" t="s">
        <v>93</v>
      </c>
      <c r="AB33" s="33" t="s">
        <v>93</v>
      </c>
      <c r="AC33" s="33" t="s">
        <v>93</v>
      </c>
      <c r="AD33" s="33" t="s">
        <v>93</v>
      </c>
      <c r="AE33" s="372">
        <v>7</v>
      </c>
      <c r="AF33" s="33" t="s">
        <v>93</v>
      </c>
      <c r="AG33" s="33" t="s">
        <v>93</v>
      </c>
      <c r="AH33" s="33" t="s">
        <v>93</v>
      </c>
      <c r="AI33" s="33" t="s">
        <v>93</v>
      </c>
      <c r="AJ33" s="33" t="s">
        <v>93</v>
      </c>
      <c r="AK33" s="33" t="s">
        <v>93</v>
      </c>
      <c r="AL33" s="33" t="s">
        <v>93</v>
      </c>
      <c r="AM33" s="33" t="s">
        <v>93</v>
      </c>
      <c r="AN33" s="33" t="s">
        <v>93</v>
      </c>
      <c r="AO33" s="33" t="s">
        <v>93</v>
      </c>
      <c r="AP33" s="33" t="s">
        <v>93</v>
      </c>
      <c r="AQ33" s="33" t="s">
        <v>93</v>
      </c>
      <c r="AR33" s="33" t="s">
        <v>93</v>
      </c>
      <c r="AS33" s="33" t="s">
        <v>93</v>
      </c>
      <c r="AT33" s="33" t="s">
        <v>93</v>
      </c>
      <c r="AU33" s="33" t="s">
        <v>93</v>
      </c>
      <c r="AV33" s="417" t="s">
        <v>93</v>
      </c>
    </row>
    <row r="34" spans="1:48" s="323" customFormat="1" ht="15" customHeight="1">
      <c r="A34" s="400" t="s">
        <v>199</v>
      </c>
      <c r="B34" s="146" t="s">
        <v>212</v>
      </c>
      <c r="C34" s="33" t="s">
        <v>93</v>
      </c>
      <c r="D34" s="33" t="s">
        <v>93</v>
      </c>
      <c r="E34" s="33" t="s">
        <v>93</v>
      </c>
      <c r="F34" s="33" t="s">
        <v>93</v>
      </c>
      <c r="G34" s="33" t="s">
        <v>93</v>
      </c>
      <c r="H34" s="33" t="s">
        <v>93</v>
      </c>
      <c r="I34" s="33">
        <v>0</v>
      </c>
      <c r="J34" s="33" t="s">
        <v>93</v>
      </c>
      <c r="K34" s="33">
        <v>0</v>
      </c>
      <c r="L34" s="33">
        <v>0</v>
      </c>
      <c r="M34" s="33" t="s">
        <v>93</v>
      </c>
      <c r="N34" s="33">
        <v>0</v>
      </c>
      <c r="O34" s="33" t="s">
        <v>93</v>
      </c>
      <c r="P34" s="33">
        <v>0</v>
      </c>
      <c r="Q34" s="33">
        <v>0</v>
      </c>
      <c r="R34" s="33">
        <v>0</v>
      </c>
      <c r="S34" s="33">
        <v>0</v>
      </c>
      <c r="T34" s="33">
        <v>0</v>
      </c>
      <c r="U34" s="33">
        <v>0</v>
      </c>
      <c r="V34" s="33">
        <v>0</v>
      </c>
      <c r="W34" s="33">
        <v>0</v>
      </c>
      <c r="X34" s="33">
        <v>0</v>
      </c>
      <c r="Y34" s="372">
        <v>0</v>
      </c>
      <c r="Z34" s="372">
        <v>5</v>
      </c>
      <c r="AA34" s="372">
        <v>0</v>
      </c>
      <c r="AB34" s="33" t="s">
        <v>93</v>
      </c>
      <c r="AC34" s="372">
        <v>0</v>
      </c>
      <c r="AD34" s="372">
        <v>0</v>
      </c>
      <c r="AE34" s="372">
        <v>0</v>
      </c>
      <c r="AF34" s="93">
        <f t="shared" si="1"/>
        <v>0.3125</v>
      </c>
      <c r="AG34" s="33" t="s">
        <v>93</v>
      </c>
      <c r="AH34" s="33" t="s">
        <v>93</v>
      </c>
      <c r="AI34" s="33" t="s">
        <v>93</v>
      </c>
      <c r="AJ34" s="33" t="s">
        <v>93</v>
      </c>
      <c r="AK34" s="33" t="s">
        <v>93</v>
      </c>
      <c r="AL34" s="33" t="s">
        <v>93</v>
      </c>
      <c r="AM34" s="33" t="s">
        <v>93</v>
      </c>
      <c r="AN34" s="33" t="s">
        <v>93</v>
      </c>
      <c r="AO34" s="33" t="s">
        <v>93</v>
      </c>
      <c r="AP34" s="33" t="s">
        <v>93</v>
      </c>
      <c r="AQ34" s="33" t="s">
        <v>93</v>
      </c>
      <c r="AR34" s="33" t="s">
        <v>93</v>
      </c>
      <c r="AS34" s="33" t="s">
        <v>93</v>
      </c>
      <c r="AT34" s="33" t="s">
        <v>93</v>
      </c>
      <c r="AU34" s="33" t="s">
        <v>93</v>
      </c>
      <c r="AV34" s="417" t="s">
        <v>93</v>
      </c>
    </row>
    <row r="35" spans="1:48" s="323" customFormat="1" ht="15" customHeight="1">
      <c r="A35" s="400" t="s">
        <v>199</v>
      </c>
      <c r="B35" s="304" t="s">
        <v>213</v>
      </c>
      <c r="C35" s="33" t="s">
        <v>93</v>
      </c>
      <c r="D35" s="33">
        <v>6</v>
      </c>
      <c r="E35" s="33" t="s">
        <v>93</v>
      </c>
      <c r="F35" s="33" t="s">
        <v>93</v>
      </c>
      <c r="G35" s="33" t="s">
        <v>93</v>
      </c>
      <c r="H35" s="33">
        <v>6</v>
      </c>
      <c r="I35" s="33">
        <v>8</v>
      </c>
      <c r="J35" s="33">
        <v>6</v>
      </c>
      <c r="K35" s="33">
        <v>5</v>
      </c>
      <c r="L35" s="33">
        <v>5</v>
      </c>
      <c r="M35" s="33">
        <v>8</v>
      </c>
      <c r="N35" s="33" t="s">
        <v>93</v>
      </c>
      <c r="O35" s="93">
        <v>5</v>
      </c>
      <c r="P35" s="33" t="s">
        <v>93</v>
      </c>
      <c r="Q35" s="33">
        <v>7</v>
      </c>
      <c r="R35" s="33">
        <v>6</v>
      </c>
      <c r="S35" s="33" t="s">
        <v>93</v>
      </c>
      <c r="T35" s="33" t="s">
        <v>93</v>
      </c>
      <c r="U35" s="33">
        <v>0</v>
      </c>
      <c r="V35" s="33" t="s">
        <v>93</v>
      </c>
      <c r="W35" s="33" t="s">
        <v>93</v>
      </c>
      <c r="X35" s="33" t="s">
        <v>93</v>
      </c>
      <c r="Y35" s="33" t="s">
        <v>93</v>
      </c>
      <c r="Z35" s="372">
        <v>0</v>
      </c>
      <c r="AA35" s="33" t="s">
        <v>93</v>
      </c>
      <c r="AB35" s="33" t="s">
        <v>93</v>
      </c>
      <c r="AC35" s="372">
        <v>7</v>
      </c>
      <c r="AD35" s="370">
        <v>7</v>
      </c>
      <c r="AE35" s="33" t="s">
        <v>93</v>
      </c>
      <c r="AF35" s="33" t="s">
        <v>93</v>
      </c>
      <c r="AG35" s="33" t="s">
        <v>93</v>
      </c>
      <c r="AH35" s="33" t="s">
        <v>93</v>
      </c>
      <c r="AI35" s="33" t="s">
        <v>93</v>
      </c>
      <c r="AJ35" s="33" t="s">
        <v>93</v>
      </c>
      <c r="AK35" s="33" t="s">
        <v>93</v>
      </c>
      <c r="AL35" s="625">
        <v>-1</v>
      </c>
      <c r="AM35" s="33" t="s">
        <v>93</v>
      </c>
      <c r="AN35" s="33" t="s">
        <v>93</v>
      </c>
      <c r="AO35" s="33" t="s">
        <v>93</v>
      </c>
      <c r="AP35" s="33" t="s">
        <v>93</v>
      </c>
      <c r="AQ35" s="33" t="s">
        <v>93</v>
      </c>
      <c r="AR35" s="33" t="s">
        <v>93</v>
      </c>
      <c r="AS35" s="33" t="s">
        <v>93</v>
      </c>
      <c r="AT35" s="33" t="s">
        <v>93</v>
      </c>
      <c r="AU35" s="33" t="s">
        <v>93</v>
      </c>
      <c r="AV35" s="417" t="s">
        <v>93</v>
      </c>
    </row>
    <row r="36" spans="1:48" s="323" customFormat="1" ht="15" customHeight="1">
      <c r="A36" s="400" t="s">
        <v>199</v>
      </c>
      <c r="B36" s="305" t="s">
        <v>214</v>
      </c>
      <c r="C36" s="251">
        <v>10</v>
      </c>
      <c r="D36" s="251">
        <v>11</v>
      </c>
      <c r="E36" s="251" t="s">
        <v>93</v>
      </c>
      <c r="F36" s="251">
        <v>14</v>
      </c>
      <c r="G36" s="251">
        <v>10</v>
      </c>
      <c r="H36" s="251">
        <v>8</v>
      </c>
      <c r="I36" s="251">
        <v>11</v>
      </c>
      <c r="J36" s="251">
        <v>7</v>
      </c>
      <c r="K36" s="251">
        <v>9</v>
      </c>
      <c r="L36" s="251">
        <v>12</v>
      </c>
      <c r="M36" s="251">
        <v>8</v>
      </c>
      <c r="N36" s="251">
        <v>10</v>
      </c>
      <c r="O36" s="550">
        <f t="shared" si="0"/>
        <v>9.1666666666666661</v>
      </c>
      <c r="P36" s="251">
        <v>8</v>
      </c>
      <c r="Q36" s="251" t="s">
        <v>93</v>
      </c>
      <c r="R36" s="251">
        <v>9</v>
      </c>
      <c r="S36" s="251">
        <v>12</v>
      </c>
      <c r="T36" s="251">
        <v>7</v>
      </c>
      <c r="U36" s="251">
        <v>13</v>
      </c>
      <c r="V36" s="251">
        <v>11</v>
      </c>
      <c r="W36" s="251">
        <v>5</v>
      </c>
      <c r="X36" s="251">
        <v>6</v>
      </c>
      <c r="Y36" s="611">
        <v>8</v>
      </c>
      <c r="Z36" s="611">
        <v>8</v>
      </c>
      <c r="AA36" s="633">
        <v>9</v>
      </c>
      <c r="AB36" s="633">
        <v>16</v>
      </c>
      <c r="AC36" s="633">
        <v>12</v>
      </c>
      <c r="AD36" s="611">
        <v>14</v>
      </c>
      <c r="AE36" s="633">
        <v>14</v>
      </c>
      <c r="AF36" s="550">
        <f t="shared" si="1"/>
        <v>9.5</v>
      </c>
      <c r="AG36" s="251" t="s">
        <v>93</v>
      </c>
      <c r="AH36" s="251" t="s">
        <v>93</v>
      </c>
      <c r="AI36" s="617">
        <v>-0.1</v>
      </c>
      <c r="AJ36" s="634">
        <v>0.5</v>
      </c>
      <c r="AK36" s="634">
        <v>-0.36363636399999999</v>
      </c>
      <c r="AL36" s="634">
        <v>0.85714285700000004</v>
      </c>
      <c r="AM36" s="634">
        <v>0.222222222</v>
      </c>
      <c r="AN36" s="634">
        <v>-0.58333333300000001</v>
      </c>
      <c r="AO36" s="634">
        <v>-0.25</v>
      </c>
      <c r="AP36" s="634">
        <v>-0.2</v>
      </c>
      <c r="AQ36" s="634">
        <v>-0.2</v>
      </c>
      <c r="AR36" s="634">
        <v>-0.18181818199999999</v>
      </c>
      <c r="AS36" s="251" t="s">
        <v>93</v>
      </c>
      <c r="AT36" s="634">
        <v>-0.14285714299999999</v>
      </c>
      <c r="AU36" s="634">
        <v>0.4</v>
      </c>
      <c r="AV36" s="635">
        <v>0.75</v>
      </c>
    </row>
    <row r="37" spans="1:48" s="315" customFormat="1" ht="17.25" customHeight="1">
      <c r="A37" s="10" t="s">
        <v>94</v>
      </c>
      <c r="B37" s="306"/>
      <c r="G37" s="316"/>
      <c r="H37" s="317"/>
      <c r="I37" s="317"/>
      <c r="J37" s="317"/>
      <c r="K37" s="317"/>
      <c r="L37" s="316"/>
      <c r="M37" s="160"/>
      <c r="N37" s="161"/>
      <c r="O37" s="161"/>
      <c r="P37" s="161"/>
      <c r="Q37" s="161"/>
      <c r="R37" s="227"/>
      <c r="S37" s="227"/>
      <c r="T37" s="227"/>
      <c r="U37" s="227"/>
      <c r="V37" s="227"/>
      <c r="W37" s="227"/>
      <c r="X37" s="227"/>
      <c r="Y37" s="228"/>
      <c r="Z37" s="40"/>
      <c r="AA37" s="40"/>
      <c r="AB37" s="40"/>
      <c r="AC37" s="152"/>
      <c r="AD37" s="152"/>
      <c r="AE37" s="152"/>
      <c r="AF37" s="152"/>
      <c r="AG37" s="152"/>
      <c r="AH37" s="152"/>
      <c r="AI37" s="152"/>
      <c r="AJ37" s="40"/>
      <c r="AK37" s="40"/>
      <c r="AL37" s="40"/>
      <c r="AM37" s="40"/>
      <c r="AN37" s="40"/>
      <c r="AO37" s="40"/>
      <c r="AP37" s="40"/>
      <c r="AQ37" s="40"/>
      <c r="AR37" s="40"/>
      <c r="AS37" s="40"/>
      <c r="AT37" s="40"/>
      <c r="AU37" s="40"/>
      <c r="AV37" s="40"/>
    </row>
    <row r="38" spans="1:48" s="327" customFormat="1" ht="12" customHeight="1">
      <c r="A38" s="778" t="s">
        <v>95</v>
      </c>
      <c r="B38" s="778"/>
      <c r="C38" s="778"/>
      <c r="D38" s="778"/>
      <c r="E38" s="778"/>
      <c r="F38" s="778"/>
      <c r="G38" s="778"/>
      <c r="H38" s="778"/>
      <c r="I38" s="778"/>
      <c r="J38" s="778"/>
      <c r="K38" s="778"/>
      <c r="L38" s="778"/>
      <c r="M38" s="778"/>
      <c r="N38" s="778"/>
      <c r="O38" s="778"/>
      <c r="P38" s="778"/>
      <c r="Q38"/>
      <c r="R38" s="104"/>
      <c r="S38"/>
      <c r="T38"/>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row>
    <row r="39" spans="1:48" s="327" customFormat="1" ht="12" customHeight="1">
      <c r="A39" s="37" t="s">
        <v>96</v>
      </c>
      <c r="B39" s="306"/>
      <c r="C39" s="24"/>
      <c r="D39" s="24"/>
      <c r="E39" s="24"/>
      <c r="F39" s="24"/>
      <c r="G39" s="230"/>
      <c r="H39" s="77"/>
      <c r="I39" s="77"/>
      <c r="J39" s="77"/>
      <c r="K39" s="77"/>
      <c r="L39" s="230"/>
      <c r="M39" s="86"/>
      <c r="N39" s="27"/>
      <c r="O39" s="27"/>
      <c r="P39" s="27"/>
      <c r="Q39" s="27"/>
      <c r="R39" s="80"/>
      <c r="S39" s="80"/>
      <c r="T39" s="80"/>
      <c r="U39" s="80"/>
      <c r="V39" s="80"/>
      <c r="W39" s="80"/>
      <c r="X39" s="80"/>
      <c r="Y39" s="23"/>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37" t="s">
        <v>176</v>
      </c>
      <c r="B40" s="307"/>
      <c r="C40" s="24"/>
      <c r="D40" s="24"/>
      <c r="E40" s="24"/>
      <c r="F40" s="24"/>
      <c r="G40" s="77"/>
      <c r="H40" s="77"/>
      <c r="I40" s="77"/>
      <c r="J40" s="77"/>
      <c r="K40" s="77"/>
      <c r="L40" s="77"/>
      <c r="M40" s="77"/>
      <c r="N40" s="24"/>
      <c r="O40" s="24"/>
      <c r="P40" s="24"/>
      <c r="Q40" s="24"/>
      <c r="R40" s="77"/>
      <c r="S40" s="77"/>
      <c r="T40" s="77"/>
      <c r="U40" s="77"/>
      <c r="V40" s="77"/>
      <c r="W40" s="77"/>
      <c r="X40" s="77"/>
      <c r="Y40" s="24"/>
      <c r="Z40" s="24"/>
      <c r="AA40" s="24"/>
      <c r="AB40" s="24"/>
      <c r="AC40" s="77"/>
      <c r="AD40" s="77"/>
      <c r="AE40" s="77"/>
      <c r="AF40" s="77"/>
      <c r="AG40" s="77"/>
      <c r="AH40" s="77"/>
      <c r="AI40" s="77"/>
      <c r="AJ40" s="24"/>
      <c r="AK40" s="24"/>
      <c r="AL40" s="24"/>
      <c r="AM40" s="24"/>
      <c r="AN40" s="24"/>
      <c r="AO40" s="24"/>
      <c r="AP40" s="24"/>
      <c r="AQ40" s="24"/>
      <c r="AR40" s="24"/>
      <c r="AS40" s="24"/>
      <c r="AT40" s="24"/>
      <c r="AU40" s="24"/>
      <c r="AV40" s="24"/>
    </row>
    <row r="41" spans="1:48" s="327" customFormat="1" ht="12" customHeight="1">
      <c r="A41" s="37" t="s">
        <v>215</v>
      </c>
      <c r="B41" s="306"/>
      <c r="C41" s="24"/>
      <c r="D41" s="24"/>
      <c r="E41" s="24"/>
      <c r="F41" s="24"/>
      <c r="G41" s="230"/>
      <c r="H41" s="77"/>
      <c r="I41" s="77"/>
      <c r="J41" s="77"/>
      <c r="K41" s="77"/>
      <c r="L41" s="230"/>
      <c r="M41" s="86"/>
      <c r="N41" s="27"/>
      <c r="O41" s="27"/>
      <c r="P41" s="27"/>
      <c r="Q41" s="27"/>
      <c r="R41" s="80"/>
      <c r="S41" s="80"/>
      <c r="T41" s="80"/>
      <c r="U41" s="80"/>
      <c r="V41" s="80"/>
      <c r="W41" s="80"/>
      <c r="X41" s="80"/>
      <c r="Y41" s="23"/>
      <c r="Z41" s="24"/>
      <c r="AA41" s="24"/>
      <c r="AB41" s="24"/>
      <c r="AC41" s="77"/>
      <c r="AD41" s="77"/>
      <c r="AE41" s="77"/>
      <c r="AF41" s="77"/>
      <c r="AG41" s="77"/>
      <c r="AH41" s="77"/>
      <c r="AI41" s="77"/>
      <c r="AJ41" s="24"/>
      <c r="AK41" s="24"/>
      <c r="AL41" s="24"/>
      <c r="AM41" s="24"/>
      <c r="AN41" s="24"/>
      <c r="AO41" s="24"/>
      <c r="AP41" s="24"/>
      <c r="AQ41" s="24"/>
      <c r="AR41" s="24"/>
      <c r="AS41" s="24"/>
      <c r="AT41" s="24"/>
      <c r="AU41" s="24"/>
      <c r="AV41" s="24"/>
    </row>
    <row r="42" spans="1:48" s="327" customFormat="1" ht="12" customHeight="1">
      <c r="A42" s="37" t="s">
        <v>177</v>
      </c>
      <c r="B42" s="306"/>
      <c r="C42" s="24"/>
      <c r="D42" s="24"/>
      <c r="E42" s="24"/>
      <c r="F42" s="24"/>
      <c r="G42" s="230"/>
      <c r="H42" s="77"/>
      <c r="I42" s="77"/>
      <c r="J42" s="77"/>
      <c r="K42" s="77"/>
      <c r="L42" s="230"/>
      <c r="M42" s="86"/>
      <c r="N42" s="27"/>
      <c r="O42" s="27"/>
      <c r="P42" s="27"/>
      <c r="Q42" s="27"/>
      <c r="R42" s="80"/>
      <c r="S42" s="80"/>
      <c r="T42" s="80"/>
      <c r="U42" s="80"/>
      <c r="V42" s="80"/>
      <c r="W42" s="80"/>
      <c r="X42" s="80"/>
      <c r="Y42" s="23"/>
      <c r="Z42" s="24"/>
      <c r="AA42" s="24"/>
      <c r="AB42" s="24"/>
      <c r="AC42" s="77"/>
      <c r="AD42" s="77"/>
      <c r="AE42" s="77"/>
      <c r="AF42" s="77"/>
      <c r="AG42" s="77"/>
      <c r="AH42" s="77"/>
      <c r="AI42" s="77"/>
      <c r="AJ42" s="24"/>
      <c r="AK42" s="24"/>
      <c r="AL42" s="24"/>
      <c r="AM42" s="24"/>
      <c r="AN42" s="24"/>
      <c r="AO42" s="24"/>
      <c r="AP42" s="24"/>
      <c r="AQ42" s="24"/>
      <c r="AR42" s="24"/>
      <c r="AS42" s="24"/>
      <c r="AT42" s="24"/>
      <c r="AU42" s="24"/>
      <c r="AV42" s="24"/>
    </row>
    <row r="43" spans="1:48" s="327" customFormat="1" ht="12" customHeight="1">
      <c r="A43" s="37" t="s">
        <v>178</v>
      </c>
      <c r="B43" s="306"/>
      <c r="C43" s="24"/>
      <c r="D43" s="24"/>
      <c r="E43" s="24"/>
      <c r="F43" s="24"/>
      <c r="G43" s="230"/>
      <c r="H43" s="77"/>
      <c r="I43" s="77"/>
      <c r="J43" s="77"/>
      <c r="K43" s="77"/>
      <c r="L43" s="230"/>
      <c r="M43" s="86"/>
      <c r="N43" s="27"/>
      <c r="O43" s="27"/>
      <c r="P43" s="27"/>
      <c r="Q43" s="27"/>
      <c r="R43" s="80"/>
      <c r="S43" s="80"/>
      <c r="T43" s="80"/>
      <c r="U43" s="80"/>
      <c r="V43" s="80"/>
      <c r="W43" s="80"/>
      <c r="X43" s="80"/>
      <c r="Y43" s="23"/>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27" customFormat="1" ht="12" customHeight="1">
      <c r="A44" s="421" t="s">
        <v>275</v>
      </c>
      <c r="B44" s="306"/>
      <c r="C44" s="24"/>
      <c r="D44" s="24"/>
      <c r="E44" s="24"/>
      <c r="F44" s="24"/>
      <c r="G44" s="230"/>
      <c r="H44" s="77"/>
      <c r="I44" s="77"/>
      <c r="J44" s="77"/>
      <c r="K44" s="77"/>
      <c r="L44" s="230"/>
      <c r="M44" s="86"/>
      <c r="N44" s="27"/>
      <c r="O44" s="27"/>
      <c r="P44" s="27"/>
      <c r="Q44" s="27"/>
      <c r="R44" s="77"/>
      <c r="S44" s="77"/>
      <c r="T44" s="77"/>
      <c r="U44" s="77"/>
      <c r="V44" s="77"/>
      <c r="W44" s="77"/>
      <c r="X44" s="77"/>
      <c r="Y44" s="24"/>
      <c r="Z44" s="24"/>
      <c r="AA44" s="24"/>
      <c r="AB44" s="24"/>
      <c r="AC44" s="77"/>
      <c r="AD44" s="77"/>
      <c r="AE44" s="77"/>
      <c r="AF44" s="77"/>
      <c r="AG44" s="77"/>
      <c r="AH44" s="77"/>
      <c r="AI44" s="77"/>
      <c r="AJ44" s="24"/>
      <c r="AK44" s="24"/>
      <c r="AL44" s="24"/>
      <c r="AM44" s="24"/>
      <c r="AN44" s="24"/>
      <c r="AO44" s="24"/>
      <c r="AP44" s="24"/>
      <c r="AQ44" s="24"/>
      <c r="AR44" s="24"/>
      <c r="AS44" s="24"/>
      <c r="AT44" s="24"/>
      <c r="AU44" s="24"/>
      <c r="AV44" s="24"/>
    </row>
    <row r="45" spans="1:48" s="327" customFormat="1" ht="12" customHeight="1">
      <c r="A45" s="418" t="s">
        <v>426</v>
      </c>
      <c r="B45" s="307"/>
      <c r="C45" s="24"/>
      <c r="D45" s="24"/>
      <c r="E45" s="24"/>
      <c r="F45" s="24"/>
      <c r="G45" s="77"/>
      <c r="H45" s="77"/>
      <c r="I45" s="77"/>
      <c r="J45" s="77"/>
      <c r="K45" s="77"/>
      <c r="L45" s="77"/>
      <c r="M45" s="77"/>
      <c r="N45" s="24"/>
      <c r="O45" s="24"/>
      <c r="P45" s="24"/>
      <c r="Q45" s="24"/>
      <c r="R45" s="77"/>
      <c r="S45" s="77"/>
      <c r="T45" s="77"/>
      <c r="U45" s="77"/>
      <c r="V45" s="77"/>
      <c r="W45" s="77"/>
      <c r="X45" s="77"/>
      <c r="Y45" s="24"/>
      <c r="Z45" s="24"/>
      <c r="AA45" s="24"/>
      <c r="AB45" s="24"/>
      <c r="AC45" s="77"/>
      <c r="AD45" s="77"/>
      <c r="AE45" s="77"/>
      <c r="AF45" s="77"/>
      <c r="AG45" s="77"/>
      <c r="AH45" s="77"/>
      <c r="AI45" s="77"/>
      <c r="AJ45" s="24"/>
      <c r="AK45" s="24"/>
      <c r="AL45" s="24"/>
      <c r="AM45" s="24"/>
      <c r="AN45" s="24"/>
      <c r="AO45" s="24"/>
      <c r="AP45" s="24"/>
      <c r="AQ45" s="24"/>
      <c r="AR45" s="24"/>
      <c r="AS45" s="24"/>
      <c r="AT45" s="24"/>
      <c r="AU45" s="24"/>
      <c r="AV45" s="24"/>
    </row>
    <row r="46" spans="1:48" s="327" customFormat="1" ht="12" customHeight="1">
      <c r="A46" s="171" t="s">
        <v>179</v>
      </c>
      <c r="B46" s="307"/>
      <c r="C46" s="24"/>
      <c r="D46" s="24"/>
      <c r="E46" s="24"/>
      <c r="F46" s="24"/>
      <c r="G46" s="77"/>
      <c r="H46" s="77"/>
      <c r="I46" s="77"/>
      <c r="J46" s="77"/>
      <c r="K46" s="77"/>
      <c r="L46" s="77"/>
      <c r="M46" s="77"/>
      <c r="N46" s="24"/>
      <c r="O46" s="24"/>
      <c r="P46" s="24"/>
      <c r="Q46" s="24"/>
      <c r="R46" s="77"/>
      <c r="S46" s="77"/>
      <c r="T46" s="77"/>
      <c r="U46" s="77"/>
      <c r="V46" s="77"/>
      <c r="W46" s="77"/>
      <c r="X46" s="77"/>
      <c r="Y46" s="24"/>
      <c r="Z46" s="24"/>
      <c r="AA46" s="24"/>
      <c r="AB46" s="24"/>
      <c r="AC46" s="77"/>
      <c r="AD46" s="77"/>
      <c r="AE46" s="77"/>
      <c r="AF46" s="77"/>
      <c r="AG46" s="77"/>
      <c r="AH46" s="77"/>
      <c r="AI46" s="77"/>
      <c r="AJ46" s="24"/>
      <c r="AK46" s="24"/>
      <c r="AL46" s="24"/>
      <c r="AM46" s="24"/>
      <c r="AN46" s="24"/>
      <c r="AO46" s="24"/>
      <c r="AP46" s="24"/>
      <c r="AQ46" s="24"/>
      <c r="AR46" s="24"/>
      <c r="AS46" s="24"/>
      <c r="AT46" s="24"/>
      <c r="AU46" s="24"/>
      <c r="AV46" s="24"/>
    </row>
    <row r="47" spans="1:48" ht="12" customHeight="1">
      <c r="A47" s="438" t="s">
        <v>518</v>
      </c>
    </row>
    <row r="48" spans="1:48">
      <c r="A48" s="104" t="s">
        <v>19</v>
      </c>
    </row>
  </sheetData>
  <mergeCells count="4">
    <mergeCell ref="A38:P38"/>
    <mergeCell ref="C4:O4"/>
    <mergeCell ref="P4:AF4"/>
    <mergeCell ref="AG4:AV4"/>
  </mergeCells>
  <conditionalFormatting sqref="P6:AE13 P14:T14 AA14:AE14 V14:Y14 P15:AD15 C6:N17 C18:L18 P16:AE20 P21:AD21 C19:N30 C31:K31 P22:AE31 P32:AC32 C32:M33 P33:AE34 C34:N35 P36 Q35:R35 U35 Z35 AC35:AD35 C36:D36 F36:N36 R36:AE36">
    <cfRule type="cellIs" dxfId="1113" priority="67" operator="between">
      <formula>1</formula>
      <formula>4</formula>
    </cfRule>
  </conditionalFormatting>
  <conditionalFormatting sqref="O6:O14 O16:O17 O19:O20 O22:O26 O29 O35:O36">
    <cfRule type="cellIs" dxfId="1112" priority="66" operator="between">
      <formula>1</formula>
      <formula>4</formula>
    </cfRule>
  </conditionalFormatting>
  <conditionalFormatting sqref="AF6:AF14 AF16:AF17 AF19:AF20 AF22:AF26 AF28:AF29 AF34 AF36">
    <cfRule type="cellIs" dxfId="1111" priority="65" operator="between">
      <formula>1</formula>
      <formula>4</formula>
    </cfRule>
  </conditionalFormatting>
  <conditionalFormatting sqref="AG10:AV14">
    <cfRule type="cellIs" dxfId="1110" priority="64" operator="between">
      <formula>1</formula>
      <formula>4</formula>
    </cfRule>
  </conditionalFormatting>
  <conditionalFormatting sqref="Z14">
    <cfRule type="cellIs" dxfId="1109" priority="63" operator="between">
      <formula>1</formula>
      <formula>4</formula>
    </cfRule>
  </conditionalFormatting>
  <conditionalFormatting sqref="U14">
    <cfRule type="cellIs" dxfId="1108" priority="62" operator="between">
      <formula>1</formula>
      <formula>4</formula>
    </cfRule>
  </conditionalFormatting>
  <conditionalFormatting sqref="O15">
    <cfRule type="cellIs" dxfId="1107" priority="61" operator="between">
      <formula>1</formula>
      <formula>4</formula>
    </cfRule>
  </conditionalFormatting>
  <conditionalFormatting sqref="AE15:AF15">
    <cfRule type="cellIs" dxfId="1106" priority="60" operator="between">
      <formula>1</formula>
      <formula>4</formula>
    </cfRule>
  </conditionalFormatting>
  <conditionalFormatting sqref="AG15:AN15">
    <cfRule type="cellIs" dxfId="1105" priority="59" operator="between">
      <formula>1</formula>
      <formula>4</formula>
    </cfRule>
  </conditionalFormatting>
  <conditionalFormatting sqref="AP15:AT15">
    <cfRule type="cellIs" dxfId="1104" priority="58" operator="between">
      <formula>1</formula>
      <formula>4</formula>
    </cfRule>
  </conditionalFormatting>
  <conditionalFormatting sqref="AV15">
    <cfRule type="cellIs" dxfId="1103" priority="57" operator="between">
      <formula>1</formula>
      <formula>4</formula>
    </cfRule>
  </conditionalFormatting>
  <conditionalFormatting sqref="AG16:AV17">
    <cfRule type="cellIs" dxfId="1102" priority="56" operator="between">
      <formula>1</formula>
      <formula>4</formula>
    </cfRule>
  </conditionalFormatting>
  <conditionalFormatting sqref="AG18:AV20">
    <cfRule type="cellIs" dxfId="1101" priority="55" operator="between">
      <formula>1</formula>
      <formula>4</formula>
    </cfRule>
  </conditionalFormatting>
  <conditionalFormatting sqref="M18:O18">
    <cfRule type="cellIs" dxfId="1100" priority="54" operator="between">
      <formula>1</formula>
      <formula>4</formula>
    </cfRule>
  </conditionalFormatting>
  <conditionalFormatting sqref="AF18">
    <cfRule type="cellIs" dxfId="1099" priority="53" operator="between">
      <formula>1</formula>
      <formula>4</formula>
    </cfRule>
  </conditionalFormatting>
  <conditionalFormatting sqref="O21">
    <cfRule type="cellIs" dxfId="1098" priority="52" operator="between">
      <formula>1</formula>
      <formula>4</formula>
    </cfRule>
  </conditionalFormatting>
  <conditionalFormatting sqref="AE21:AF21">
    <cfRule type="cellIs" dxfId="1097" priority="51" operator="between">
      <formula>1</formula>
      <formula>4</formula>
    </cfRule>
  </conditionalFormatting>
  <conditionalFormatting sqref="AG21:AT21">
    <cfRule type="cellIs" dxfId="1096" priority="50" operator="between">
      <formula>1</formula>
      <formula>4</formula>
    </cfRule>
  </conditionalFormatting>
  <conditionalFormatting sqref="AV21">
    <cfRule type="cellIs" dxfId="1095" priority="49" operator="between">
      <formula>1</formula>
      <formula>4</formula>
    </cfRule>
  </conditionalFormatting>
  <conditionalFormatting sqref="AG23">
    <cfRule type="cellIs" dxfId="1094" priority="48" operator="between">
      <formula>1</formula>
      <formula>4</formula>
    </cfRule>
  </conditionalFormatting>
  <conditionalFormatting sqref="AI23">
    <cfRule type="cellIs" dxfId="1093" priority="47" operator="between">
      <formula>1</formula>
      <formula>4</formula>
    </cfRule>
  </conditionalFormatting>
  <conditionalFormatting sqref="AL23">
    <cfRule type="cellIs" dxfId="1092" priority="46" operator="between">
      <formula>1</formula>
      <formula>4</formula>
    </cfRule>
  </conditionalFormatting>
  <conditionalFormatting sqref="AN23:AP23">
    <cfRule type="cellIs" dxfId="1091" priority="45" operator="between">
      <formula>1</formula>
      <formula>4</formula>
    </cfRule>
  </conditionalFormatting>
  <conditionalFormatting sqref="AS23">
    <cfRule type="cellIs" dxfId="1090" priority="44" operator="between">
      <formula>1</formula>
      <formula>4</formula>
    </cfRule>
  </conditionalFormatting>
  <conditionalFormatting sqref="AU23">
    <cfRule type="cellIs" dxfId="1089" priority="43" operator="between">
      <formula>1</formula>
      <formula>4</formula>
    </cfRule>
  </conditionalFormatting>
  <conditionalFormatting sqref="AG24">
    <cfRule type="cellIs" dxfId="1088" priority="42" operator="between">
      <formula>1</formula>
      <formula>4</formula>
    </cfRule>
  </conditionalFormatting>
  <conditionalFormatting sqref="AS24">
    <cfRule type="cellIs" dxfId="1087" priority="41" operator="between">
      <formula>1</formula>
      <formula>4</formula>
    </cfRule>
  </conditionalFormatting>
  <conditionalFormatting sqref="AG25:AV26">
    <cfRule type="cellIs" dxfId="1086" priority="40" operator="between">
      <formula>1</formula>
      <formula>4</formula>
    </cfRule>
  </conditionalFormatting>
  <conditionalFormatting sqref="O27">
    <cfRule type="cellIs" dxfId="1085" priority="39" operator="between">
      <formula>1</formula>
      <formula>4</formula>
    </cfRule>
  </conditionalFormatting>
  <conditionalFormatting sqref="AF27">
    <cfRule type="cellIs" dxfId="1084" priority="38" operator="between">
      <formula>1</formula>
      <formula>4</formula>
    </cfRule>
  </conditionalFormatting>
  <conditionalFormatting sqref="AG27:AI27">
    <cfRule type="cellIs" dxfId="1083" priority="37" operator="between">
      <formula>1</formula>
      <formula>4</formula>
    </cfRule>
  </conditionalFormatting>
  <conditionalFormatting sqref="AK27:AO27">
    <cfRule type="cellIs" dxfId="1082" priority="36" operator="between">
      <formula>1</formula>
      <formula>4</formula>
    </cfRule>
  </conditionalFormatting>
  <conditionalFormatting sqref="AQ27:AU27">
    <cfRule type="cellIs" dxfId="1081" priority="35" operator="between">
      <formula>1</formula>
      <formula>4</formula>
    </cfRule>
  </conditionalFormatting>
  <conditionalFormatting sqref="O28">
    <cfRule type="cellIs" dxfId="1080" priority="34" operator="between">
      <formula>1</formula>
      <formula>4</formula>
    </cfRule>
  </conditionalFormatting>
  <conditionalFormatting sqref="AG28:AK28">
    <cfRule type="cellIs" dxfId="1079" priority="33" operator="between">
      <formula>1</formula>
      <formula>4</formula>
    </cfRule>
  </conditionalFormatting>
  <conditionalFormatting sqref="AM28">
    <cfRule type="cellIs" dxfId="1078" priority="32" operator="between">
      <formula>1</formula>
      <formula>4</formula>
    </cfRule>
  </conditionalFormatting>
  <conditionalFormatting sqref="AR28:AV28">
    <cfRule type="cellIs" dxfId="1077" priority="31" operator="between">
      <formula>1</formula>
      <formula>4</formula>
    </cfRule>
  </conditionalFormatting>
  <conditionalFormatting sqref="AO28:AP28">
    <cfRule type="cellIs" dxfId="1076" priority="30" operator="between">
      <formula>1</formula>
      <formula>4</formula>
    </cfRule>
  </conditionalFormatting>
  <conditionalFormatting sqref="AG29">
    <cfRule type="cellIs" dxfId="1075" priority="29" operator="between">
      <formula>1</formula>
      <formula>4</formula>
    </cfRule>
  </conditionalFormatting>
  <conditionalFormatting sqref="AJ29">
    <cfRule type="cellIs" dxfId="1074" priority="28" operator="between">
      <formula>1</formula>
      <formula>4</formula>
    </cfRule>
  </conditionalFormatting>
  <conditionalFormatting sqref="AN29">
    <cfRule type="cellIs" dxfId="1073" priority="27" operator="between">
      <formula>1</formula>
      <formula>4</formula>
    </cfRule>
  </conditionalFormatting>
  <conditionalFormatting sqref="AP29">
    <cfRule type="cellIs" dxfId="1072" priority="26" operator="between">
      <formula>1</formula>
      <formula>4</formula>
    </cfRule>
  </conditionalFormatting>
  <conditionalFormatting sqref="AS29">
    <cfRule type="cellIs" dxfId="1071" priority="25" operator="between">
      <formula>1</formula>
      <formula>4</formula>
    </cfRule>
  </conditionalFormatting>
  <conditionalFormatting sqref="O30">
    <cfRule type="cellIs" dxfId="1070" priority="24" operator="between">
      <formula>1</formula>
      <formula>4</formula>
    </cfRule>
  </conditionalFormatting>
  <conditionalFormatting sqref="AF30">
    <cfRule type="cellIs" dxfId="1069" priority="23" operator="between">
      <formula>1</formula>
      <formula>4</formula>
    </cfRule>
  </conditionalFormatting>
  <conditionalFormatting sqref="L31:O31">
    <cfRule type="cellIs" dxfId="1068" priority="22" operator="between">
      <formula>1</formula>
      <formula>4</formula>
    </cfRule>
  </conditionalFormatting>
  <conditionalFormatting sqref="AF31">
    <cfRule type="cellIs" dxfId="1067" priority="21" operator="between">
      <formula>1</formula>
      <formula>4</formula>
    </cfRule>
  </conditionalFormatting>
  <conditionalFormatting sqref="AG30:AV31">
    <cfRule type="cellIs" dxfId="1066" priority="20" operator="between">
      <formula>1</formula>
      <formula>4</formula>
    </cfRule>
  </conditionalFormatting>
  <conditionalFormatting sqref="N32:O32">
    <cfRule type="cellIs" dxfId="1065" priority="19" operator="between">
      <formula>1</formula>
      <formula>4</formula>
    </cfRule>
  </conditionalFormatting>
  <conditionalFormatting sqref="AD32:AF32">
    <cfRule type="cellIs" dxfId="1064" priority="18" operator="between">
      <formula>1</formula>
      <formula>4</formula>
    </cfRule>
  </conditionalFormatting>
  <conditionalFormatting sqref="N33:O33">
    <cfRule type="cellIs" dxfId="1063" priority="17" operator="between">
      <formula>1</formula>
      <formula>4</formula>
    </cfRule>
  </conditionalFormatting>
  <conditionalFormatting sqref="AF33">
    <cfRule type="cellIs" dxfId="1062" priority="16" operator="between">
      <formula>1</formula>
      <formula>4</formula>
    </cfRule>
  </conditionalFormatting>
  <conditionalFormatting sqref="AG32:AV33">
    <cfRule type="cellIs" dxfId="1061" priority="15" operator="between">
      <formula>1</formula>
      <formula>4</formula>
    </cfRule>
  </conditionalFormatting>
  <conditionalFormatting sqref="O34">
    <cfRule type="cellIs" dxfId="1060" priority="14" operator="between">
      <formula>1</formula>
      <formula>4</formula>
    </cfRule>
  </conditionalFormatting>
  <conditionalFormatting sqref="P35">
    <cfRule type="cellIs" dxfId="1059" priority="13" operator="between">
      <formula>1</formula>
      <formula>4</formula>
    </cfRule>
  </conditionalFormatting>
  <conditionalFormatting sqref="S35:T35">
    <cfRule type="cellIs" dxfId="1058" priority="12" operator="between">
      <formula>1</formula>
      <formula>4</formula>
    </cfRule>
  </conditionalFormatting>
  <conditionalFormatting sqref="V35:Y35">
    <cfRule type="cellIs" dxfId="1057" priority="11" operator="between">
      <formula>1</formula>
      <formula>4</formula>
    </cfRule>
  </conditionalFormatting>
  <conditionalFormatting sqref="AA35:AB35">
    <cfRule type="cellIs" dxfId="1056" priority="10" operator="between">
      <formula>1</formula>
      <formula>4</formula>
    </cfRule>
  </conditionalFormatting>
  <conditionalFormatting sqref="AE35:AF35">
    <cfRule type="cellIs" dxfId="1055" priority="9" operator="between">
      <formula>1</formula>
      <formula>4</formula>
    </cfRule>
  </conditionalFormatting>
  <conditionalFormatting sqref="AG34:AV34">
    <cfRule type="cellIs" dxfId="1054" priority="8" operator="between">
      <formula>1</formula>
      <formula>4</formula>
    </cfRule>
  </conditionalFormatting>
  <conditionalFormatting sqref="AM35:AV35">
    <cfRule type="cellIs" dxfId="1053" priority="7" operator="between">
      <formula>1</formula>
      <formula>4</formula>
    </cfRule>
  </conditionalFormatting>
  <conditionalFormatting sqref="AG35:AK35">
    <cfRule type="cellIs" dxfId="1052" priority="6" operator="between">
      <formula>1</formula>
      <formula>4</formula>
    </cfRule>
  </conditionalFormatting>
  <conditionalFormatting sqref="E36">
    <cfRule type="cellIs" dxfId="1051" priority="5" operator="between">
      <formula>1</formula>
      <formula>4</formula>
    </cfRule>
  </conditionalFormatting>
  <conditionalFormatting sqref="Q36">
    <cfRule type="cellIs" dxfId="1050" priority="4" operator="between">
      <formula>1</formula>
      <formula>4</formula>
    </cfRule>
  </conditionalFormatting>
  <conditionalFormatting sqref="AG36:AH36">
    <cfRule type="cellIs" dxfId="1049" priority="3" operator="between">
      <formula>1</formula>
      <formula>4</formula>
    </cfRule>
  </conditionalFormatting>
  <conditionalFormatting sqref="AS36">
    <cfRule type="cellIs" dxfId="1048" priority="2" operator="between">
      <formula>1</formula>
      <formula>4</formula>
    </cfRule>
  </conditionalFormatting>
  <conditionalFormatting sqref="O5">
    <cfRule type="cellIs" dxfId="1047" priority="1" operator="between">
      <formula>1</formula>
      <formula>4</formula>
    </cfRule>
  </conditionalFormatting>
  <hyperlinks>
    <hyperlink ref="A2" location="'Table of contents'!A1" display="Back to Table of contents" xr:uid="{00000000-0004-0000-1600-000000000000}"/>
    <hyperlink ref="A38:P38"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6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1" manualBreakCount="1">
    <brk id="15" min="2" max="46" man="1"/>
  </colBreaks>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V26"/>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35.59765625" style="3" customWidth="1"/>
    <col min="2" max="2" width="40.59765625" style="3" customWidth="1"/>
    <col min="3" max="4" width="18.59765625" style="3" customWidth="1"/>
    <col min="5" max="9" width="15.59765625" style="3" customWidth="1"/>
    <col min="10" max="14" width="18.59765625" style="3" customWidth="1"/>
    <col min="15" max="15" width="20.59765625" style="3" customWidth="1"/>
    <col min="16" max="21" width="15.59765625" style="3" customWidth="1"/>
    <col min="22" max="27" width="18.59765625" style="3" customWidth="1"/>
    <col min="28" max="31" width="15.59765625" style="3" customWidth="1"/>
    <col min="32" max="32" width="20.59765625" style="3" customWidth="1"/>
    <col min="33" max="33" width="15.59765625" style="3" customWidth="1"/>
    <col min="34" max="37" width="12.59765625" style="3" customWidth="1"/>
    <col min="38" max="38" width="15.59765625" style="3" customWidth="1"/>
    <col min="39" max="44" width="18.59765625" style="3" customWidth="1"/>
    <col min="45" max="45" width="15.59765625" style="3" customWidth="1"/>
    <col min="46" max="48" width="12.59765625" style="3" customWidth="1"/>
    <col min="49" max="16384" width="15.59765625" style="328" hidden="1"/>
  </cols>
  <sheetData>
    <row r="1" spans="1:48" s="584" customFormat="1" hidden="1">
      <c r="A1" s="172" t="s">
        <v>17108</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326" customFormat="1" ht="24" customHeight="1">
      <c r="A2" s="572" t="s">
        <v>92</v>
      </c>
      <c r="B2" s="9"/>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row>
    <row r="3" spans="1:48" s="323" customFormat="1" ht="20.25" customHeight="1">
      <c r="A3" s="424" t="s">
        <v>582</v>
      </c>
      <c r="B3" s="45"/>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638" customFormat="1" ht="15" customHeight="1">
      <c r="A4" s="445"/>
      <c r="B4" s="547"/>
      <c r="C4" s="773" t="s">
        <v>513</v>
      </c>
      <c r="D4" s="773"/>
      <c r="E4" s="773"/>
      <c r="F4" s="773"/>
      <c r="G4" s="773"/>
      <c r="H4" s="773"/>
      <c r="I4" s="773"/>
      <c r="J4" s="773"/>
      <c r="K4" s="773"/>
      <c r="L4" s="773"/>
      <c r="M4" s="773"/>
      <c r="N4" s="773"/>
      <c r="O4" s="773"/>
      <c r="P4" s="773" t="s">
        <v>514</v>
      </c>
      <c r="Q4" s="773"/>
      <c r="R4" s="773"/>
      <c r="S4" s="773"/>
      <c r="T4" s="773"/>
      <c r="U4" s="773"/>
      <c r="V4" s="773"/>
      <c r="W4" s="773"/>
      <c r="X4" s="773"/>
      <c r="Y4" s="773"/>
      <c r="Z4" s="773"/>
      <c r="AA4" s="773"/>
      <c r="AB4" s="773"/>
      <c r="AC4" s="773"/>
      <c r="AD4" s="773"/>
      <c r="AE4" s="773"/>
      <c r="AF4" s="773"/>
      <c r="AG4" s="773" t="s">
        <v>424</v>
      </c>
      <c r="AH4" s="773"/>
      <c r="AI4" s="773"/>
      <c r="AJ4" s="773"/>
      <c r="AK4" s="773"/>
      <c r="AL4" s="773"/>
      <c r="AM4" s="773"/>
      <c r="AN4" s="773"/>
      <c r="AO4" s="773"/>
      <c r="AP4" s="773"/>
      <c r="AQ4" s="773"/>
      <c r="AR4" s="773"/>
      <c r="AS4" s="773"/>
      <c r="AT4" s="773"/>
      <c r="AU4" s="773"/>
      <c r="AV4" s="754"/>
    </row>
    <row r="5" spans="1:48" s="439" customFormat="1" ht="43.95" customHeight="1">
      <c r="A5" s="415" t="s">
        <v>180</v>
      </c>
      <c r="B5" s="594" t="s">
        <v>68</v>
      </c>
      <c r="C5" s="285" t="s">
        <v>546</v>
      </c>
      <c r="D5" s="285" t="s">
        <v>547</v>
      </c>
      <c r="E5" s="285" t="s">
        <v>548</v>
      </c>
      <c r="F5" s="285" t="s">
        <v>549</v>
      </c>
      <c r="G5" s="285" t="s">
        <v>550</v>
      </c>
      <c r="H5" s="285" t="s">
        <v>551</v>
      </c>
      <c r="I5" s="285" t="s">
        <v>552</v>
      </c>
      <c r="J5" s="285" t="s">
        <v>553</v>
      </c>
      <c r="K5" s="285" t="s">
        <v>554</v>
      </c>
      <c r="L5" s="285" t="s">
        <v>555</v>
      </c>
      <c r="M5" s="285" t="s">
        <v>556</v>
      </c>
      <c r="N5" s="285" t="s">
        <v>557</v>
      </c>
      <c r="O5" s="285" t="s">
        <v>17111</v>
      </c>
      <c r="P5" s="285" t="s">
        <v>558</v>
      </c>
      <c r="Q5" s="285" t="s">
        <v>559</v>
      </c>
      <c r="R5" s="285" t="s">
        <v>560</v>
      </c>
      <c r="S5" s="285" t="s">
        <v>561</v>
      </c>
      <c r="T5" s="285" t="s">
        <v>562</v>
      </c>
      <c r="U5" s="285" t="s">
        <v>563</v>
      </c>
      <c r="V5" s="285" t="s">
        <v>564</v>
      </c>
      <c r="W5" s="285" t="s">
        <v>565</v>
      </c>
      <c r="X5" s="285" t="s">
        <v>566</v>
      </c>
      <c r="Y5" s="285" t="s">
        <v>567</v>
      </c>
      <c r="Z5" s="285" t="s">
        <v>568</v>
      </c>
      <c r="AA5" s="285" t="s">
        <v>569</v>
      </c>
      <c r="AB5" s="285" t="s">
        <v>570</v>
      </c>
      <c r="AC5" s="285" t="s">
        <v>571</v>
      </c>
      <c r="AD5" s="285" t="s">
        <v>572</v>
      </c>
      <c r="AE5" s="285" t="s">
        <v>573</v>
      </c>
      <c r="AF5" s="285" t="s">
        <v>17110</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7" customFormat="1" ht="15" customHeight="1">
      <c r="A6" s="28" t="s">
        <v>120</v>
      </c>
      <c r="B6" s="310" t="s">
        <v>181</v>
      </c>
      <c r="C6" s="147">
        <v>50</v>
      </c>
      <c r="D6" s="147">
        <v>56</v>
      </c>
      <c r="E6" s="147">
        <v>64</v>
      </c>
      <c r="F6" s="147">
        <v>57</v>
      </c>
      <c r="G6" s="147">
        <v>57</v>
      </c>
      <c r="H6" s="147">
        <v>57</v>
      </c>
      <c r="I6" s="147">
        <v>46</v>
      </c>
      <c r="J6" s="147">
        <v>47</v>
      </c>
      <c r="K6" s="147">
        <v>49</v>
      </c>
      <c r="L6" s="147">
        <v>57</v>
      </c>
      <c r="M6" s="497" t="s">
        <v>17093</v>
      </c>
      <c r="N6" s="497" t="s">
        <v>17093</v>
      </c>
      <c r="O6" s="497" t="s">
        <v>17093</v>
      </c>
      <c r="P6" s="497" t="s">
        <v>17093</v>
      </c>
      <c r="Q6" s="147">
        <v>19</v>
      </c>
      <c r="R6" s="147">
        <v>15</v>
      </c>
      <c r="S6" s="147">
        <v>32</v>
      </c>
      <c r="T6" s="147">
        <v>56</v>
      </c>
      <c r="U6" s="147">
        <v>12</v>
      </c>
      <c r="V6" s="147">
        <v>12</v>
      </c>
      <c r="W6" s="147">
        <v>11</v>
      </c>
      <c r="X6" s="147">
        <v>8</v>
      </c>
      <c r="Y6" s="373">
        <v>13</v>
      </c>
      <c r="Z6" s="497" t="s">
        <v>17093</v>
      </c>
      <c r="AA6" s="497" t="s">
        <v>17093</v>
      </c>
      <c r="AB6" s="497" t="s">
        <v>17093</v>
      </c>
      <c r="AC6" s="373">
        <v>9</v>
      </c>
      <c r="AD6" s="373">
        <v>0</v>
      </c>
      <c r="AE6" s="373">
        <v>0</v>
      </c>
      <c r="AF6" s="497" t="s">
        <v>17093</v>
      </c>
      <c r="AG6" s="497" t="s">
        <v>17093</v>
      </c>
      <c r="AH6" s="494">
        <v>-0.66666666699999999</v>
      </c>
      <c r="AI6" s="613">
        <v>-0.73684210500000002</v>
      </c>
      <c r="AJ6" s="623">
        <v>-0.43859649099999998</v>
      </c>
      <c r="AK6" s="623">
        <v>0.21739130400000001</v>
      </c>
      <c r="AL6" s="623">
        <v>-0.74468085100000003</v>
      </c>
      <c r="AM6" s="623">
        <v>-0.755102041</v>
      </c>
      <c r="AN6" s="623">
        <v>-0.80701754400000003</v>
      </c>
      <c r="AO6" s="497" t="s">
        <v>17093</v>
      </c>
      <c r="AP6" s="497" t="s">
        <v>17093</v>
      </c>
      <c r="AQ6" s="497" t="s">
        <v>17093</v>
      </c>
      <c r="AR6" s="497" t="s">
        <v>17093</v>
      </c>
      <c r="AS6" s="497" t="s">
        <v>17093</v>
      </c>
      <c r="AT6" s="623">
        <v>-0.84210526299999999</v>
      </c>
      <c r="AU6" s="623">
        <v>-1</v>
      </c>
      <c r="AV6" s="624">
        <v>-1</v>
      </c>
    </row>
    <row r="7" spans="1:48" s="323" customFormat="1" ht="15" customHeight="1">
      <c r="A7" s="400" t="s">
        <v>120</v>
      </c>
      <c r="B7" s="311" t="s">
        <v>182</v>
      </c>
      <c r="C7" s="59">
        <v>32</v>
      </c>
      <c r="D7" s="59">
        <v>48</v>
      </c>
      <c r="E7" s="59">
        <v>55</v>
      </c>
      <c r="F7" s="59">
        <v>32</v>
      </c>
      <c r="G7" s="59">
        <v>46</v>
      </c>
      <c r="H7" s="59">
        <v>44</v>
      </c>
      <c r="I7" s="59">
        <v>35</v>
      </c>
      <c r="J7" s="59">
        <v>34</v>
      </c>
      <c r="K7" s="59">
        <v>28</v>
      </c>
      <c r="L7" s="59">
        <v>48</v>
      </c>
      <c r="M7" s="397" t="s">
        <v>17093</v>
      </c>
      <c r="N7" s="397" t="s">
        <v>17093</v>
      </c>
      <c r="O7" s="397" t="s">
        <v>17093</v>
      </c>
      <c r="P7" s="397" t="s">
        <v>17093</v>
      </c>
      <c r="Q7" s="59">
        <v>8</v>
      </c>
      <c r="R7" s="59">
        <v>7</v>
      </c>
      <c r="S7" s="59">
        <v>16</v>
      </c>
      <c r="T7" s="59">
        <v>44</v>
      </c>
      <c r="U7" s="59">
        <v>0</v>
      </c>
      <c r="V7" s="59">
        <v>0</v>
      </c>
      <c r="W7" s="59">
        <v>0</v>
      </c>
      <c r="X7" s="59">
        <v>0</v>
      </c>
      <c r="Y7" s="374">
        <v>0</v>
      </c>
      <c r="Z7" s="397" t="s">
        <v>17093</v>
      </c>
      <c r="AA7" s="397" t="s">
        <v>17093</v>
      </c>
      <c r="AB7" s="397" t="s">
        <v>17093</v>
      </c>
      <c r="AC7" s="374">
        <v>0</v>
      </c>
      <c r="AD7" s="374">
        <v>0</v>
      </c>
      <c r="AE7" s="374">
        <v>0</v>
      </c>
      <c r="AF7" s="397" t="s">
        <v>17093</v>
      </c>
      <c r="AG7" s="397" t="s">
        <v>17093</v>
      </c>
      <c r="AH7" s="495">
        <v>-0.75</v>
      </c>
      <c r="AI7" s="615">
        <v>-0.84782608699999995</v>
      </c>
      <c r="AJ7" s="625">
        <v>-0.63636363600000001</v>
      </c>
      <c r="AK7" s="625">
        <v>0.257142857</v>
      </c>
      <c r="AL7" s="625">
        <v>-1</v>
      </c>
      <c r="AM7" s="625">
        <v>-1</v>
      </c>
      <c r="AN7" s="625">
        <v>-1</v>
      </c>
      <c r="AO7" s="397" t="s">
        <v>17093</v>
      </c>
      <c r="AP7" s="397" t="s">
        <v>17093</v>
      </c>
      <c r="AQ7" s="397" t="s">
        <v>17093</v>
      </c>
      <c r="AR7" s="397" t="s">
        <v>17093</v>
      </c>
      <c r="AS7" s="397" t="s">
        <v>17093</v>
      </c>
      <c r="AT7" s="625">
        <v>-1</v>
      </c>
      <c r="AU7" s="625">
        <v>-1</v>
      </c>
      <c r="AV7" s="626">
        <v>-1</v>
      </c>
    </row>
    <row r="8" spans="1:48" s="323" customFormat="1" ht="15" customHeight="1">
      <c r="A8" s="400" t="s">
        <v>120</v>
      </c>
      <c r="B8" s="311" t="s">
        <v>183</v>
      </c>
      <c r="C8" s="59">
        <v>9</v>
      </c>
      <c r="D8" s="59" t="s">
        <v>93</v>
      </c>
      <c r="E8" s="59" t="s">
        <v>93</v>
      </c>
      <c r="F8" s="59">
        <v>9</v>
      </c>
      <c r="G8" s="59" t="s">
        <v>93</v>
      </c>
      <c r="H8" s="59">
        <v>9</v>
      </c>
      <c r="I8" s="59">
        <v>6</v>
      </c>
      <c r="J8" s="59">
        <v>6</v>
      </c>
      <c r="K8" s="59" t="s">
        <v>93</v>
      </c>
      <c r="L8" s="59" t="s">
        <v>93</v>
      </c>
      <c r="M8" s="397" t="s">
        <v>17093</v>
      </c>
      <c r="N8" s="397" t="s">
        <v>17093</v>
      </c>
      <c r="O8" s="397" t="s">
        <v>17093</v>
      </c>
      <c r="P8" s="397" t="s">
        <v>17093</v>
      </c>
      <c r="Q8" s="59">
        <v>0</v>
      </c>
      <c r="R8" s="59" t="s">
        <v>93</v>
      </c>
      <c r="S8" s="59" t="s">
        <v>93</v>
      </c>
      <c r="T8" s="59">
        <v>5</v>
      </c>
      <c r="U8" s="59">
        <v>6</v>
      </c>
      <c r="V8" s="59">
        <v>6</v>
      </c>
      <c r="W8" s="59">
        <v>5</v>
      </c>
      <c r="X8" s="59" t="s">
        <v>93</v>
      </c>
      <c r="Y8" s="375">
        <v>6</v>
      </c>
      <c r="Z8" s="397" t="s">
        <v>17093</v>
      </c>
      <c r="AA8" s="397" t="s">
        <v>17093</v>
      </c>
      <c r="AB8" s="397" t="s">
        <v>17093</v>
      </c>
      <c r="AC8" s="59" t="s">
        <v>93</v>
      </c>
      <c r="AD8" s="374">
        <v>0</v>
      </c>
      <c r="AE8" s="375">
        <v>0</v>
      </c>
      <c r="AF8" s="397" t="s">
        <v>17093</v>
      </c>
      <c r="AG8" s="397" t="s">
        <v>17093</v>
      </c>
      <c r="AH8" s="495">
        <v>-1</v>
      </c>
      <c r="AI8" s="59" t="s">
        <v>93</v>
      </c>
      <c r="AJ8" s="59" t="s">
        <v>93</v>
      </c>
      <c r="AK8" s="625">
        <v>-0.16666666699999999</v>
      </c>
      <c r="AL8" s="625">
        <v>0</v>
      </c>
      <c r="AM8" s="59" t="s">
        <v>93</v>
      </c>
      <c r="AN8" s="59" t="s">
        <v>93</v>
      </c>
      <c r="AO8" s="397" t="s">
        <v>17093</v>
      </c>
      <c r="AP8" s="397" t="s">
        <v>17093</v>
      </c>
      <c r="AQ8" s="397" t="s">
        <v>17093</v>
      </c>
      <c r="AR8" s="397" t="s">
        <v>17093</v>
      </c>
      <c r="AS8" s="397" t="s">
        <v>17093</v>
      </c>
      <c r="AT8" s="59" t="s">
        <v>93</v>
      </c>
      <c r="AU8" s="59" t="s">
        <v>93</v>
      </c>
      <c r="AV8" s="626">
        <v>-1</v>
      </c>
    </row>
    <row r="9" spans="1:48" s="323" customFormat="1" ht="15" customHeight="1">
      <c r="A9" s="401" t="s">
        <v>120</v>
      </c>
      <c r="B9" s="311" t="s">
        <v>184</v>
      </c>
      <c r="C9" s="59">
        <v>9</v>
      </c>
      <c r="D9" s="59">
        <v>7</v>
      </c>
      <c r="E9" s="59">
        <v>5</v>
      </c>
      <c r="F9" s="59">
        <v>16</v>
      </c>
      <c r="G9" s="59">
        <v>10</v>
      </c>
      <c r="H9" s="59" t="s">
        <v>93</v>
      </c>
      <c r="I9" s="59">
        <v>5</v>
      </c>
      <c r="J9" s="59">
        <v>7</v>
      </c>
      <c r="K9" s="59">
        <v>17</v>
      </c>
      <c r="L9" s="59">
        <v>6</v>
      </c>
      <c r="M9" s="397" t="s">
        <v>17093</v>
      </c>
      <c r="N9" s="397" t="s">
        <v>17093</v>
      </c>
      <c r="O9" s="397" t="s">
        <v>17093</v>
      </c>
      <c r="P9" s="397" t="s">
        <v>17093</v>
      </c>
      <c r="Q9" s="59">
        <v>11</v>
      </c>
      <c r="R9" s="59">
        <v>7</v>
      </c>
      <c r="S9" s="59">
        <v>14</v>
      </c>
      <c r="T9" s="59">
        <v>7</v>
      </c>
      <c r="U9" s="59">
        <v>6</v>
      </c>
      <c r="V9" s="59">
        <v>6</v>
      </c>
      <c r="W9" s="59">
        <v>6</v>
      </c>
      <c r="X9" s="59">
        <v>5</v>
      </c>
      <c r="Y9" s="375">
        <v>7</v>
      </c>
      <c r="Z9" s="397" t="s">
        <v>17093</v>
      </c>
      <c r="AA9" s="397" t="s">
        <v>17093</v>
      </c>
      <c r="AB9" s="397" t="s">
        <v>17093</v>
      </c>
      <c r="AC9" s="374">
        <v>7</v>
      </c>
      <c r="AD9" s="374">
        <v>0</v>
      </c>
      <c r="AE9" s="374">
        <v>0</v>
      </c>
      <c r="AF9" s="397" t="s">
        <v>17093</v>
      </c>
      <c r="AG9" s="397" t="s">
        <v>17093</v>
      </c>
      <c r="AH9" s="495">
        <v>-0.3125</v>
      </c>
      <c r="AI9" s="615">
        <v>-0.3</v>
      </c>
      <c r="AJ9" s="59" t="s">
        <v>93</v>
      </c>
      <c r="AK9" s="625">
        <v>0.4</v>
      </c>
      <c r="AL9" s="625">
        <v>-0.14285714299999999</v>
      </c>
      <c r="AM9" s="625">
        <v>-0.64705882400000003</v>
      </c>
      <c r="AN9" s="625">
        <v>0</v>
      </c>
      <c r="AO9" s="397" t="s">
        <v>17093</v>
      </c>
      <c r="AP9" s="397" t="s">
        <v>17093</v>
      </c>
      <c r="AQ9" s="397" t="s">
        <v>17093</v>
      </c>
      <c r="AR9" s="397" t="s">
        <v>17093</v>
      </c>
      <c r="AS9" s="397" t="s">
        <v>17093</v>
      </c>
      <c r="AT9" s="625">
        <v>-0.5625</v>
      </c>
      <c r="AU9" s="625">
        <v>-1</v>
      </c>
      <c r="AV9" s="636" t="s">
        <v>93</v>
      </c>
    </row>
    <row r="10" spans="1:48" s="587" customFormat="1" ht="15" customHeight="1">
      <c r="A10" s="28" t="s">
        <v>185</v>
      </c>
      <c r="B10" s="310" t="s">
        <v>186</v>
      </c>
      <c r="C10" s="147">
        <v>0</v>
      </c>
      <c r="D10" s="147">
        <v>0</v>
      </c>
      <c r="E10" s="147">
        <v>0</v>
      </c>
      <c r="F10" s="147">
        <v>0</v>
      </c>
      <c r="G10" s="147">
        <v>0</v>
      </c>
      <c r="H10" s="147">
        <v>0</v>
      </c>
      <c r="I10" s="147">
        <v>0</v>
      </c>
      <c r="J10" s="147">
        <v>0</v>
      </c>
      <c r="K10" s="147">
        <v>0</v>
      </c>
      <c r="L10" s="147">
        <v>0</v>
      </c>
      <c r="M10" s="497" t="s">
        <v>17093</v>
      </c>
      <c r="N10" s="497" t="s">
        <v>17093</v>
      </c>
      <c r="O10" s="497" t="s">
        <v>17093</v>
      </c>
      <c r="P10" s="497" t="s">
        <v>17093</v>
      </c>
      <c r="Q10" s="147">
        <v>0</v>
      </c>
      <c r="R10" s="147">
        <v>0</v>
      </c>
      <c r="S10" s="147">
        <v>0</v>
      </c>
      <c r="T10" s="147">
        <v>0</v>
      </c>
      <c r="U10" s="147">
        <v>0</v>
      </c>
      <c r="V10" s="147">
        <v>0</v>
      </c>
      <c r="W10" s="147">
        <v>0</v>
      </c>
      <c r="X10" s="147">
        <v>0</v>
      </c>
      <c r="Y10" s="376">
        <v>0</v>
      </c>
      <c r="Z10" s="497" t="s">
        <v>17093</v>
      </c>
      <c r="AA10" s="497" t="s">
        <v>17093</v>
      </c>
      <c r="AB10" s="497" t="s">
        <v>17093</v>
      </c>
      <c r="AC10" s="376">
        <v>0</v>
      </c>
      <c r="AD10" s="376">
        <v>0</v>
      </c>
      <c r="AE10" s="376">
        <v>0</v>
      </c>
      <c r="AF10" s="497" t="s">
        <v>17093</v>
      </c>
      <c r="AG10" s="497" t="s">
        <v>17093</v>
      </c>
      <c r="AH10" s="376" t="s">
        <v>93</v>
      </c>
      <c r="AI10" s="376" t="s">
        <v>93</v>
      </c>
      <c r="AJ10" s="376" t="s">
        <v>93</v>
      </c>
      <c r="AK10" s="376" t="s">
        <v>93</v>
      </c>
      <c r="AL10" s="376" t="s">
        <v>93</v>
      </c>
      <c r="AM10" s="376" t="s">
        <v>93</v>
      </c>
      <c r="AN10" s="376" t="s">
        <v>93</v>
      </c>
      <c r="AO10" s="497" t="s">
        <v>17093</v>
      </c>
      <c r="AP10" s="497" t="s">
        <v>17093</v>
      </c>
      <c r="AQ10" s="497" t="s">
        <v>17093</v>
      </c>
      <c r="AR10" s="497" t="s">
        <v>17093</v>
      </c>
      <c r="AS10" s="497" t="s">
        <v>17093</v>
      </c>
      <c r="AT10" s="376" t="s">
        <v>93</v>
      </c>
      <c r="AU10" s="376" t="s">
        <v>93</v>
      </c>
      <c r="AV10" s="627" t="s">
        <v>93</v>
      </c>
    </row>
    <row r="11" spans="1:48" s="587" customFormat="1" ht="15" customHeight="1">
      <c r="A11" s="28" t="s">
        <v>191</v>
      </c>
      <c r="B11" s="310" t="s">
        <v>192</v>
      </c>
      <c r="C11" s="376" t="s">
        <v>93</v>
      </c>
      <c r="D11" s="147">
        <v>0</v>
      </c>
      <c r="E11" s="376" t="s">
        <v>93</v>
      </c>
      <c r="F11" s="376" t="s">
        <v>93</v>
      </c>
      <c r="G11" s="376" t="s">
        <v>93</v>
      </c>
      <c r="H11" s="147">
        <v>6</v>
      </c>
      <c r="I11" s="376" t="s">
        <v>93</v>
      </c>
      <c r="J11" s="376" t="s">
        <v>93</v>
      </c>
      <c r="K11" s="147">
        <v>0</v>
      </c>
      <c r="L11" s="147">
        <v>0</v>
      </c>
      <c r="M11" s="497" t="s">
        <v>17093</v>
      </c>
      <c r="N11" s="497" t="s">
        <v>17093</v>
      </c>
      <c r="O11" s="497" t="s">
        <v>17093</v>
      </c>
      <c r="P11" s="497" t="s">
        <v>17093</v>
      </c>
      <c r="Q11" s="376" t="s">
        <v>93</v>
      </c>
      <c r="R11" s="147">
        <v>0</v>
      </c>
      <c r="S11" s="376" t="s">
        <v>93</v>
      </c>
      <c r="T11" s="376" t="s">
        <v>93</v>
      </c>
      <c r="U11" s="376" t="s">
        <v>93</v>
      </c>
      <c r="V11" s="376" t="s">
        <v>93</v>
      </c>
      <c r="W11" s="147">
        <v>0</v>
      </c>
      <c r="X11" s="376" t="s">
        <v>93</v>
      </c>
      <c r="Y11" s="376" t="s">
        <v>93</v>
      </c>
      <c r="Z11" s="497" t="s">
        <v>17093</v>
      </c>
      <c r="AA11" s="497" t="s">
        <v>17093</v>
      </c>
      <c r="AB11" s="497" t="s">
        <v>17093</v>
      </c>
      <c r="AC11" s="376" t="s">
        <v>93</v>
      </c>
      <c r="AD11" s="376">
        <v>0</v>
      </c>
      <c r="AE11" s="376">
        <v>0</v>
      </c>
      <c r="AF11" s="497" t="s">
        <v>17093</v>
      </c>
      <c r="AG11" s="497" t="s">
        <v>17093</v>
      </c>
      <c r="AH11" s="376" t="s">
        <v>93</v>
      </c>
      <c r="AI11" s="376" t="s">
        <v>93</v>
      </c>
      <c r="AJ11" s="376" t="s">
        <v>93</v>
      </c>
      <c r="AK11" s="376" t="s">
        <v>93</v>
      </c>
      <c r="AL11" s="376" t="s">
        <v>93</v>
      </c>
      <c r="AM11" s="376" t="s">
        <v>93</v>
      </c>
      <c r="AN11" s="376" t="s">
        <v>93</v>
      </c>
      <c r="AO11" s="497" t="s">
        <v>17093</v>
      </c>
      <c r="AP11" s="497" t="s">
        <v>17093</v>
      </c>
      <c r="AQ11" s="497" t="s">
        <v>17093</v>
      </c>
      <c r="AR11" s="497" t="s">
        <v>17093</v>
      </c>
      <c r="AS11" s="497" t="s">
        <v>17093</v>
      </c>
      <c r="AT11" s="376" t="s">
        <v>93</v>
      </c>
      <c r="AU11" s="376" t="s">
        <v>93</v>
      </c>
      <c r="AV11" s="637">
        <v>-1</v>
      </c>
    </row>
    <row r="12" spans="1:48" s="587" customFormat="1" ht="15" customHeight="1">
      <c r="A12" s="28" t="s">
        <v>199</v>
      </c>
      <c r="B12" s="310" t="s">
        <v>200</v>
      </c>
      <c r="C12" s="147">
        <v>14</v>
      </c>
      <c r="D12" s="147">
        <v>12</v>
      </c>
      <c r="E12" s="147">
        <v>15</v>
      </c>
      <c r="F12" s="147">
        <v>10</v>
      </c>
      <c r="G12" s="147">
        <v>8</v>
      </c>
      <c r="H12" s="147">
        <v>14</v>
      </c>
      <c r="I12" s="147">
        <v>5</v>
      </c>
      <c r="J12" s="147">
        <v>13</v>
      </c>
      <c r="K12" s="147">
        <v>12</v>
      </c>
      <c r="L12" s="147">
        <v>17</v>
      </c>
      <c r="M12" s="497" t="s">
        <v>17093</v>
      </c>
      <c r="N12" s="497" t="s">
        <v>17093</v>
      </c>
      <c r="O12" s="497" t="s">
        <v>17093</v>
      </c>
      <c r="P12" s="497" t="s">
        <v>17093</v>
      </c>
      <c r="Q12" s="376" t="s">
        <v>93</v>
      </c>
      <c r="R12" s="376" t="s">
        <v>93</v>
      </c>
      <c r="S12" s="376" t="s">
        <v>93</v>
      </c>
      <c r="T12" s="147">
        <v>8</v>
      </c>
      <c r="U12" s="376" t="s">
        <v>93</v>
      </c>
      <c r="V12" s="376" t="s">
        <v>93</v>
      </c>
      <c r="W12" s="376" t="s">
        <v>93</v>
      </c>
      <c r="X12" s="376" t="s">
        <v>93</v>
      </c>
      <c r="Y12" s="376" t="s">
        <v>93</v>
      </c>
      <c r="Z12" s="497" t="s">
        <v>17093</v>
      </c>
      <c r="AA12" s="497" t="s">
        <v>17093</v>
      </c>
      <c r="AB12" s="497" t="s">
        <v>17093</v>
      </c>
      <c r="AC12" s="376" t="s">
        <v>93</v>
      </c>
      <c r="AD12" s="376">
        <v>0</v>
      </c>
      <c r="AE12" s="376">
        <v>0</v>
      </c>
      <c r="AF12" s="497" t="s">
        <v>17093</v>
      </c>
      <c r="AG12" s="497" t="s">
        <v>17093</v>
      </c>
      <c r="AH12" s="376" t="s">
        <v>93</v>
      </c>
      <c r="AI12" s="376" t="s">
        <v>93</v>
      </c>
      <c r="AJ12" s="376" t="s">
        <v>93</v>
      </c>
      <c r="AK12" s="629">
        <v>0.6</v>
      </c>
      <c r="AL12" s="376" t="s">
        <v>93</v>
      </c>
      <c r="AM12" s="376" t="s">
        <v>93</v>
      </c>
      <c r="AN12" s="376" t="s">
        <v>93</v>
      </c>
      <c r="AO12" s="497" t="s">
        <v>17093</v>
      </c>
      <c r="AP12" s="497" t="s">
        <v>17093</v>
      </c>
      <c r="AQ12" s="497" t="s">
        <v>17093</v>
      </c>
      <c r="AR12" s="497" t="s">
        <v>17093</v>
      </c>
      <c r="AS12" s="497" t="s">
        <v>17093</v>
      </c>
      <c r="AT12" s="376" t="s">
        <v>93</v>
      </c>
      <c r="AU12" s="629">
        <v>-1</v>
      </c>
      <c r="AV12" s="630">
        <v>-1</v>
      </c>
    </row>
    <row r="13" spans="1:48" s="639" customFormat="1" ht="17.100000000000001" customHeight="1">
      <c r="A13" s="10" t="s">
        <v>94</v>
      </c>
      <c r="B13" s="86"/>
      <c r="C13" s="86"/>
      <c r="D13" s="86"/>
      <c r="E13" s="86"/>
      <c r="F13" s="86"/>
      <c r="G13" s="86"/>
      <c r="H13" s="86"/>
      <c r="I13" s="86"/>
      <c r="J13" s="86"/>
      <c r="K13" s="86"/>
      <c r="L13" s="86"/>
      <c r="M13" s="86"/>
      <c r="N13" s="86"/>
      <c r="O13" s="86"/>
      <c r="P13" s="86"/>
      <c r="Q13" s="86"/>
      <c r="R13" s="80"/>
      <c r="S13" s="80"/>
      <c r="T13" s="80"/>
      <c r="U13" s="80"/>
      <c r="V13" s="80"/>
      <c r="W13" s="80"/>
      <c r="X13" s="80"/>
      <c r="Y13" s="80"/>
      <c r="Z13" s="77"/>
      <c r="AA13" s="77"/>
      <c r="AB13" s="77"/>
      <c r="AC13" s="77"/>
      <c r="AD13" s="77"/>
      <c r="AE13" s="77"/>
      <c r="AF13" s="77"/>
      <c r="AG13" s="77"/>
      <c r="AH13" s="77"/>
      <c r="AI13" s="77"/>
      <c r="AJ13" s="77"/>
      <c r="AK13" s="77"/>
      <c r="AL13" s="77"/>
      <c r="AM13" s="77"/>
      <c r="AN13" s="77"/>
      <c r="AO13" s="77"/>
      <c r="AP13" s="77"/>
      <c r="AQ13" s="77"/>
      <c r="AR13" s="77"/>
      <c r="AS13" s="77"/>
      <c r="AT13" s="77"/>
      <c r="AU13" s="77"/>
      <c r="AV13" s="77"/>
    </row>
    <row r="14" spans="1:48" s="327" customFormat="1" ht="12" customHeight="1">
      <c r="A14" s="778" t="s">
        <v>95</v>
      </c>
      <c r="B14" s="778"/>
      <c r="C14" s="778"/>
      <c r="D14" s="778"/>
      <c r="E14" s="778"/>
      <c r="F14" s="778"/>
      <c r="G14" s="778"/>
      <c r="H14" s="778"/>
      <c r="I14" s="778"/>
      <c r="J14" s="778"/>
      <c r="K14" s="778"/>
      <c r="L14" s="778"/>
      <c r="M14" s="778"/>
      <c r="N14" s="778"/>
      <c r="O14" s="778"/>
      <c r="P14" s="778"/>
      <c r="Q14"/>
      <c r="R14" s="104"/>
      <c r="S14"/>
      <c r="T1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row>
    <row r="15" spans="1:48" s="327" customFormat="1" ht="12" customHeight="1">
      <c r="A15" s="438" t="s">
        <v>17100</v>
      </c>
      <c r="B15" s="734"/>
      <c r="C15" s="734"/>
      <c r="D15" s="734"/>
      <c r="E15" s="734"/>
      <c r="F15" s="734"/>
      <c r="G15" s="734"/>
      <c r="H15" s="734"/>
      <c r="I15" s="734"/>
      <c r="J15" s="734"/>
      <c r="K15" s="734"/>
      <c r="L15" s="734"/>
      <c r="M15" s="734"/>
      <c r="N15" s="734"/>
      <c r="O15" s="734"/>
      <c r="P15" s="734"/>
      <c r="Q15"/>
      <c r="R15" s="104"/>
      <c r="S15"/>
      <c r="T15"/>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row>
    <row r="16" spans="1:48" s="327" customFormat="1" ht="12" customHeight="1">
      <c r="A16" s="418" t="s">
        <v>17109</v>
      </c>
      <c r="B16" s="734"/>
      <c r="C16" s="734"/>
      <c r="D16" s="734"/>
      <c r="E16" s="734"/>
      <c r="F16" s="734"/>
      <c r="G16" s="734"/>
      <c r="H16" s="734"/>
      <c r="I16" s="734"/>
      <c r="J16" s="734"/>
      <c r="K16" s="734"/>
      <c r="L16" s="734"/>
      <c r="M16" s="734"/>
      <c r="N16" s="734"/>
      <c r="O16" s="734"/>
      <c r="P16" s="734"/>
      <c r="Q16"/>
      <c r="R16" s="104"/>
      <c r="S16"/>
      <c r="T16"/>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row>
    <row r="17" spans="1:48" s="639" customFormat="1" ht="12" customHeight="1">
      <c r="A17" s="438" t="s">
        <v>96</v>
      </c>
      <c r="B17" s="86"/>
      <c r="C17" s="86"/>
      <c r="D17" s="86"/>
      <c r="E17" s="86"/>
      <c r="F17" s="86"/>
      <c r="G17" s="86"/>
      <c r="H17" s="86"/>
      <c r="I17" s="86"/>
      <c r="J17" s="86"/>
      <c r="K17" s="86"/>
      <c r="L17" s="86"/>
      <c r="M17" s="86"/>
      <c r="N17" s="86"/>
      <c r="O17" s="86"/>
      <c r="P17" s="86"/>
      <c r="Q17" s="86"/>
      <c r="R17" s="80"/>
      <c r="S17" s="80"/>
      <c r="T17" s="80"/>
      <c r="U17" s="80"/>
      <c r="V17" s="80"/>
      <c r="W17" s="80"/>
      <c r="X17" s="80"/>
      <c r="Y17" s="80"/>
      <c r="Z17" s="77"/>
      <c r="AA17" s="77"/>
      <c r="AB17" s="77"/>
      <c r="AC17" s="77"/>
      <c r="AD17" s="77"/>
      <c r="AE17" s="77"/>
      <c r="AF17" s="77"/>
      <c r="AG17" s="77"/>
      <c r="AH17" s="77"/>
      <c r="AI17" s="77"/>
      <c r="AJ17" s="77"/>
      <c r="AK17" s="77"/>
      <c r="AL17" s="77"/>
      <c r="AM17" s="77"/>
      <c r="AN17" s="77"/>
      <c r="AO17" s="77"/>
      <c r="AP17" s="77"/>
      <c r="AQ17" s="77"/>
      <c r="AR17" s="77"/>
      <c r="AS17" s="77"/>
      <c r="AT17" s="77"/>
      <c r="AU17" s="77"/>
      <c r="AV17" s="77"/>
    </row>
    <row r="18" spans="1:48" s="639" customFormat="1" ht="12" customHeight="1">
      <c r="A18" s="37" t="s">
        <v>176</v>
      </c>
      <c r="B18" s="86"/>
      <c r="C18" s="86"/>
      <c r="D18" s="86"/>
      <c r="E18" s="86"/>
      <c r="F18" s="86"/>
      <c r="G18" s="86"/>
      <c r="H18" s="86"/>
      <c r="I18" s="86"/>
      <c r="J18" s="86"/>
      <c r="K18" s="86"/>
      <c r="L18" s="86"/>
      <c r="M18" s="86"/>
      <c r="N18" s="86"/>
      <c r="O18" s="86"/>
      <c r="P18" s="86"/>
      <c r="Q18" s="86"/>
      <c r="R18" s="80"/>
      <c r="S18" s="80"/>
      <c r="T18" s="80"/>
      <c r="U18" s="80"/>
      <c r="V18" s="80"/>
      <c r="W18" s="80"/>
      <c r="X18" s="80"/>
      <c r="Y18" s="80"/>
      <c r="Z18" s="77"/>
      <c r="AA18" s="77"/>
      <c r="AB18" s="77"/>
      <c r="AC18" s="77"/>
      <c r="AD18" s="77"/>
      <c r="AE18" s="77"/>
      <c r="AF18" s="77"/>
      <c r="AG18" s="77"/>
      <c r="AH18" s="77"/>
      <c r="AI18" s="77"/>
      <c r="AJ18" s="77"/>
      <c r="AK18" s="77"/>
      <c r="AL18" s="77"/>
      <c r="AM18" s="77"/>
      <c r="AN18" s="77"/>
      <c r="AO18" s="77"/>
      <c r="AP18" s="77"/>
      <c r="AQ18" s="77"/>
      <c r="AR18" s="77"/>
      <c r="AS18" s="77"/>
      <c r="AT18" s="77"/>
      <c r="AU18" s="77"/>
      <c r="AV18" s="77"/>
    </row>
    <row r="19" spans="1:48" s="639" customFormat="1" ht="12" customHeight="1">
      <c r="A19" s="37" t="s">
        <v>215</v>
      </c>
      <c r="B19" s="86"/>
      <c r="C19" s="86"/>
      <c r="D19" s="86"/>
      <c r="E19" s="86"/>
      <c r="F19" s="86"/>
      <c r="G19" s="86"/>
      <c r="H19" s="86"/>
      <c r="I19" s="86"/>
      <c r="J19" s="86"/>
      <c r="K19" s="86"/>
      <c r="L19" s="86"/>
      <c r="M19" s="86"/>
      <c r="N19" s="86"/>
      <c r="O19" s="86"/>
      <c r="P19" s="86"/>
      <c r="Q19" s="86"/>
      <c r="R19" s="80"/>
      <c r="S19" s="80"/>
      <c r="T19" s="80"/>
      <c r="U19" s="80"/>
      <c r="V19" s="80"/>
      <c r="W19" s="80"/>
      <c r="X19" s="80"/>
      <c r="Y19" s="80"/>
      <c r="Z19" s="77"/>
      <c r="AA19" s="77"/>
      <c r="AB19" s="77"/>
      <c r="AC19" s="77"/>
      <c r="AD19" s="77"/>
      <c r="AE19" s="77"/>
      <c r="AF19" s="77"/>
      <c r="AG19" s="77"/>
      <c r="AH19" s="77"/>
      <c r="AI19" s="77"/>
      <c r="AJ19" s="77"/>
      <c r="AK19" s="77"/>
      <c r="AL19" s="77"/>
      <c r="AM19" s="77"/>
      <c r="AN19" s="77"/>
      <c r="AO19" s="77"/>
      <c r="AP19" s="77"/>
      <c r="AQ19" s="77"/>
      <c r="AR19" s="77"/>
      <c r="AS19" s="77"/>
      <c r="AT19" s="77"/>
      <c r="AU19" s="77"/>
      <c r="AV19" s="77"/>
    </row>
    <row r="20" spans="1:48" s="639" customFormat="1" ht="12" customHeight="1">
      <c r="A20" s="37" t="s">
        <v>177</v>
      </c>
      <c r="B20" s="86"/>
      <c r="C20" s="86"/>
      <c r="D20" s="86"/>
      <c r="E20" s="86"/>
      <c r="F20" s="86"/>
      <c r="G20" s="86"/>
      <c r="H20" s="86"/>
      <c r="I20" s="86"/>
      <c r="J20" s="86"/>
      <c r="K20" s="86"/>
      <c r="L20" s="86"/>
      <c r="M20" s="86"/>
      <c r="N20" s="86"/>
      <c r="O20" s="86"/>
      <c r="P20" s="86"/>
      <c r="Q20" s="86"/>
      <c r="R20" s="80"/>
      <c r="S20" s="80"/>
      <c r="T20" s="80"/>
      <c r="U20" s="80"/>
      <c r="V20" s="80"/>
      <c r="W20" s="80"/>
      <c r="X20" s="80"/>
      <c r="Y20" s="80"/>
      <c r="Z20" s="77"/>
      <c r="AA20" s="77"/>
      <c r="AB20" s="77"/>
      <c r="AC20" s="77"/>
      <c r="AD20" s="77"/>
      <c r="AE20" s="77"/>
      <c r="AF20" s="77"/>
      <c r="AG20" s="77"/>
      <c r="AH20" s="77"/>
      <c r="AI20" s="77"/>
      <c r="AJ20" s="77"/>
      <c r="AK20" s="77"/>
      <c r="AL20" s="77"/>
      <c r="AM20" s="77"/>
      <c r="AN20" s="77"/>
      <c r="AO20" s="77"/>
      <c r="AP20" s="77"/>
      <c r="AQ20" s="77"/>
      <c r="AR20" s="77"/>
      <c r="AS20" s="77"/>
      <c r="AT20" s="77"/>
      <c r="AU20" s="77"/>
      <c r="AV20" s="77"/>
    </row>
    <row r="21" spans="1:48" s="639" customFormat="1" ht="12" customHeight="1">
      <c r="A21" s="37" t="s">
        <v>178</v>
      </c>
      <c r="B21" s="86"/>
      <c r="C21" s="86"/>
      <c r="D21" s="86"/>
      <c r="E21" s="86"/>
      <c r="F21" s="86"/>
      <c r="G21" s="86"/>
      <c r="H21" s="86"/>
      <c r="I21" s="86"/>
      <c r="J21" s="86"/>
      <c r="K21" s="86"/>
      <c r="L21" s="86"/>
      <c r="M21" s="86"/>
      <c r="N21" s="86"/>
      <c r="O21" s="86"/>
      <c r="P21" s="86"/>
      <c r="Q21" s="86"/>
      <c r="R21" s="80"/>
      <c r="S21" s="80"/>
      <c r="T21" s="80"/>
      <c r="U21" s="80"/>
      <c r="V21" s="80"/>
      <c r="W21" s="80"/>
      <c r="X21" s="80"/>
      <c r="Y21" s="80"/>
      <c r="Z21" s="77"/>
      <c r="AA21" s="77"/>
      <c r="AB21" s="77"/>
      <c r="AC21" s="77"/>
      <c r="AD21" s="77"/>
      <c r="AE21" s="77"/>
      <c r="AF21" s="77"/>
      <c r="AG21" s="77"/>
      <c r="AH21" s="77"/>
      <c r="AI21" s="77"/>
      <c r="AJ21" s="77"/>
      <c r="AK21" s="77"/>
      <c r="AL21" s="77"/>
      <c r="AM21" s="77"/>
      <c r="AN21" s="77"/>
      <c r="AO21" s="77"/>
      <c r="AP21" s="77"/>
      <c r="AQ21" s="77"/>
      <c r="AR21" s="77"/>
      <c r="AS21" s="77"/>
      <c r="AT21" s="77"/>
      <c r="AU21" s="77"/>
      <c r="AV21" s="77"/>
    </row>
    <row r="22" spans="1:48" s="639" customFormat="1" ht="12" customHeight="1">
      <c r="A22" s="421" t="s">
        <v>275</v>
      </c>
      <c r="B22" s="86"/>
      <c r="C22" s="86"/>
      <c r="D22" s="86"/>
      <c r="E22" s="86"/>
      <c r="F22" s="86"/>
      <c r="G22" s="86"/>
      <c r="H22" s="86"/>
      <c r="I22" s="86"/>
      <c r="J22" s="86"/>
      <c r="K22" s="86"/>
      <c r="L22" s="86"/>
      <c r="M22" s="86"/>
      <c r="N22" s="86"/>
      <c r="O22" s="86"/>
      <c r="P22" s="86"/>
      <c r="Q22" s="86"/>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row>
    <row r="23" spans="1:48" s="639" customFormat="1" ht="12" customHeight="1">
      <c r="A23" s="418" t="s">
        <v>426</v>
      </c>
      <c r="B23" s="86"/>
      <c r="C23" s="86"/>
      <c r="D23" s="86"/>
      <c r="E23" s="86"/>
      <c r="F23" s="86"/>
      <c r="G23" s="86"/>
      <c r="H23" s="86"/>
      <c r="I23" s="86"/>
      <c r="J23" s="86"/>
      <c r="K23" s="86"/>
      <c r="L23" s="86"/>
      <c r="M23" s="86"/>
      <c r="N23" s="86"/>
      <c r="O23" s="86"/>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row>
    <row r="24" spans="1:48" ht="12" customHeight="1">
      <c r="A24" s="171" t="s">
        <v>179</v>
      </c>
      <c r="B24" s="86"/>
      <c r="C24" s="86"/>
      <c r="D24" s="86"/>
      <c r="E24" s="86"/>
      <c r="F24" s="86"/>
      <c r="G24" s="86"/>
      <c r="H24" s="86"/>
      <c r="I24" s="86"/>
      <c r="J24" s="86"/>
      <c r="K24" s="86"/>
      <c r="L24" s="86"/>
      <c r="M24" s="86"/>
      <c r="N24" s="86"/>
      <c r="O24" s="86"/>
    </row>
    <row r="25" spans="1:48" ht="12" customHeight="1">
      <c r="A25" s="438" t="s">
        <v>518</v>
      </c>
      <c r="B25" s="86"/>
      <c r="C25" s="86"/>
      <c r="D25" s="86"/>
      <c r="E25" s="86"/>
      <c r="F25" s="86"/>
      <c r="G25" s="86"/>
      <c r="H25" s="86"/>
      <c r="I25" s="86"/>
      <c r="J25" s="86"/>
      <c r="K25" s="86"/>
      <c r="L25" s="86"/>
      <c r="M25" s="86"/>
      <c r="N25" s="86"/>
      <c r="O25" s="86"/>
    </row>
    <row r="26" spans="1:48">
      <c r="A26" s="104" t="s">
        <v>19</v>
      </c>
    </row>
  </sheetData>
  <mergeCells count="4">
    <mergeCell ref="A14:P14"/>
    <mergeCell ref="C4:O4"/>
    <mergeCell ref="P4:AF4"/>
    <mergeCell ref="AG4:AV4"/>
  </mergeCells>
  <conditionalFormatting sqref="H11 K11:L11 W11 B11 D11 R11 T12 AD11:AE12 Q6:Y10 AC6:AE10 B6:L10 B12:L12">
    <cfRule type="cellIs" dxfId="997" priority="124" operator="between">
      <formula>1</formula>
      <formula>4</formula>
    </cfRule>
  </conditionalFormatting>
  <conditionalFormatting sqref="AI8:AJ8">
    <cfRule type="cellIs" dxfId="996" priority="117" operator="between">
      <formula>1</formula>
      <formula>4</formula>
    </cfRule>
  </conditionalFormatting>
  <conditionalFormatting sqref="AM8:AN8">
    <cfRule type="cellIs" dxfId="995" priority="116" operator="between">
      <formula>1</formula>
      <formula>4</formula>
    </cfRule>
  </conditionalFormatting>
  <conditionalFormatting sqref="AT8:AU8">
    <cfRule type="cellIs" dxfId="994" priority="115" operator="between">
      <formula>1</formula>
      <formula>4</formula>
    </cfRule>
  </conditionalFormatting>
  <conditionalFormatting sqref="AJ9">
    <cfRule type="cellIs" dxfId="993" priority="114" operator="between">
      <formula>1</formula>
      <formula>4</formula>
    </cfRule>
  </conditionalFormatting>
  <conditionalFormatting sqref="AV9">
    <cfRule type="cellIs" dxfId="992" priority="112" operator="between">
      <formula>1</formula>
      <formula>4</formula>
    </cfRule>
  </conditionalFormatting>
  <conditionalFormatting sqref="AH10:AN10">
    <cfRule type="cellIs" dxfId="991" priority="109" operator="between">
      <formula>1</formula>
      <formula>4</formula>
    </cfRule>
  </conditionalFormatting>
  <conditionalFormatting sqref="AT10:AV10">
    <cfRule type="cellIs" dxfId="990" priority="108" operator="between">
      <formula>1</formula>
      <formula>4</formula>
    </cfRule>
  </conditionalFormatting>
  <conditionalFormatting sqref="AH11:AN11">
    <cfRule type="cellIs" dxfId="989" priority="106" operator="between">
      <formula>1</formula>
      <formula>4</formula>
    </cfRule>
  </conditionalFormatting>
  <conditionalFormatting sqref="AT11:AU11">
    <cfRule type="cellIs" dxfId="988" priority="105" operator="between">
      <formula>1</formula>
      <formula>4</formula>
    </cfRule>
  </conditionalFormatting>
  <conditionalFormatting sqref="C11">
    <cfRule type="cellIs" dxfId="987" priority="104" operator="between">
      <formula>1</formula>
      <formula>4</formula>
    </cfRule>
  </conditionalFormatting>
  <conditionalFormatting sqref="E11:G11">
    <cfRule type="cellIs" dxfId="986" priority="103" operator="between">
      <formula>1</formula>
      <formula>4</formula>
    </cfRule>
  </conditionalFormatting>
  <conditionalFormatting sqref="I11:J11">
    <cfRule type="cellIs" dxfId="985" priority="102" operator="between">
      <formula>1</formula>
      <formula>4</formula>
    </cfRule>
  </conditionalFormatting>
  <conditionalFormatting sqref="Q11">
    <cfRule type="cellIs" dxfId="984" priority="100" operator="between">
      <formula>1</formula>
      <formula>4</formula>
    </cfRule>
  </conditionalFormatting>
  <conditionalFormatting sqref="S11:V11">
    <cfRule type="cellIs" dxfId="983" priority="99" operator="between">
      <formula>1</formula>
      <formula>4</formula>
    </cfRule>
  </conditionalFormatting>
  <conditionalFormatting sqref="X11:Y11">
    <cfRule type="cellIs" dxfId="982" priority="98" operator="between">
      <formula>1</formula>
      <formula>4</formula>
    </cfRule>
  </conditionalFormatting>
  <conditionalFormatting sqref="AC11">
    <cfRule type="cellIs" dxfId="981" priority="97" operator="between">
      <formula>1</formula>
      <formula>4</formula>
    </cfRule>
  </conditionalFormatting>
  <conditionalFormatting sqref="Q12:S12">
    <cfRule type="cellIs" dxfId="980" priority="71" operator="between">
      <formula>1</formula>
      <formula>4</formula>
    </cfRule>
  </conditionalFormatting>
  <conditionalFormatting sqref="U12:Y12">
    <cfRule type="cellIs" dxfId="979" priority="70" operator="between">
      <formula>1</formula>
      <formula>4</formula>
    </cfRule>
  </conditionalFormatting>
  <conditionalFormatting sqref="AC12">
    <cfRule type="cellIs" dxfId="978" priority="69" operator="between">
      <formula>1</formula>
      <formula>4</formula>
    </cfRule>
  </conditionalFormatting>
  <conditionalFormatting sqref="AH12:AJ12">
    <cfRule type="cellIs" dxfId="977" priority="67" operator="between">
      <formula>1</formula>
      <formula>4</formula>
    </cfRule>
  </conditionalFormatting>
  <conditionalFormatting sqref="AL12:AN12">
    <cfRule type="cellIs" dxfId="976" priority="66" operator="between">
      <formula>1</formula>
      <formula>4</formula>
    </cfRule>
  </conditionalFormatting>
  <conditionalFormatting sqref="AT12">
    <cfRule type="cellIs" dxfId="975" priority="65" operator="between">
      <formula>1</formula>
      <formula>4</formula>
    </cfRule>
  </conditionalFormatting>
  <conditionalFormatting sqref="O5">
    <cfRule type="cellIs" dxfId="974" priority="16" operator="between">
      <formula>1</formula>
      <formula>4</formula>
    </cfRule>
  </conditionalFormatting>
  <conditionalFormatting sqref="M6:P10">
    <cfRule type="cellIs" dxfId="973" priority="15" operator="between">
      <formula>1</formula>
      <formula>4</formula>
    </cfRule>
  </conditionalFormatting>
  <conditionalFormatting sqref="M11:P11">
    <cfRule type="cellIs" dxfId="972" priority="14" operator="between">
      <formula>1</formula>
      <formula>4</formula>
    </cfRule>
  </conditionalFormatting>
  <conditionalFormatting sqref="M12:P12">
    <cfRule type="cellIs" dxfId="971" priority="13" operator="between">
      <formula>1</formula>
      <formula>4</formula>
    </cfRule>
  </conditionalFormatting>
  <conditionalFormatting sqref="Z6:AB10">
    <cfRule type="cellIs" dxfId="970" priority="12" operator="between">
      <formula>1</formula>
      <formula>4</formula>
    </cfRule>
  </conditionalFormatting>
  <conditionalFormatting sqref="AF6:AF10">
    <cfRule type="cellIs" dxfId="969" priority="11" operator="between">
      <formula>1</formula>
      <formula>4</formula>
    </cfRule>
  </conditionalFormatting>
  <conditionalFormatting sqref="Z11:AB11">
    <cfRule type="cellIs" dxfId="968" priority="10" operator="between">
      <formula>1</formula>
      <formula>4</formula>
    </cfRule>
  </conditionalFormatting>
  <conditionalFormatting sqref="Z12:AB12">
    <cfRule type="cellIs" dxfId="967" priority="9" operator="between">
      <formula>1</formula>
      <formula>4</formula>
    </cfRule>
  </conditionalFormatting>
  <conditionalFormatting sqref="AF11">
    <cfRule type="cellIs" dxfId="966" priority="8" operator="between">
      <formula>1</formula>
      <formula>4</formula>
    </cfRule>
  </conditionalFormatting>
  <conditionalFormatting sqref="AF12">
    <cfRule type="cellIs" dxfId="965" priority="7" operator="between">
      <formula>1</formula>
      <formula>4</formula>
    </cfRule>
  </conditionalFormatting>
  <conditionalFormatting sqref="AG6:AG10">
    <cfRule type="cellIs" dxfId="964" priority="6" operator="between">
      <formula>1</formula>
      <formula>4</formula>
    </cfRule>
  </conditionalFormatting>
  <conditionalFormatting sqref="AG11">
    <cfRule type="cellIs" dxfId="963" priority="5" operator="between">
      <formula>1</formula>
      <formula>4</formula>
    </cfRule>
  </conditionalFormatting>
  <conditionalFormatting sqref="AG12">
    <cfRule type="cellIs" dxfId="962" priority="4" operator="between">
      <formula>1</formula>
      <formula>4</formula>
    </cfRule>
  </conditionalFormatting>
  <conditionalFormatting sqref="AO6:AS10">
    <cfRule type="cellIs" dxfId="961" priority="3" operator="between">
      <formula>1</formula>
      <formula>4</formula>
    </cfRule>
  </conditionalFormatting>
  <conditionalFormatting sqref="AO11:AS11">
    <cfRule type="cellIs" dxfId="960" priority="2" operator="between">
      <formula>1</formula>
      <formula>4</formula>
    </cfRule>
  </conditionalFormatting>
  <conditionalFormatting sqref="AO12:AS12">
    <cfRule type="cellIs" dxfId="959" priority="1" operator="between">
      <formula>1</formula>
      <formula>4</formula>
    </cfRule>
  </conditionalFormatting>
  <hyperlinks>
    <hyperlink ref="A2" location="'Table of contents'!A1" display="Back to Table of contents" xr:uid="{00000000-0004-0000-1700-000000000000}"/>
    <hyperlink ref="A14:P14"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7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5" min="2" max="47" man="1"/>
    <brk id="32" min="2" max="47" man="1"/>
  </colBreaks>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XFD41"/>
  <sheetViews>
    <sheetView showGridLines="0" zoomScaleNormal="100" zoomScaleSheetLayoutView="100" workbookViewId="0">
      <pane xSplit="1" topLeftCell="B1" activePane="topRight" state="frozen"/>
      <selection sqref="A1:XFD1"/>
      <selection pane="topRight"/>
    </sheetView>
  </sheetViews>
  <sheetFormatPr defaultColWidth="0" defaultRowHeight="13.8" zeroHeight="1"/>
  <cols>
    <col min="1" max="1" width="21.5" customWidth="1"/>
    <col min="2" max="32" width="15.59765625" customWidth="1"/>
    <col min="33" max="36" width="12.59765625" customWidth="1"/>
    <col min="37" max="37" width="15.59765625" customWidth="1"/>
    <col min="38" max="41" width="18.59765625" customWidth="1"/>
    <col min="42" max="44" width="15.59765625" customWidth="1"/>
    <col min="45" max="47" width="12.59765625" customWidth="1"/>
    <col min="48" max="16384" width="9.09765625" style="329" hidden="1"/>
  </cols>
  <sheetData>
    <row r="1" spans="1:16384" s="584" customFormat="1" ht="15" hidden="1" customHeight="1">
      <c r="A1" s="172" t="s">
        <v>310</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row>
    <row r="2" spans="1:16384" s="585" customFormat="1" ht="24" customHeight="1">
      <c r="A2" s="572" t="s">
        <v>92</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row>
    <row r="3" spans="1:16384" s="323" customFormat="1" ht="20.25" customHeight="1">
      <c r="A3" s="424" t="s">
        <v>581</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row>
    <row r="4" spans="1:16384" s="439" customFormat="1" ht="15" customHeight="1">
      <c r="A4" s="428"/>
      <c r="B4" s="773" t="s">
        <v>513</v>
      </c>
      <c r="C4" s="773"/>
      <c r="D4" s="773"/>
      <c r="E4" s="773"/>
      <c r="F4" s="773"/>
      <c r="G4" s="773"/>
      <c r="H4" s="773"/>
      <c r="I4" s="773"/>
      <c r="J4" s="773"/>
      <c r="K4" s="773"/>
      <c r="L4" s="773"/>
      <c r="M4" s="773"/>
      <c r="N4" s="773"/>
      <c r="O4" s="773" t="s">
        <v>514</v>
      </c>
      <c r="P4" s="773"/>
      <c r="Q4" s="773"/>
      <c r="R4" s="773"/>
      <c r="S4" s="773"/>
      <c r="T4" s="773"/>
      <c r="U4" s="773"/>
      <c r="V4" s="773"/>
      <c r="W4" s="773"/>
      <c r="X4" s="773"/>
      <c r="Y4" s="773"/>
      <c r="Z4" s="773"/>
      <c r="AA4" s="773"/>
      <c r="AB4" s="773"/>
      <c r="AC4" s="773"/>
      <c r="AD4" s="773"/>
      <c r="AE4" s="773"/>
      <c r="AF4" s="773" t="s">
        <v>424</v>
      </c>
      <c r="AG4" s="773"/>
      <c r="AH4" s="773"/>
      <c r="AI4" s="773"/>
      <c r="AJ4" s="773"/>
      <c r="AK4" s="773"/>
      <c r="AL4" s="773"/>
      <c r="AM4" s="773"/>
      <c r="AN4" s="773"/>
      <c r="AO4" s="773"/>
      <c r="AP4" s="773"/>
      <c r="AQ4" s="773"/>
      <c r="AR4" s="773"/>
      <c r="AS4" s="773"/>
      <c r="AT4" s="773"/>
      <c r="AU4" s="754"/>
    </row>
    <row r="5" spans="1:16384" s="638" customFormat="1" ht="43.95" customHeight="1">
      <c r="A5" s="429" t="s">
        <v>98</v>
      </c>
      <c r="B5" s="285" t="s">
        <v>546</v>
      </c>
      <c r="C5" s="285" t="s">
        <v>547</v>
      </c>
      <c r="D5" s="285" t="s">
        <v>548</v>
      </c>
      <c r="E5" s="285" t="s">
        <v>549</v>
      </c>
      <c r="F5" s="285" t="s">
        <v>550</v>
      </c>
      <c r="G5" s="285" t="s">
        <v>551</v>
      </c>
      <c r="H5" s="285" t="s">
        <v>552</v>
      </c>
      <c r="I5" s="285" t="s">
        <v>553</v>
      </c>
      <c r="J5" s="285" t="s">
        <v>554</v>
      </c>
      <c r="K5" s="285" t="s">
        <v>555</v>
      </c>
      <c r="L5" s="285" t="s">
        <v>556</v>
      </c>
      <c r="M5" s="285" t="s">
        <v>557</v>
      </c>
      <c r="N5" s="285" t="s">
        <v>515</v>
      </c>
      <c r="O5" s="285" t="s">
        <v>558</v>
      </c>
      <c r="P5" s="285" t="s">
        <v>559</v>
      </c>
      <c r="Q5" s="285" t="s">
        <v>560</v>
      </c>
      <c r="R5" s="285" t="s">
        <v>561</v>
      </c>
      <c r="S5" s="285" t="s">
        <v>562</v>
      </c>
      <c r="T5" s="285" t="s">
        <v>563</v>
      </c>
      <c r="U5" s="285" t="s">
        <v>564</v>
      </c>
      <c r="V5" s="285" t="s">
        <v>565</v>
      </c>
      <c r="W5" s="285" t="s">
        <v>566</v>
      </c>
      <c r="X5" s="285" t="s">
        <v>567</v>
      </c>
      <c r="Y5" s="285" t="s">
        <v>568</v>
      </c>
      <c r="Z5" s="285" t="s">
        <v>569</v>
      </c>
      <c r="AA5" s="285" t="s">
        <v>570</v>
      </c>
      <c r="AB5" s="285" t="s">
        <v>571</v>
      </c>
      <c r="AC5" s="285" t="s">
        <v>572</v>
      </c>
      <c r="AD5" s="285" t="s">
        <v>573</v>
      </c>
      <c r="AE5" s="285" t="s">
        <v>516</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c r="AV5" s="638" t="s">
        <v>238</v>
      </c>
      <c r="AW5" s="638" t="s">
        <v>681</v>
      </c>
      <c r="AX5" s="638" t="s">
        <v>682</v>
      </c>
      <c r="AY5" s="638" t="s">
        <v>683</v>
      </c>
      <c r="AZ5" s="638" t="s">
        <v>684</v>
      </c>
      <c r="BA5" s="638" t="s">
        <v>685</v>
      </c>
      <c r="BB5" s="638" t="s">
        <v>686</v>
      </c>
      <c r="BC5" s="638" t="s">
        <v>687</v>
      </c>
      <c r="BD5" s="638" t="s">
        <v>688</v>
      </c>
      <c r="BE5" s="638" t="s">
        <v>689</v>
      </c>
      <c r="BF5" s="638" t="s">
        <v>690</v>
      </c>
      <c r="BG5" s="638" t="s">
        <v>691</v>
      </c>
      <c r="BH5" s="638" t="s">
        <v>692</v>
      </c>
      <c r="BI5" s="638" t="s">
        <v>693</v>
      </c>
      <c r="BJ5" s="638" t="s">
        <v>694</v>
      </c>
      <c r="BK5" s="638" t="s">
        <v>695</v>
      </c>
      <c r="BL5" s="638" t="s">
        <v>696</v>
      </c>
      <c r="BM5" s="638" t="s">
        <v>697</v>
      </c>
      <c r="BN5" s="638" t="s">
        <v>698</v>
      </c>
      <c r="BO5" s="638" t="s">
        <v>699</v>
      </c>
      <c r="BP5" s="638" t="s">
        <v>700</v>
      </c>
      <c r="BQ5" s="638" t="s">
        <v>701</v>
      </c>
      <c r="BR5" s="638" t="s">
        <v>702</v>
      </c>
      <c r="BS5" s="638" t="s">
        <v>703</v>
      </c>
      <c r="BT5" s="638" t="s">
        <v>704</v>
      </c>
      <c r="BU5" s="638" t="s">
        <v>705</v>
      </c>
      <c r="BV5" s="638" t="s">
        <v>706</v>
      </c>
      <c r="BW5" s="638" t="s">
        <v>707</v>
      </c>
      <c r="BX5" s="638" t="s">
        <v>708</v>
      </c>
      <c r="BY5" s="638" t="s">
        <v>709</v>
      </c>
      <c r="BZ5" s="638" t="s">
        <v>710</v>
      </c>
      <c r="CA5" s="638" t="s">
        <v>711</v>
      </c>
      <c r="CB5" s="638" t="s">
        <v>712</v>
      </c>
      <c r="CC5" s="638" t="s">
        <v>713</v>
      </c>
      <c r="CD5" s="638" t="s">
        <v>714</v>
      </c>
      <c r="CE5" s="638" t="s">
        <v>715</v>
      </c>
      <c r="CF5" s="638" t="s">
        <v>716</v>
      </c>
      <c r="CG5" s="638" t="s">
        <v>717</v>
      </c>
      <c r="CH5" s="638" t="s">
        <v>718</v>
      </c>
      <c r="CI5" s="638" t="s">
        <v>719</v>
      </c>
      <c r="CJ5" s="638" t="s">
        <v>720</v>
      </c>
      <c r="CK5" s="638" t="s">
        <v>721</v>
      </c>
      <c r="CL5" s="638" t="s">
        <v>722</v>
      </c>
      <c r="CM5" s="638" t="s">
        <v>723</v>
      </c>
      <c r="CN5" s="638" t="s">
        <v>724</v>
      </c>
      <c r="CO5" s="638" t="s">
        <v>725</v>
      </c>
      <c r="CP5" s="638" t="s">
        <v>726</v>
      </c>
      <c r="CQ5" s="638" t="s">
        <v>727</v>
      </c>
      <c r="CR5" s="638" t="s">
        <v>728</v>
      </c>
      <c r="CS5" s="638" t="s">
        <v>729</v>
      </c>
      <c r="CT5" s="638" t="s">
        <v>730</v>
      </c>
      <c r="CU5" s="638" t="s">
        <v>731</v>
      </c>
      <c r="CV5" s="638" t="s">
        <v>732</v>
      </c>
      <c r="CW5" s="638" t="s">
        <v>733</v>
      </c>
      <c r="CX5" s="638" t="s">
        <v>734</v>
      </c>
      <c r="CY5" s="638" t="s">
        <v>735</v>
      </c>
      <c r="CZ5" s="638" t="s">
        <v>736</v>
      </c>
      <c r="DA5" s="638" t="s">
        <v>737</v>
      </c>
      <c r="DB5" s="638" t="s">
        <v>738</v>
      </c>
      <c r="DC5" s="638" t="s">
        <v>739</v>
      </c>
      <c r="DD5" s="638" t="s">
        <v>740</v>
      </c>
      <c r="DE5" s="638" t="s">
        <v>741</v>
      </c>
      <c r="DF5" s="638" t="s">
        <v>742</v>
      </c>
      <c r="DG5" s="638" t="s">
        <v>743</v>
      </c>
      <c r="DH5" s="638" t="s">
        <v>744</v>
      </c>
      <c r="DI5" s="638" t="s">
        <v>745</v>
      </c>
      <c r="DJ5" s="638" t="s">
        <v>746</v>
      </c>
      <c r="DK5" s="638" t="s">
        <v>747</v>
      </c>
      <c r="DL5" s="638" t="s">
        <v>748</v>
      </c>
      <c r="DM5" s="638" t="s">
        <v>749</v>
      </c>
      <c r="DN5" s="638" t="s">
        <v>750</v>
      </c>
      <c r="DO5" s="638" t="s">
        <v>751</v>
      </c>
      <c r="DP5" s="638" t="s">
        <v>752</v>
      </c>
      <c r="DQ5" s="638" t="s">
        <v>753</v>
      </c>
      <c r="DR5" s="638" t="s">
        <v>754</v>
      </c>
      <c r="DS5" s="638" t="s">
        <v>755</v>
      </c>
      <c r="DT5" s="638" t="s">
        <v>756</v>
      </c>
      <c r="DU5" s="638" t="s">
        <v>757</v>
      </c>
      <c r="DV5" s="638" t="s">
        <v>758</v>
      </c>
      <c r="DW5" s="638" t="s">
        <v>759</v>
      </c>
      <c r="DX5" s="638" t="s">
        <v>760</v>
      </c>
      <c r="DY5" s="638" t="s">
        <v>761</v>
      </c>
      <c r="DZ5" s="638" t="s">
        <v>762</v>
      </c>
      <c r="EA5" s="638" t="s">
        <v>763</v>
      </c>
      <c r="EB5" s="638" t="s">
        <v>764</v>
      </c>
      <c r="EC5" s="638" t="s">
        <v>765</v>
      </c>
      <c r="ED5" s="638" t="s">
        <v>766</v>
      </c>
      <c r="EE5" s="638" t="s">
        <v>767</v>
      </c>
      <c r="EF5" s="638" t="s">
        <v>768</v>
      </c>
      <c r="EG5" s="638" t="s">
        <v>769</v>
      </c>
      <c r="EH5" s="638" t="s">
        <v>770</v>
      </c>
      <c r="EI5" s="638" t="s">
        <v>771</v>
      </c>
      <c r="EJ5" s="638" t="s">
        <v>772</v>
      </c>
      <c r="EK5" s="638" t="s">
        <v>773</v>
      </c>
      <c r="EL5" s="638" t="s">
        <v>774</v>
      </c>
      <c r="EM5" s="638" t="s">
        <v>775</v>
      </c>
      <c r="EN5" s="638" t="s">
        <v>776</v>
      </c>
      <c r="EO5" s="638" t="s">
        <v>777</v>
      </c>
      <c r="EP5" s="638" t="s">
        <v>778</v>
      </c>
      <c r="EQ5" s="638" t="s">
        <v>779</v>
      </c>
      <c r="ER5" s="638" t="s">
        <v>780</v>
      </c>
      <c r="ES5" s="638" t="s">
        <v>781</v>
      </c>
      <c r="ET5" s="638" t="s">
        <v>782</v>
      </c>
      <c r="EU5" s="638" t="s">
        <v>783</v>
      </c>
      <c r="EV5" s="638" t="s">
        <v>784</v>
      </c>
      <c r="EW5" s="638" t="s">
        <v>785</v>
      </c>
      <c r="EX5" s="638" t="s">
        <v>786</v>
      </c>
      <c r="EY5" s="638" t="s">
        <v>787</v>
      </c>
      <c r="EZ5" s="638" t="s">
        <v>788</v>
      </c>
      <c r="FA5" s="638" t="s">
        <v>789</v>
      </c>
      <c r="FB5" s="638" t="s">
        <v>790</v>
      </c>
      <c r="FC5" s="638" t="s">
        <v>791</v>
      </c>
      <c r="FD5" s="638" t="s">
        <v>792</v>
      </c>
      <c r="FE5" s="638" t="s">
        <v>793</v>
      </c>
      <c r="FF5" s="638" t="s">
        <v>794</v>
      </c>
      <c r="FG5" s="638" t="s">
        <v>795</v>
      </c>
      <c r="FH5" s="638" t="s">
        <v>796</v>
      </c>
      <c r="FI5" s="638" t="s">
        <v>797</v>
      </c>
      <c r="FJ5" s="638" t="s">
        <v>798</v>
      </c>
      <c r="FK5" s="638" t="s">
        <v>799</v>
      </c>
      <c r="FL5" s="638" t="s">
        <v>800</v>
      </c>
      <c r="FM5" s="638" t="s">
        <v>801</v>
      </c>
      <c r="FN5" s="638" t="s">
        <v>802</v>
      </c>
      <c r="FO5" s="638" t="s">
        <v>803</v>
      </c>
      <c r="FP5" s="638" t="s">
        <v>804</v>
      </c>
      <c r="FQ5" s="638" t="s">
        <v>805</v>
      </c>
      <c r="FR5" s="638" t="s">
        <v>806</v>
      </c>
      <c r="FS5" s="638" t="s">
        <v>807</v>
      </c>
      <c r="FT5" s="638" t="s">
        <v>808</v>
      </c>
      <c r="FU5" s="638" t="s">
        <v>809</v>
      </c>
      <c r="FV5" s="638" t="s">
        <v>810</v>
      </c>
      <c r="FW5" s="638" t="s">
        <v>811</v>
      </c>
      <c r="FX5" s="638" t="s">
        <v>812</v>
      </c>
      <c r="FY5" s="638" t="s">
        <v>813</v>
      </c>
      <c r="FZ5" s="638" t="s">
        <v>814</v>
      </c>
      <c r="GA5" s="638" t="s">
        <v>815</v>
      </c>
      <c r="GB5" s="638" t="s">
        <v>816</v>
      </c>
      <c r="GC5" s="638" t="s">
        <v>817</v>
      </c>
      <c r="GD5" s="638" t="s">
        <v>818</v>
      </c>
      <c r="GE5" s="638" t="s">
        <v>819</v>
      </c>
      <c r="GF5" s="638" t="s">
        <v>820</v>
      </c>
      <c r="GG5" s="638" t="s">
        <v>821</v>
      </c>
      <c r="GH5" s="638" t="s">
        <v>822</v>
      </c>
      <c r="GI5" s="638" t="s">
        <v>823</v>
      </c>
      <c r="GJ5" s="638" t="s">
        <v>824</v>
      </c>
      <c r="GK5" s="638" t="s">
        <v>825</v>
      </c>
      <c r="GL5" s="638" t="s">
        <v>826</v>
      </c>
      <c r="GM5" s="638" t="s">
        <v>827</v>
      </c>
      <c r="GN5" s="638" t="s">
        <v>828</v>
      </c>
      <c r="GO5" s="638" t="s">
        <v>829</v>
      </c>
      <c r="GP5" s="638" t="s">
        <v>830</v>
      </c>
      <c r="GQ5" s="638" t="s">
        <v>831</v>
      </c>
      <c r="GR5" s="638" t="s">
        <v>832</v>
      </c>
      <c r="GS5" s="638" t="s">
        <v>833</v>
      </c>
      <c r="GT5" s="638" t="s">
        <v>834</v>
      </c>
      <c r="GU5" s="638" t="s">
        <v>835</v>
      </c>
      <c r="GV5" s="638" t="s">
        <v>836</v>
      </c>
      <c r="GW5" s="638" t="s">
        <v>837</v>
      </c>
      <c r="GX5" s="638" t="s">
        <v>838</v>
      </c>
      <c r="GY5" s="638" t="s">
        <v>839</v>
      </c>
      <c r="GZ5" s="638" t="s">
        <v>840</v>
      </c>
      <c r="HA5" s="638" t="s">
        <v>841</v>
      </c>
      <c r="HB5" s="638" t="s">
        <v>842</v>
      </c>
      <c r="HC5" s="638" t="s">
        <v>843</v>
      </c>
      <c r="HD5" s="638" t="s">
        <v>844</v>
      </c>
      <c r="HE5" s="638" t="s">
        <v>845</v>
      </c>
      <c r="HF5" s="638" t="s">
        <v>846</v>
      </c>
      <c r="HG5" s="638" t="s">
        <v>847</v>
      </c>
      <c r="HH5" s="638" t="s">
        <v>848</v>
      </c>
      <c r="HI5" s="638" t="s">
        <v>849</v>
      </c>
      <c r="HJ5" s="638" t="s">
        <v>850</v>
      </c>
      <c r="HK5" s="638" t="s">
        <v>851</v>
      </c>
      <c r="HL5" s="638" t="s">
        <v>852</v>
      </c>
      <c r="HM5" s="638" t="s">
        <v>853</v>
      </c>
      <c r="HN5" s="638" t="s">
        <v>854</v>
      </c>
      <c r="HO5" s="638" t="s">
        <v>855</v>
      </c>
      <c r="HP5" s="638" t="s">
        <v>856</v>
      </c>
      <c r="HQ5" s="638" t="s">
        <v>857</v>
      </c>
      <c r="HR5" s="638" t="s">
        <v>858</v>
      </c>
      <c r="HS5" s="638" t="s">
        <v>859</v>
      </c>
      <c r="HT5" s="638" t="s">
        <v>860</v>
      </c>
      <c r="HU5" s="638" t="s">
        <v>861</v>
      </c>
      <c r="HV5" s="638" t="s">
        <v>862</v>
      </c>
      <c r="HW5" s="638" t="s">
        <v>863</v>
      </c>
      <c r="HX5" s="638" t="s">
        <v>864</v>
      </c>
      <c r="HY5" s="638" t="s">
        <v>865</v>
      </c>
      <c r="HZ5" s="638" t="s">
        <v>866</v>
      </c>
      <c r="IA5" s="638" t="s">
        <v>867</v>
      </c>
      <c r="IB5" s="638" t="s">
        <v>868</v>
      </c>
      <c r="IC5" s="638" t="s">
        <v>869</v>
      </c>
      <c r="ID5" s="638" t="s">
        <v>870</v>
      </c>
      <c r="IE5" s="638" t="s">
        <v>871</v>
      </c>
      <c r="IF5" s="638" t="s">
        <v>872</v>
      </c>
      <c r="IG5" s="638" t="s">
        <v>873</v>
      </c>
      <c r="IH5" s="638" t="s">
        <v>874</v>
      </c>
      <c r="II5" s="638" t="s">
        <v>875</v>
      </c>
      <c r="IJ5" s="638" t="s">
        <v>876</v>
      </c>
      <c r="IK5" s="638" t="s">
        <v>877</v>
      </c>
      <c r="IL5" s="638" t="s">
        <v>878</v>
      </c>
      <c r="IM5" s="638" t="s">
        <v>879</v>
      </c>
      <c r="IN5" s="638" t="s">
        <v>880</v>
      </c>
      <c r="IO5" s="638" t="s">
        <v>881</v>
      </c>
      <c r="IP5" s="638" t="s">
        <v>882</v>
      </c>
      <c r="IQ5" s="638" t="s">
        <v>883</v>
      </c>
      <c r="IR5" s="638" t="s">
        <v>884</v>
      </c>
      <c r="IS5" s="638" t="s">
        <v>885</v>
      </c>
      <c r="IT5" s="638" t="s">
        <v>886</v>
      </c>
      <c r="IU5" s="638" t="s">
        <v>887</v>
      </c>
      <c r="IV5" s="638" t="s">
        <v>888</v>
      </c>
      <c r="IW5" s="638" t="s">
        <v>889</v>
      </c>
      <c r="IX5" s="638" t="s">
        <v>890</v>
      </c>
      <c r="IY5" s="638" t="s">
        <v>891</v>
      </c>
      <c r="IZ5" s="638" t="s">
        <v>892</v>
      </c>
      <c r="JA5" s="638" t="s">
        <v>893</v>
      </c>
      <c r="JB5" s="638" t="s">
        <v>894</v>
      </c>
      <c r="JC5" s="638" t="s">
        <v>895</v>
      </c>
      <c r="JD5" s="638" t="s">
        <v>896</v>
      </c>
      <c r="JE5" s="638" t="s">
        <v>897</v>
      </c>
      <c r="JF5" s="638" t="s">
        <v>898</v>
      </c>
      <c r="JG5" s="638" t="s">
        <v>899</v>
      </c>
      <c r="JH5" s="638" t="s">
        <v>900</v>
      </c>
      <c r="JI5" s="638" t="s">
        <v>901</v>
      </c>
      <c r="JJ5" s="638" t="s">
        <v>902</v>
      </c>
      <c r="JK5" s="638" t="s">
        <v>903</v>
      </c>
      <c r="JL5" s="638" t="s">
        <v>904</v>
      </c>
      <c r="JM5" s="638" t="s">
        <v>905</v>
      </c>
      <c r="JN5" s="638" t="s">
        <v>906</v>
      </c>
      <c r="JO5" s="638" t="s">
        <v>907</v>
      </c>
      <c r="JP5" s="638" t="s">
        <v>908</v>
      </c>
      <c r="JQ5" s="638" t="s">
        <v>909</v>
      </c>
      <c r="JR5" s="638" t="s">
        <v>910</v>
      </c>
      <c r="JS5" s="638" t="s">
        <v>911</v>
      </c>
      <c r="JT5" s="638" t="s">
        <v>912</v>
      </c>
      <c r="JU5" s="638" t="s">
        <v>913</v>
      </c>
      <c r="JV5" s="638" t="s">
        <v>914</v>
      </c>
      <c r="JW5" s="638" t="s">
        <v>915</v>
      </c>
      <c r="JX5" s="638" t="s">
        <v>916</v>
      </c>
      <c r="JY5" s="638" t="s">
        <v>917</v>
      </c>
      <c r="JZ5" s="638" t="s">
        <v>918</v>
      </c>
      <c r="KA5" s="638" t="s">
        <v>919</v>
      </c>
      <c r="KB5" s="638" t="s">
        <v>920</v>
      </c>
      <c r="KC5" s="638" t="s">
        <v>921</v>
      </c>
      <c r="KD5" s="638" t="s">
        <v>922</v>
      </c>
      <c r="KE5" s="638" t="s">
        <v>923</v>
      </c>
      <c r="KF5" s="638" t="s">
        <v>924</v>
      </c>
      <c r="KG5" s="638" t="s">
        <v>925</v>
      </c>
      <c r="KH5" s="638" t="s">
        <v>926</v>
      </c>
      <c r="KI5" s="638" t="s">
        <v>927</v>
      </c>
      <c r="KJ5" s="638" t="s">
        <v>928</v>
      </c>
      <c r="KK5" s="638" t="s">
        <v>929</v>
      </c>
      <c r="KL5" s="638" t="s">
        <v>930</v>
      </c>
      <c r="KM5" s="638" t="s">
        <v>931</v>
      </c>
      <c r="KN5" s="638" t="s">
        <v>932</v>
      </c>
      <c r="KO5" s="638" t="s">
        <v>933</v>
      </c>
      <c r="KP5" s="638" t="s">
        <v>934</v>
      </c>
      <c r="KQ5" s="638" t="s">
        <v>935</v>
      </c>
      <c r="KR5" s="638" t="s">
        <v>936</v>
      </c>
      <c r="KS5" s="638" t="s">
        <v>937</v>
      </c>
      <c r="KT5" s="638" t="s">
        <v>938</v>
      </c>
      <c r="KU5" s="638" t="s">
        <v>939</v>
      </c>
      <c r="KV5" s="638" t="s">
        <v>940</v>
      </c>
      <c r="KW5" s="638" t="s">
        <v>941</v>
      </c>
      <c r="KX5" s="638" t="s">
        <v>942</v>
      </c>
      <c r="KY5" s="638" t="s">
        <v>943</v>
      </c>
      <c r="KZ5" s="638" t="s">
        <v>944</v>
      </c>
      <c r="LA5" s="638" t="s">
        <v>945</v>
      </c>
      <c r="LB5" s="638" t="s">
        <v>946</v>
      </c>
      <c r="LC5" s="638" t="s">
        <v>947</v>
      </c>
      <c r="LD5" s="638" t="s">
        <v>948</v>
      </c>
      <c r="LE5" s="638" t="s">
        <v>949</v>
      </c>
      <c r="LF5" s="638" t="s">
        <v>950</v>
      </c>
      <c r="LG5" s="638" t="s">
        <v>951</v>
      </c>
      <c r="LH5" s="638" t="s">
        <v>952</v>
      </c>
      <c r="LI5" s="638" t="s">
        <v>953</v>
      </c>
      <c r="LJ5" s="638" t="s">
        <v>954</v>
      </c>
      <c r="LK5" s="638" t="s">
        <v>955</v>
      </c>
      <c r="LL5" s="638" t="s">
        <v>956</v>
      </c>
      <c r="LM5" s="638" t="s">
        <v>957</v>
      </c>
      <c r="LN5" s="638" t="s">
        <v>958</v>
      </c>
      <c r="LO5" s="638" t="s">
        <v>959</v>
      </c>
      <c r="LP5" s="638" t="s">
        <v>960</v>
      </c>
      <c r="LQ5" s="638" t="s">
        <v>961</v>
      </c>
      <c r="LR5" s="638" t="s">
        <v>962</v>
      </c>
      <c r="LS5" s="638" t="s">
        <v>963</v>
      </c>
      <c r="LT5" s="638" t="s">
        <v>964</v>
      </c>
      <c r="LU5" s="638" t="s">
        <v>965</v>
      </c>
      <c r="LV5" s="638" t="s">
        <v>966</v>
      </c>
      <c r="LW5" s="638" t="s">
        <v>967</v>
      </c>
      <c r="LX5" s="638" t="s">
        <v>968</v>
      </c>
      <c r="LY5" s="638" t="s">
        <v>969</v>
      </c>
      <c r="LZ5" s="638" t="s">
        <v>970</v>
      </c>
      <c r="MA5" s="638" t="s">
        <v>971</v>
      </c>
      <c r="MB5" s="638" t="s">
        <v>972</v>
      </c>
      <c r="MC5" s="638" t="s">
        <v>973</v>
      </c>
      <c r="MD5" s="638" t="s">
        <v>974</v>
      </c>
      <c r="ME5" s="638" t="s">
        <v>975</v>
      </c>
      <c r="MF5" s="638" t="s">
        <v>976</v>
      </c>
      <c r="MG5" s="638" t="s">
        <v>977</v>
      </c>
      <c r="MH5" s="638" t="s">
        <v>978</v>
      </c>
      <c r="MI5" s="638" t="s">
        <v>979</v>
      </c>
      <c r="MJ5" s="638" t="s">
        <v>980</v>
      </c>
      <c r="MK5" s="638" t="s">
        <v>981</v>
      </c>
      <c r="ML5" s="638" t="s">
        <v>982</v>
      </c>
      <c r="MM5" s="638" t="s">
        <v>983</v>
      </c>
      <c r="MN5" s="638" t="s">
        <v>984</v>
      </c>
      <c r="MO5" s="638" t="s">
        <v>985</v>
      </c>
      <c r="MP5" s="638" t="s">
        <v>986</v>
      </c>
      <c r="MQ5" s="638" t="s">
        <v>987</v>
      </c>
      <c r="MR5" s="638" t="s">
        <v>988</v>
      </c>
      <c r="MS5" s="638" t="s">
        <v>989</v>
      </c>
      <c r="MT5" s="638" t="s">
        <v>990</v>
      </c>
      <c r="MU5" s="638" t="s">
        <v>991</v>
      </c>
      <c r="MV5" s="638" t="s">
        <v>992</v>
      </c>
      <c r="MW5" s="638" t="s">
        <v>993</v>
      </c>
      <c r="MX5" s="638" t="s">
        <v>994</v>
      </c>
      <c r="MY5" s="638" t="s">
        <v>995</v>
      </c>
      <c r="MZ5" s="638" t="s">
        <v>996</v>
      </c>
      <c r="NA5" s="638" t="s">
        <v>997</v>
      </c>
      <c r="NB5" s="638" t="s">
        <v>998</v>
      </c>
      <c r="NC5" s="638" t="s">
        <v>999</v>
      </c>
      <c r="ND5" s="638" t="s">
        <v>1000</v>
      </c>
      <c r="NE5" s="638" t="s">
        <v>1001</v>
      </c>
      <c r="NF5" s="638" t="s">
        <v>1002</v>
      </c>
      <c r="NG5" s="638" t="s">
        <v>1003</v>
      </c>
      <c r="NH5" s="638" t="s">
        <v>1004</v>
      </c>
      <c r="NI5" s="638" t="s">
        <v>1005</v>
      </c>
      <c r="NJ5" s="638" t="s">
        <v>1006</v>
      </c>
      <c r="NK5" s="638" t="s">
        <v>1007</v>
      </c>
      <c r="NL5" s="638" t="s">
        <v>1008</v>
      </c>
      <c r="NM5" s="638" t="s">
        <v>1009</v>
      </c>
      <c r="NN5" s="638" t="s">
        <v>1010</v>
      </c>
      <c r="NO5" s="638" t="s">
        <v>1011</v>
      </c>
      <c r="NP5" s="638" t="s">
        <v>1012</v>
      </c>
      <c r="NQ5" s="638" t="s">
        <v>1013</v>
      </c>
      <c r="NR5" s="638" t="s">
        <v>1014</v>
      </c>
      <c r="NS5" s="638" t="s">
        <v>1015</v>
      </c>
      <c r="NT5" s="638" t="s">
        <v>1016</v>
      </c>
      <c r="NU5" s="638" t="s">
        <v>1017</v>
      </c>
      <c r="NV5" s="638" t="s">
        <v>1018</v>
      </c>
      <c r="NW5" s="638" t="s">
        <v>1019</v>
      </c>
      <c r="NX5" s="638" t="s">
        <v>1020</v>
      </c>
      <c r="NY5" s="638" t="s">
        <v>1021</v>
      </c>
      <c r="NZ5" s="638" t="s">
        <v>1022</v>
      </c>
      <c r="OA5" s="638" t="s">
        <v>1023</v>
      </c>
      <c r="OB5" s="638" t="s">
        <v>1024</v>
      </c>
      <c r="OC5" s="638" t="s">
        <v>1025</v>
      </c>
      <c r="OD5" s="638" t="s">
        <v>1026</v>
      </c>
      <c r="OE5" s="638" t="s">
        <v>1027</v>
      </c>
      <c r="OF5" s="638" t="s">
        <v>1028</v>
      </c>
      <c r="OG5" s="638" t="s">
        <v>1029</v>
      </c>
      <c r="OH5" s="638" t="s">
        <v>1030</v>
      </c>
      <c r="OI5" s="638" t="s">
        <v>1031</v>
      </c>
      <c r="OJ5" s="638" t="s">
        <v>1032</v>
      </c>
      <c r="OK5" s="638" t="s">
        <v>1033</v>
      </c>
      <c r="OL5" s="638" t="s">
        <v>1034</v>
      </c>
      <c r="OM5" s="638" t="s">
        <v>1035</v>
      </c>
      <c r="ON5" s="638" t="s">
        <v>1036</v>
      </c>
      <c r="OO5" s="638" t="s">
        <v>1037</v>
      </c>
      <c r="OP5" s="638" t="s">
        <v>1038</v>
      </c>
      <c r="OQ5" s="638" t="s">
        <v>1039</v>
      </c>
      <c r="OR5" s="638" t="s">
        <v>1040</v>
      </c>
      <c r="OS5" s="638" t="s">
        <v>1041</v>
      </c>
      <c r="OT5" s="638" t="s">
        <v>1042</v>
      </c>
      <c r="OU5" s="638" t="s">
        <v>1043</v>
      </c>
      <c r="OV5" s="638" t="s">
        <v>1044</v>
      </c>
      <c r="OW5" s="638" t="s">
        <v>1045</v>
      </c>
      <c r="OX5" s="638" t="s">
        <v>1046</v>
      </c>
      <c r="OY5" s="638" t="s">
        <v>1047</v>
      </c>
      <c r="OZ5" s="638" t="s">
        <v>1048</v>
      </c>
      <c r="PA5" s="638" t="s">
        <v>1049</v>
      </c>
      <c r="PB5" s="638" t="s">
        <v>1050</v>
      </c>
      <c r="PC5" s="638" t="s">
        <v>1051</v>
      </c>
      <c r="PD5" s="638" t="s">
        <v>1052</v>
      </c>
      <c r="PE5" s="638" t="s">
        <v>1053</v>
      </c>
      <c r="PF5" s="638" t="s">
        <v>1054</v>
      </c>
      <c r="PG5" s="638" t="s">
        <v>1055</v>
      </c>
      <c r="PH5" s="638" t="s">
        <v>1056</v>
      </c>
      <c r="PI5" s="638" t="s">
        <v>1057</v>
      </c>
      <c r="PJ5" s="638" t="s">
        <v>1058</v>
      </c>
      <c r="PK5" s="638" t="s">
        <v>1059</v>
      </c>
      <c r="PL5" s="638" t="s">
        <v>1060</v>
      </c>
      <c r="PM5" s="638" t="s">
        <v>1061</v>
      </c>
      <c r="PN5" s="638" t="s">
        <v>1062</v>
      </c>
      <c r="PO5" s="638" t="s">
        <v>1063</v>
      </c>
      <c r="PP5" s="638" t="s">
        <v>1064</v>
      </c>
      <c r="PQ5" s="638" t="s">
        <v>1065</v>
      </c>
      <c r="PR5" s="638" t="s">
        <v>1066</v>
      </c>
      <c r="PS5" s="638" t="s">
        <v>1067</v>
      </c>
      <c r="PT5" s="638" t="s">
        <v>1068</v>
      </c>
      <c r="PU5" s="638" t="s">
        <v>1069</v>
      </c>
      <c r="PV5" s="638" t="s">
        <v>1070</v>
      </c>
      <c r="PW5" s="638" t="s">
        <v>1071</v>
      </c>
      <c r="PX5" s="638" t="s">
        <v>1072</v>
      </c>
      <c r="PY5" s="638" t="s">
        <v>1073</v>
      </c>
      <c r="PZ5" s="638" t="s">
        <v>1074</v>
      </c>
      <c r="QA5" s="638" t="s">
        <v>1075</v>
      </c>
      <c r="QB5" s="638" t="s">
        <v>1076</v>
      </c>
      <c r="QC5" s="638" t="s">
        <v>1077</v>
      </c>
      <c r="QD5" s="638" t="s">
        <v>1078</v>
      </c>
      <c r="QE5" s="638" t="s">
        <v>1079</v>
      </c>
      <c r="QF5" s="638" t="s">
        <v>1080</v>
      </c>
      <c r="QG5" s="638" t="s">
        <v>1081</v>
      </c>
      <c r="QH5" s="638" t="s">
        <v>1082</v>
      </c>
      <c r="QI5" s="638" t="s">
        <v>1083</v>
      </c>
      <c r="QJ5" s="638" t="s">
        <v>1084</v>
      </c>
      <c r="QK5" s="638" t="s">
        <v>1085</v>
      </c>
      <c r="QL5" s="638" t="s">
        <v>1086</v>
      </c>
      <c r="QM5" s="638" t="s">
        <v>1087</v>
      </c>
      <c r="QN5" s="638" t="s">
        <v>1088</v>
      </c>
      <c r="QO5" s="638" t="s">
        <v>1089</v>
      </c>
      <c r="QP5" s="638" t="s">
        <v>1090</v>
      </c>
      <c r="QQ5" s="638" t="s">
        <v>1091</v>
      </c>
      <c r="QR5" s="638" t="s">
        <v>1092</v>
      </c>
      <c r="QS5" s="638" t="s">
        <v>1093</v>
      </c>
      <c r="QT5" s="638" t="s">
        <v>1094</v>
      </c>
      <c r="QU5" s="638" t="s">
        <v>1095</v>
      </c>
      <c r="QV5" s="638" t="s">
        <v>1096</v>
      </c>
      <c r="QW5" s="638" t="s">
        <v>1097</v>
      </c>
      <c r="QX5" s="638" t="s">
        <v>1098</v>
      </c>
      <c r="QY5" s="638" t="s">
        <v>1099</v>
      </c>
      <c r="QZ5" s="638" t="s">
        <v>1100</v>
      </c>
      <c r="RA5" s="638" t="s">
        <v>1101</v>
      </c>
      <c r="RB5" s="638" t="s">
        <v>1102</v>
      </c>
      <c r="RC5" s="638" t="s">
        <v>1103</v>
      </c>
      <c r="RD5" s="638" t="s">
        <v>1104</v>
      </c>
      <c r="RE5" s="638" t="s">
        <v>1105</v>
      </c>
      <c r="RF5" s="638" t="s">
        <v>1106</v>
      </c>
      <c r="RG5" s="638" t="s">
        <v>1107</v>
      </c>
      <c r="RH5" s="638" t="s">
        <v>1108</v>
      </c>
      <c r="RI5" s="638" t="s">
        <v>1109</v>
      </c>
      <c r="RJ5" s="638" t="s">
        <v>1110</v>
      </c>
      <c r="RK5" s="638" t="s">
        <v>1111</v>
      </c>
      <c r="RL5" s="638" t="s">
        <v>1112</v>
      </c>
      <c r="RM5" s="638" t="s">
        <v>1113</v>
      </c>
      <c r="RN5" s="638" t="s">
        <v>1114</v>
      </c>
      <c r="RO5" s="638" t="s">
        <v>1115</v>
      </c>
      <c r="RP5" s="638" t="s">
        <v>1116</v>
      </c>
      <c r="RQ5" s="638" t="s">
        <v>1117</v>
      </c>
      <c r="RR5" s="638" t="s">
        <v>1118</v>
      </c>
      <c r="RS5" s="638" t="s">
        <v>1119</v>
      </c>
      <c r="RT5" s="638" t="s">
        <v>1120</v>
      </c>
      <c r="RU5" s="638" t="s">
        <v>1121</v>
      </c>
      <c r="RV5" s="638" t="s">
        <v>1122</v>
      </c>
      <c r="RW5" s="638" t="s">
        <v>1123</v>
      </c>
      <c r="RX5" s="638" t="s">
        <v>1124</v>
      </c>
      <c r="RY5" s="638" t="s">
        <v>1125</v>
      </c>
      <c r="RZ5" s="638" t="s">
        <v>1126</v>
      </c>
      <c r="SA5" s="638" t="s">
        <v>1127</v>
      </c>
      <c r="SB5" s="638" t="s">
        <v>1128</v>
      </c>
      <c r="SC5" s="638" t="s">
        <v>1129</v>
      </c>
      <c r="SD5" s="638" t="s">
        <v>1130</v>
      </c>
      <c r="SE5" s="638" t="s">
        <v>1131</v>
      </c>
      <c r="SF5" s="638" t="s">
        <v>1132</v>
      </c>
      <c r="SG5" s="638" t="s">
        <v>1133</v>
      </c>
      <c r="SH5" s="638" t="s">
        <v>1134</v>
      </c>
      <c r="SI5" s="638" t="s">
        <v>1135</v>
      </c>
      <c r="SJ5" s="638" t="s">
        <v>1136</v>
      </c>
      <c r="SK5" s="638" t="s">
        <v>1137</v>
      </c>
      <c r="SL5" s="638" t="s">
        <v>1138</v>
      </c>
      <c r="SM5" s="638" t="s">
        <v>1139</v>
      </c>
      <c r="SN5" s="638" t="s">
        <v>1140</v>
      </c>
      <c r="SO5" s="638" t="s">
        <v>1141</v>
      </c>
      <c r="SP5" s="638" t="s">
        <v>1142</v>
      </c>
      <c r="SQ5" s="638" t="s">
        <v>1143</v>
      </c>
      <c r="SR5" s="638" t="s">
        <v>1144</v>
      </c>
      <c r="SS5" s="638" t="s">
        <v>1145</v>
      </c>
      <c r="ST5" s="638" t="s">
        <v>1146</v>
      </c>
      <c r="SU5" s="638" t="s">
        <v>1147</v>
      </c>
      <c r="SV5" s="638" t="s">
        <v>1148</v>
      </c>
      <c r="SW5" s="638" t="s">
        <v>1149</v>
      </c>
      <c r="SX5" s="638" t="s">
        <v>1150</v>
      </c>
      <c r="SY5" s="638" t="s">
        <v>1151</v>
      </c>
      <c r="SZ5" s="638" t="s">
        <v>1152</v>
      </c>
      <c r="TA5" s="638" t="s">
        <v>1153</v>
      </c>
      <c r="TB5" s="638" t="s">
        <v>1154</v>
      </c>
      <c r="TC5" s="638" t="s">
        <v>1155</v>
      </c>
      <c r="TD5" s="638" t="s">
        <v>1156</v>
      </c>
      <c r="TE5" s="638" t="s">
        <v>1157</v>
      </c>
      <c r="TF5" s="638" t="s">
        <v>1158</v>
      </c>
      <c r="TG5" s="638" t="s">
        <v>1159</v>
      </c>
      <c r="TH5" s="638" t="s">
        <v>1160</v>
      </c>
      <c r="TI5" s="638" t="s">
        <v>1161</v>
      </c>
      <c r="TJ5" s="638" t="s">
        <v>1162</v>
      </c>
      <c r="TK5" s="638" t="s">
        <v>1163</v>
      </c>
      <c r="TL5" s="638" t="s">
        <v>1164</v>
      </c>
      <c r="TM5" s="638" t="s">
        <v>1165</v>
      </c>
      <c r="TN5" s="638" t="s">
        <v>1166</v>
      </c>
      <c r="TO5" s="638" t="s">
        <v>1167</v>
      </c>
      <c r="TP5" s="638" t="s">
        <v>1168</v>
      </c>
      <c r="TQ5" s="638" t="s">
        <v>1169</v>
      </c>
      <c r="TR5" s="638" t="s">
        <v>1170</v>
      </c>
      <c r="TS5" s="638" t="s">
        <v>1171</v>
      </c>
      <c r="TT5" s="638" t="s">
        <v>1172</v>
      </c>
      <c r="TU5" s="638" t="s">
        <v>1173</v>
      </c>
      <c r="TV5" s="638" t="s">
        <v>1174</v>
      </c>
      <c r="TW5" s="638" t="s">
        <v>1175</v>
      </c>
      <c r="TX5" s="638" t="s">
        <v>1176</v>
      </c>
      <c r="TY5" s="638" t="s">
        <v>1177</v>
      </c>
      <c r="TZ5" s="638" t="s">
        <v>1178</v>
      </c>
      <c r="UA5" s="638" t="s">
        <v>1179</v>
      </c>
      <c r="UB5" s="638" t="s">
        <v>1180</v>
      </c>
      <c r="UC5" s="638" t="s">
        <v>1181</v>
      </c>
      <c r="UD5" s="638" t="s">
        <v>1182</v>
      </c>
      <c r="UE5" s="638" t="s">
        <v>1183</v>
      </c>
      <c r="UF5" s="638" t="s">
        <v>1184</v>
      </c>
      <c r="UG5" s="638" t="s">
        <v>1185</v>
      </c>
      <c r="UH5" s="638" t="s">
        <v>1186</v>
      </c>
      <c r="UI5" s="638" t="s">
        <v>1187</v>
      </c>
      <c r="UJ5" s="638" t="s">
        <v>1188</v>
      </c>
      <c r="UK5" s="638" t="s">
        <v>1189</v>
      </c>
      <c r="UL5" s="638" t="s">
        <v>1190</v>
      </c>
      <c r="UM5" s="638" t="s">
        <v>1191</v>
      </c>
      <c r="UN5" s="638" t="s">
        <v>1192</v>
      </c>
      <c r="UO5" s="638" t="s">
        <v>1193</v>
      </c>
      <c r="UP5" s="638" t="s">
        <v>1194</v>
      </c>
      <c r="UQ5" s="638" t="s">
        <v>1195</v>
      </c>
      <c r="UR5" s="638" t="s">
        <v>1196</v>
      </c>
      <c r="US5" s="638" t="s">
        <v>1197</v>
      </c>
      <c r="UT5" s="638" t="s">
        <v>1198</v>
      </c>
      <c r="UU5" s="638" t="s">
        <v>1199</v>
      </c>
      <c r="UV5" s="638" t="s">
        <v>1200</v>
      </c>
      <c r="UW5" s="638" t="s">
        <v>1201</v>
      </c>
      <c r="UX5" s="638" t="s">
        <v>1202</v>
      </c>
      <c r="UY5" s="638" t="s">
        <v>1203</v>
      </c>
      <c r="UZ5" s="638" t="s">
        <v>1204</v>
      </c>
      <c r="VA5" s="638" t="s">
        <v>1205</v>
      </c>
      <c r="VB5" s="638" t="s">
        <v>1206</v>
      </c>
      <c r="VC5" s="638" t="s">
        <v>1207</v>
      </c>
      <c r="VD5" s="638" t="s">
        <v>1208</v>
      </c>
      <c r="VE5" s="638" t="s">
        <v>1209</v>
      </c>
      <c r="VF5" s="638" t="s">
        <v>1210</v>
      </c>
      <c r="VG5" s="638" t="s">
        <v>1211</v>
      </c>
      <c r="VH5" s="638" t="s">
        <v>1212</v>
      </c>
      <c r="VI5" s="638" t="s">
        <v>1213</v>
      </c>
      <c r="VJ5" s="638" t="s">
        <v>1214</v>
      </c>
      <c r="VK5" s="638" t="s">
        <v>1215</v>
      </c>
      <c r="VL5" s="638" t="s">
        <v>1216</v>
      </c>
      <c r="VM5" s="638" t="s">
        <v>1217</v>
      </c>
      <c r="VN5" s="638" t="s">
        <v>1218</v>
      </c>
      <c r="VO5" s="638" t="s">
        <v>1219</v>
      </c>
      <c r="VP5" s="638" t="s">
        <v>1220</v>
      </c>
      <c r="VQ5" s="638" t="s">
        <v>1221</v>
      </c>
      <c r="VR5" s="638" t="s">
        <v>1222</v>
      </c>
      <c r="VS5" s="638" t="s">
        <v>1223</v>
      </c>
      <c r="VT5" s="638" t="s">
        <v>1224</v>
      </c>
      <c r="VU5" s="638" t="s">
        <v>1225</v>
      </c>
      <c r="VV5" s="638" t="s">
        <v>1226</v>
      </c>
      <c r="VW5" s="638" t="s">
        <v>1227</v>
      </c>
      <c r="VX5" s="638" t="s">
        <v>1228</v>
      </c>
      <c r="VY5" s="638" t="s">
        <v>1229</v>
      </c>
      <c r="VZ5" s="638" t="s">
        <v>1230</v>
      </c>
      <c r="WA5" s="638" t="s">
        <v>1231</v>
      </c>
      <c r="WB5" s="638" t="s">
        <v>1232</v>
      </c>
      <c r="WC5" s="638" t="s">
        <v>1233</v>
      </c>
      <c r="WD5" s="638" t="s">
        <v>1234</v>
      </c>
      <c r="WE5" s="638" t="s">
        <v>1235</v>
      </c>
      <c r="WF5" s="638" t="s">
        <v>1236</v>
      </c>
      <c r="WG5" s="638" t="s">
        <v>1237</v>
      </c>
      <c r="WH5" s="638" t="s">
        <v>1238</v>
      </c>
      <c r="WI5" s="638" t="s">
        <v>1239</v>
      </c>
      <c r="WJ5" s="638" t="s">
        <v>1240</v>
      </c>
      <c r="WK5" s="638" t="s">
        <v>1241</v>
      </c>
      <c r="WL5" s="638" t="s">
        <v>1242</v>
      </c>
      <c r="WM5" s="638" t="s">
        <v>1243</v>
      </c>
      <c r="WN5" s="638" t="s">
        <v>1244</v>
      </c>
      <c r="WO5" s="638" t="s">
        <v>1245</v>
      </c>
      <c r="WP5" s="638" t="s">
        <v>1246</v>
      </c>
      <c r="WQ5" s="638" t="s">
        <v>1247</v>
      </c>
      <c r="WR5" s="638" t="s">
        <v>1248</v>
      </c>
      <c r="WS5" s="638" t="s">
        <v>1249</v>
      </c>
      <c r="WT5" s="638" t="s">
        <v>1250</v>
      </c>
      <c r="WU5" s="638" t="s">
        <v>1251</v>
      </c>
      <c r="WV5" s="638" t="s">
        <v>1252</v>
      </c>
      <c r="WW5" s="638" t="s">
        <v>1253</v>
      </c>
      <c r="WX5" s="638" t="s">
        <v>1254</v>
      </c>
      <c r="WY5" s="638" t="s">
        <v>1255</v>
      </c>
      <c r="WZ5" s="638" t="s">
        <v>1256</v>
      </c>
      <c r="XA5" s="638" t="s">
        <v>1257</v>
      </c>
      <c r="XB5" s="638" t="s">
        <v>1258</v>
      </c>
      <c r="XC5" s="638" t="s">
        <v>1259</v>
      </c>
      <c r="XD5" s="638" t="s">
        <v>1260</v>
      </c>
      <c r="XE5" s="638" t="s">
        <v>1261</v>
      </c>
      <c r="XF5" s="638" t="s">
        <v>1262</v>
      </c>
      <c r="XG5" s="638" t="s">
        <v>1263</v>
      </c>
      <c r="XH5" s="638" t="s">
        <v>1264</v>
      </c>
      <c r="XI5" s="638" t="s">
        <v>1265</v>
      </c>
      <c r="XJ5" s="638" t="s">
        <v>1266</v>
      </c>
      <c r="XK5" s="638" t="s">
        <v>1267</v>
      </c>
      <c r="XL5" s="638" t="s">
        <v>1268</v>
      </c>
      <c r="XM5" s="638" t="s">
        <v>1269</v>
      </c>
      <c r="XN5" s="638" t="s">
        <v>1270</v>
      </c>
      <c r="XO5" s="638" t="s">
        <v>1271</v>
      </c>
      <c r="XP5" s="638" t="s">
        <v>1272</v>
      </c>
      <c r="XQ5" s="638" t="s">
        <v>1273</v>
      </c>
      <c r="XR5" s="638" t="s">
        <v>1274</v>
      </c>
      <c r="XS5" s="638" t="s">
        <v>1275</v>
      </c>
      <c r="XT5" s="638" t="s">
        <v>1276</v>
      </c>
      <c r="XU5" s="638" t="s">
        <v>1277</v>
      </c>
      <c r="XV5" s="638" t="s">
        <v>1278</v>
      </c>
      <c r="XW5" s="638" t="s">
        <v>1279</v>
      </c>
      <c r="XX5" s="638" t="s">
        <v>1280</v>
      </c>
      <c r="XY5" s="638" t="s">
        <v>1281</v>
      </c>
      <c r="XZ5" s="638" t="s">
        <v>1282</v>
      </c>
      <c r="YA5" s="638" t="s">
        <v>1283</v>
      </c>
      <c r="YB5" s="638" t="s">
        <v>1284</v>
      </c>
      <c r="YC5" s="638" t="s">
        <v>1285</v>
      </c>
      <c r="YD5" s="638" t="s">
        <v>1286</v>
      </c>
      <c r="YE5" s="638" t="s">
        <v>1287</v>
      </c>
      <c r="YF5" s="638" t="s">
        <v>1288</v>
      </c>
      <c r="YG5" s="638" t="s">
        <v>1289</v>
      </c>
      <c r="YH5" s="638" t="s">
        <v>1290</v>
      </c>
      <c r="YI5" s="638" t="s">
        <v>1291</v>
      </c>
      <c r="YJ5" s="638" t="s">
        <v>1292</v>
      </c>
      <c r="YK5" s="638" t="s">
        <v>1293</v>
      </c>
      <c r="YL5" s="638" t="s">
        <v>1294</v>
      </c>
      <c r="YM5" s="638" t="s">
        <v>1295</v>
      </c>
      <c r="YN5" s="638" t="s">
        <v>1296</v>
      </c>
      <c r="YO5" s="638" t="s">
        <v>1297</v>
      </c>
      <c r="YP5" s="638" t="s">
        <v>1298</v>
      </c>
      <c r="YQ5" s="638" t="s">
        <v>1299</v>
      </c>
      <c r="YR5" s="638" t="s">
        <v>1300</v>
      </c>
      <c r="YS5" s="638" t="s">
        <v>1301</v>
      </c>
      <c r="YT5" s="638" t="s">
        <v>1302</v>
      </c>
      <c r="YU5" s="638" t="s">
        <v>1303</v>
      </c>
      <c r="YV5" s="638" t="s">
        <v>1304</v>
      </c>
      <c r="YW5" s="638" t="s">
        <v>1305</v>
      </c>
      <c r="YX5" s="638" t="s">
        <v>1306</v>
      </c>
      <c r="YY5" s="638" t="s">
        <v>1307</v>
      </c>
      <c r="YZ5" s="638" t="s">
        <v>1308</v>
      </c>
      <c r="ZA5" s="638" t="s">
        <v>1309</v>
      </c>
      <c r="ZB5" s="638" t="s">
        <v>1310</v>
      </c>
      <c r="ZC5" s="638" t="s">
        <v>1311</v>
      </c>
      <c r="ZD5" s="638" t="s">
        <v>1312</v>
      </c>
      <c r="ZE5" s="638" t="s">
        <v>1313</v>
      </c>
      <c r="ZF5" s="638" t="s">
        <v>1314</v>
      </c>
      <c r="ZG5" s="638" t="s">
        <v>1315</v>
      </c>
      <c r="ZH5" s="638" t="s">
        <v>1316</v>
      </c>
      <c r="ZI5" s="638" t="s">
        <v>1317</v>
      </c>
      <c r="ZJ5" s="638" t="s">
        <v>1318</v>
      </c>
      <c r="ZK5" s="638" t="s">
        <v>1319</v>
      </c>
      <c r="ZL5" s="638" t="s">
        <v>1320</v>
      </c>
      <c r="ZM5" s="638" t="s">
        <v>1321</v>
      </c>
      <c r="ZN5" s="638" t="s">
        <v>1322</v>
      </c>
      <c r="ZO5" s="638" t="s">
        <v>1323</v>
      </c>
      <c r="ZP5" s="638" t="s">
        <v>1324</v>
      </c>
      <c r="ZQ5" s="638" t="s">
        <v>1325</v>
      </c>
      <c r="ZR5" s="638" t="s">
        <v>1326</v>
      </c>
      <c r="ZS5" s="638" t="s">
        <v>1327</v>
      </c>
      <c r="ZT5" s="638" t="s">
        <v>1328</v>
      </c>
      <c r="ZU5" s="638" t="s">
        <v>1329</v>
      </c>
      <c r="ZV5" s="638" t="s">
        <v>1330</v>
      </c>
      <c r="ZW5" s="638" t="s">
        <v>1331</v>
      </c>
      <c r="ZX5" s="638" t="s">
        <v>1332</v>
      </c>
      <c r="ZY5" s="638" t="s">
        <v>1333</v>
      </c>
      <c r="ZZ5" s="638" t="s">
        <v>1334</v>
      </c>
      <c r="AAA5" s="638" t="s">
        <v>1335</v>
      </c>
      <c r="AAB5" s="638" t="s">
        <v>1336</v>
      </c>
      <c r="AAC5" s="638" t="s">
        <v>1337</v>
      </c>
      <c r="AAD5" s="638" t="s">
        <v>1338</v>
      </c>
      <c r="AAE5" s="638" t="s">
        <v>1339</v>
      </c>
      <c r="AAF5" s="638" t="s">
        <v>1340</v>
      </c>
      <c r="AAG5" s="638" t="s">
        <v>1341</v>
      </c>
      <c r="AAH5" s="638" t="s">
        <v>1342</v>
      </c>
      <c r="AAI5" s="638" t="s">
        <v>1343</v>
      </c>
      <c r="AAJ5" s="638" t="s">
        <v>1344</v>
      </c>
      <c r="AAK5" s="638" t="s">
        <v>1345</v>
      </c>
      <c r="AAL5" s="638" t="s">
        <v>1346</v>
      </c>
      <c r="AAM5" s="638" t="s">
        <v>1347</v>
      </c>
      <c r="AAN5" s="638" t="s">
        <v>1348</v>
      </c>
      <c r="AAO5" s="638" t="s">
        <v>1349</v>
      </c>
      <c r="AAP5" s="638" t="s">
        <v>1350</v>
      </c>
      <c r="AAQ5" s="638" t="s">
        <v>1351</v>
      </c>
      <c r="AAR5" s="638" t="s">
        <v>1352</v>
      </c>
      <c r="AAS5" s="638" t="s">
        <v>1353</v>
      </c>
      <c r="AAT5" s="638" t="s">
        <v>1354</v>
      </c>
      <c r="AAU5" s="638" t="s">
        <v>1355</v>
      </c>
      <c r="AAV5" s="638" t="s">
        <v>1356</v>
      </c>
      <c r="AAW5" s="638" t="s">
        <v>1357</v>
      </c>
      <c r="AAX5" s="638" t="s">
        <v>1358</v>
      </c>
      <c r="AAY5" s="638" t="s">
        <v>1359</v>
      </c>
      <c r="AAZ5" s="638" t="s">
        <v>1360</v>
      </c>
      <c r="ABA5" s="638" t="s">
        <v>1361</v>
      </c>
      <c r="ABB5" s="638" t="s">
        <v>1362</v>
      </c>
      <c r="ABC5" s="638" t="s">
        <v>1363</v>
      </c>
      <c r="ABD5" s="638" t="s">
        <v>1364</v>
      </c>
      <c r="ABE5" s="638" t="s">
        <v>1365</v>
      </c>
      <c r="ABF5" s="638" t="s">
        <v>1366</v>
      </c>
      <c r="ABG5" s="638" t="s">
        <v>1367</v>
      </c>
      <c r="ABH5" s="638" t="s">
        <v>1368</v>
      </c>
      <c r="ABI5" s="638" t="s">
        <v>1369</v>
      </c>
      <c r="ABJ5" s="638" t="s">
        <v>1370</v>
      </c>
      <c r="ABK5" s="638" t="s">
        <v>1371</v>
      </c>
      <c r="ABL5" s="638" t="s">
        <v>1372</v>
      </c>
      <c r="ABM5" s="638" t="s">
        <v>1373</v>
      </c>
      <c r="ABN5" s="638" t="s">
        <v>1374</v>
      </c>
      <c r="ABO5" s="638" t="s">
        <v>1375</v>
      </c>
      <c r="ABP5" s="638" t="s">
        <v>1376</v>
      </c>
      <c r="ABQ5" s="638" t="s">
        <v>1377</v>
      </c>
      <c r="ABR5" s="638" t="s">
        <v>1378</v>
      </c>
      <c r="ABS5" s="638" t="s">
        <v>1379</v>
      </c>
      <c r="ABT5" s="638" t="s">
        <v>1380</v>
      </c>
      <c r="ABU5" s="638" t="s">
        <v>1381</v>
      </c>
      <c r="ABV5" s="638" t="s">
        <v>1382</v>
      </c>
      <c r="ABW5" s="638" t="s">
        <v>1383</v>
      </c>
      <c r="ABX5" s="638" t="s">
        <v>1384</v>
      </c>
      <c r="ABY5" s="638" t="s">
        <v>1385</v>
      </c>
      <c r="ABZ5" s="638" t="s">
        <v>1386</v>
      </c>
      <c r="ACA5" s="638" t="s">
        <v>1387</v>
      </c>
      <c r="ACB5" s="638" t="s">
        <v>1388</v>
      </c>
      <c r="ACC5" s="638" t="s">
        <v>1389</v>
      </c>
      <c r="ACD5" s="638" t="s">
        <v>1390</v>
      </c>
      <c r="ACE5" s="638" t="s">
        <v>1391</v>
      </c>
      <c r="ACF5" s="638" t="s">
        <v>1392</v>
      </c>
      <c r="ACG5" s="638" t="s">
        <v>1393</v>
      </c>
      <c r="ACH5" s="638" t="s">
        <v>1394</v>
      </c>
      <c r="ACI5" s="638" t="s">
        <v>1395</v>
      </c>
      <c r="ACJ5" s="638" t="s">
        <v>1396</v>
      </c>
      <c r="ACK5" s="638" t="s">
        <v>1397</v>
      </c>
      <c r="ACL5" s="638" t="s">
        <v>1398</v>
      </c>
      <c r="ACM5" s="638" t="s">
        <v>1399</v>
      </c>
      <c r="ACN5" s="638" t="s">
        <v>1400</v>
      </c>
      <c r="ACO5" s="638" t="s">
        <v>1401</v>
      </c>
      <c r="ACP5" s="638" t="s">
        <v>1402</v>
      </c>
      <c r="ACQ5" s="638" t="s">
        <v>1403</v>
      </c>
      <c r="ACR5" s="638" t="s">
        <v>1404</v>
      </c>
      <c r="ACS5" s="638" t="s">
        <v>1405</v>
      </c>
      <c r="ACT5" s="638" t="s">
        <v>1406</v>
      </c>
      <c r="ACU5" s="638" t="s">
        <v>1407</v>
      </c>
      <c r="ACV5" s="638" t="s">
        <v>1408</v>
      </c>
      <c r="ACW5" s="638" t="s">
        <v>1409</v>
      </c>
      <c r="ACX5" s="638" t="s">
        <v>1410</v>
      </c>
      <c r="ACY5" s="638" t="s">
        <v>1411</v>
      </c>
      <c r="ACZ5" s="638" t="s">
        <v>1412</v>
      </c>
      <c r="ADA5" s="638" t="s">
        <v>1413</v>
      </c>
      <c r="ADB5" s="638" t="s">
        <v>1414</v>
      </c>
      <c r="ADC5" s="638" t="s">
        <v>1415</v>
      </c>
      <c r="ADD5" s="638" t="s">
        <v>1416</v>
      </c>
      <c r="ADE5" s="638" t="s">
        <v>1417</v>
      </c>
      <c r="ADF5" s="638" t="s">
        <v>1418</v>
      </c>
      <c r="ADG5" s="638" t="s">
        <v>1419</v>
      </c>
      <c r="ADH5" s="638" t="s">
        <v>1420</v>
      </c>
      <c r="ADI5" s="638" t="s">
        <v>1421</v>
      </c>
      <c r="ADJ5" s="638" t="s">
        <v>1422</v>
      </c>
      <c r="ADK5" s="638" t="s">
        <v>1423</v>
      </c>
      <c r="ADL5" s="638" t="s">
        <v>1424</v>
      </c>
      <c r="ADM5" s="638" t="s">
        <v>1425</v>
      </c>
      <c r="ADN5" s="638" t="s">
        <v>1426</v>
      </c>
      <c r="ADO5" s="638" t="s">
        <v>1427</v>
      </c>
      <c r="ADP5" s="638" t="s">
        <v>1428</v>
      </c>
      <c r="ADQ5" s="638" t="s">
        <v>1429</v>
      </c>
      <c r="ADR5" s="638" t="s">
        <v>1430</v>
      </c>
      <c r="ADS5" s="638" t="s">
        <v>1431</v>
      </c>
      <c r="ADT5" s="638" t="s">
        <v>1432</v>
      </c>
      <c r="ADU5" s="638" t="s">
        <v>1433</v>
      </c>
      <c r="ADV5" s="638" t="s">
        <v>1434</v>
      </c>
      <c r="ADW5" s="638" t="s">
        <v>1435</v>
      </c>
      <c r="ADX5" s="638" t="s">
        <v>1436</v>
      </c>
      <c r="ADY5" s="638" t="s">
        <v>1437</v>
      </c>
      <c r="ADZ5" s="638" t="s">
        <v>1438</v>
      </c>
      <c r="AEA5" s="638" t="s">
        <v>1439</v>
      </c>
      <c r="AEB5" s="638" t="s">
        <v>1440</v>
      </c>
      <c r="AEC5" s="638" t="s">
        <v>1441</v>
      </c>
      <c r="AED5" s="638" t="s">
        <v>1442</v>
      </c>
      <c r="AEE5" s="638" t="s">
        <v>1443</v>
      </c>
      <c r="AEF5" s="638" t="s">
        <v>1444</v>
      </c>
      <c r="AEG5" s="638" t="s">
        <v>1445</v>
      </c>
      <c r="AEH5" s="638" t="s">
        <v>1446</v>
      </c>
      <c r="AEI5" s="638" t="s">
        <v>1447</v>
      </c>
      <c r="AEJ5" s="638" t="s">
        <v>1448</v>
      </c>
      <c r="AEK5" s="638" t="s">
        <v>1449</v>
      </c>
      <c r="AEL5" s="638" t="s">
        <v>1450</v>
      </c>
      <c r="AEM5" s="638" t="s">
        <v>1451</v>
      </c>
      <c r="AEN5" s="638" t="s">
        <v>1452</v>
      </c>
      <c r="AEO5" s="638" t="s">
        <v>1453</v>
      </c>
      <c r="AEP5" s="638" t="s">
        <v>1454</v>
      </c>
      <c r="AEQ5" s="638" t="s">
        <v>1455</v>
      </c>
      <c r="AER5" s="638" t="s">
        <v>1456</v>
      </c>
      <c r="AES5" s="638" t="s">
        <v>1457</v>
      </c>
      <c r="AET5" s="638" t="s">
        <v>1458</v>
      </c>
      <c r="AEU5" s="638" t="s">
        <v>1459</v>
      </c>
      <c r="AEV5" s="638" t="s">
        <v>1460</v>
      </c>
      <c r="AEW5" s="638" t="s">
        <v>1461</v>
      </c>
      <c r="AEX5" s="638" t="s">
        <v>1462</v>
      </c>
      <c r="AEY5" s="638" t="s">
        <v>1463</v>
      </c>
      <c r="AEZ5" s="638" t="s">
        <v>1464</v>
      </c>
      <c r="AFA5" s="638" t="s">
        <v>1465</v>
      </c>
      <c r="AFB5" s="638" t="s">
        <v>1466</v>
      </c>
      <c r="AFC5" s="638" t="s">
        <v>1467</v>
      </c>
      <c r="AFD5" s="638" t="s">
        <v>1468</v>
      </c>
      <c r="AFE5" s="638" t="s">
        <v>1469</v>
      </c>
      <c r="AFF5" s="638" t="s">
        <v>1470</v>
      </c>
      <c r="AFG5" s="638" t="s">
        <v>1471</v>
      </c>
      <c r="AFH5" s="638" t="s">
        <v>1472</v>
      </c>
      <c r="AFI5" s="638" t="s">
        <v>1473</v>
      </c>
      <c r="AFJ5" s="638" t="s">
        <v>1474</v>
      </c>
      <c r="AFK5" s="638" t="s">
        <v>1475</v>
      </c>
      <c r="AFL5" s="638" t="s">
        <v>1476</v>
      </c>
      <c r="AFM5" s="638" t="s">
        <v>1477</v>
      </c>
      <c r="AFN5" s="638" t="s">
        <v>1478</v>
      </c>
      <c r="AFO5" s="638" t="s">
        <v>1479</v>
      </c>
      <c r="AFP5" s="638" t="s">
        <v>1480</v>
      </c>
      <c r="AFQ5" s="638" t="s">
        <v>1481</v>
      </c>
      <c r="AFR5" s="638" t="s">
        <v>1482</v>
      </c>
      <c r="AFS5" s="638" t="s">
        <v>1483</v>
      </c>
      <c r="AFT5" s="638" t="s">
        <v>1484</v>
      </c>
      <c r="AFU5" s="638" t="s">
        <v>1485</v>
      </c>
      <c r="AFV5" s="638" t="s">
        <v>1486</v>
      </c>
      <c r="AFW5" s="638" t="s">
        <v>1487</v>
      </c>
      <c r="AFX5" s="638" t="s">
        <v>1488</v>
      </c>
      <c r="AFY5" s="638" t="s">
        <v>1489</v>
      </c>
      <c r="AFZ5" s="638" t="s">
        <v>1490</v>
      </c>
      <c r="AGA5" s="638" t="s">
        <v>1491</v>
      </c>
      <c r="AGB5" s="638" t="s">
        <v>1492</v>
      </c>
      <c r="AGC5" s="638" t="s">
        <v>1493</v>
      </c>
      <c r="AGD5" s="638" t="s">
        <v>1494</v>
      </c>
      <c r="AGE5" s="638" t="s">
        <v>1495</v>
      </c>
      <c r="AGF5" s="638" t="s">
        <v>1496</v>
      </c>
      <c r="AGG5" s="638" t="s">
        <v>1497</v>
      </c>
      <c r="AGH5" s="638" t="s">
        <v>1498</v>
      </c>
      <c r="AGI5" s="638" t="s">
        <v>1499</v>
      </c>
      <c r="AGJ5" s="638" t="s">
        <v>1500</v>
      </c>
      <c r="AGK5" s="638" t="s">
        <v>1501</v>
      </c>
      <c r="AGL5" s="638" t="s">
        <v>1502</v>
      </c>
      <c r="AGM5" s="638" t="s">
        <v>1503</v>
      </c>
      <c r="AGN5" s="638" t="s">
        <v>1504</v>
      </c>
      <c r="AGO5" s="638" t="s">
        <v>1505</v>
      </c>
      <c r="AGP5" s="638" t="s">
        <v>1506</v>
      </c>
      <c r="AGQ5" s="638" t="s">
        <v>1507</v>
      </c>
      <c r="AGR5" s="638" t="s">
        <v>1508</v>
      </c>
      <c r="AGS5" s="638" t="s">
        <v>1509</v>
      </c>
      <c r="AGT5" s="638" t="s">
        <v>1510</v>
      </c>
      <c r="AGU5" s="638" t="s">
        <v>1511</v>
      </c>
      <c r="AGV5" s="638" t="s">
        <v>1512</v>
      </c>
      <c r="AGW5" s="638" t="s">
        <v>1513</v>
      </c>
      <c r="AGX5" s="638" t="s">
        <v>1514</v>
      </c>
      <c r="AGY5" s="638" t="s">
        <v>1515</v>
      </c>
      <c r="AGZ5" s="638" t="s">
        <v>1516</v>
      </c>
      <c r="AHA5" s="638" t="s">
        <v>1517</v>
      </c>
      <c r="AHB5" s="638" t="s">
        <v>1518</v>
      </c>
      <c r="AHC5" s="638" t="s">
        <v>1519</v>
      </c>
      <c r="AHD5" s="638" t="s">
        <v>1520</v>
      </c>
      <c r="AHE5" s="638" t="s">
        <v>1521</v>
      </c>
      <c r="AHF5" s="638" t="s">
        <v>1522</v>
      </c>
      <c r="AHG5" s="638" t="s">
        <v>1523</v>
      </c>
      <c r="AHH5" s="638" t="s">
        <v>1524</v>
      </c>
      <c r="AHI5" s="638" t="s">
        <v>1525</v>
      </c>
      <c r="AHJ5" s="638" t="s">
        <v>1526</v>
      </c>
      <c r="AHK5" s="638" t="s">
        <v>1527</v>
      </c>
      <c r="AHL5" s="638" t="s">
        <v>1528</v>
      </c>
      <c r="AHM5" s="638" t="s">
        <v>1529</v>
      </c>
      <c r="AHN5" s="638" t="s">
        <v>1530</v>
      </c>
      <c r="AHO5" s="638" t="s">
        <v>1531</v>
      </c>
      <c r="AHP5" s="638" t="s">
        <v>1532</v>
      </c>
      <c r="AHQ5" s="638" t="s">
        <v>1533</v>
      </c>
      <c r="AHR5" s="638" t="s">
        <v>1534</v>
      </c>
      <c r="AHS5" s="638" t="s">
        <v>1535</v>
      </c>
      <c r="AHT5" s="638" t="s">
        <v>1536</v>
      </c>
      <c r="AHU5" s="638" t="s">
        <v>1537</v>
      </c>
      <c r="AHV5" s="638" t="s">
        <v>1538</v>
      </c>
      <c r="AHW5" s="638" t="s">
        <v>1539</v>
      </c>
      <c r="AHX5" s="638" t="s">
        <v>1540</v>
      </c>
      <c r="AHY5" s="638" t="s">
        <v>1541</v>
      </c>
      <c r="AHZ5" s="638" t="s">
        <v>1542</v>
      </c>
      <c r="AIA5" s="638" t="s">
        <v>1543</v>
      </c>
      <c r="AIB5" s="638" t="s">
        <v>1544</v>
      </c>
      <c r="AIC5" s="638" t="s">
        <v>1545</v>
      </c>
      <c r="AID5" s="638" t="s">
        <v>1546</v>
      </c>
      <c r="AIE5" s="638" t="s">
        <v>1547</v>
      </c>
      <c r="AIF5" s="638" t="s">
        <v>1548</v>
      </c>
      <c r="AIG5" s="638" t="s">
        <v>1549</v>
      </c>
      <c r="AIH5" s="638" t="s">
        <v>1550</v>
      </c>
      <c r="AII5" s="638" t="s">
        <v>1551</v>
      </c>
      <c r="AIJ5" s="638" t="s">
        <v>1552</v>
      </c>
      <c r="AIK5" s="638" t="s">
        <v>1553</v>
      </c>
      <c r="AIL5" s="638" t="s">
        <v>1554</v>
      </c>
      <c r="AIM5" s="638" t="s">
        <v>1555</v>
      </c>
      <c r="AIN5" s="638" t="s">
        <v>1556</v>
      </c>
      <c r="AIO5" s="638" t="s">
        <v>1557</v>
      </c>
      <c r="AIP5" s="638" t="s">
        <v>1558</v>
      </c>
      <c r="AIQ5" s="638" t="s">
        <v>1559</v>
      </c>
      <c r="AIR5" s="638" t="s">
        <v>1560</v>
      </c>
      <c r="AIS5" s="638" t="s">
        <v>1561</v>
      </c>
      <c r="AIT5" s="638" t="s">
        <v>1562</v>
      </c>
      <c r="AIU5" s="638" t="s">
        <v>1563</v>
      </c>
      <c r="AIV5" s="638" t="s">
        <v>1564</v>
      </c>
      <c r="AIW5" s="638" t="s">
        <v>1565</v>
      </c>
      <c r="AIX5" s="638" t="s">
        <v>1566</v>
      </c>
      <c r="AIY5" s="638" t="s">
        <v>1567</v>
      </c>
      <c r="AIZ5" s="638" t="s">
        <v>1568</v>
      </c>
      <c r="AJA5" s="638" t="s">
        <v>1569</v>
      </c>
      <c r="AJB5" s="638" t="s">
        <v>1570</v>
      </c>
      <c r="AJC5" s="638" t="s">
        <v>1571</v>
      </c>
      <c r="AJD5" s="638" t="s">
        <v>1572</v>
      </c>
      <c r="AJE5" s="638" t="s">
        <v>1573</v>
      </c>
      <c r="AJF5" s="638" t="s">
        <v>1574</v>
      </c>
      <c r="AJG5" s="638" t="s">
        <v>1575</v>
      </c>
      <c r="AJH5" s="638" t="s">
        <v>1576</v>
      </c>
      <c r="AJI5" s="638" t="s">
        <v>1577</v>
      </c>
      <c r="AJJ5" s="638" t="s">
        <v>1578</v>
      </c>
      <c r="AJK5" s="638" t="s">
        <v>1579</v>
      </c>
      <c r="AJL5" s="638" t="s">
        <v>1580</v>
      </c>
      <c r="AJM5" s="638" t="s">
        <v>1581</v>
      </c>
      <c r="AJN5" s="638" t="s">
        <v>1582</v>
      </c>
      <c r="AJO5" s="638" t="s">
        <v>1583</v>
      </c>
      <c r="AJP5" s="638" t="s">
        <v>1584</v>
      </c>
      <c r="AJQ5" s="638" t="s">
        <v>1585</v>
      </c>
      <c r="AJR5" s="638" t="s">
        <v>1586</v>
      </c>
      <c r="AJS5" s="638" t="s">
        <v>1587</v>
      </c>
      <c r="AJT5" s="638" t="s">
        <v>1588</v>
      </c>
      <c r="AJU5" s="638" t="s">
        <v>1589</v>
      </c>
      <c r="AJV5" s="638" t="s">
        <v>1590</v>
      </c>
      <c r="AJW5" s="638" t="s">
        <v>1591</v>
      </c>
      <c r="AJX5" s="638" t="s">
        <v>1592</v>
      </c>
      <c r="AJY5" s="638" t="s">
        <v>1593</v>
      </c>
      <c r="AJZ5" s="638" t="s">
        <v>1594</v>
      </c>
      <c r="AKA5" s="638" t="s">
        <v>1595</v>
      </c>
      <c r="AKB5" s="638" t="s">
        <v>1596</v>
      </c>
      <c r="AKC5" s="638" t="s">
        <v>1597</v>
      </c>
      <c r="AKD5" s="638" t="s">
        <v>1598</v>
      </c>
      <c r="AKE5" s="638" t="s">
        <v>1599</v>
      </c>
      <c r="AKF5" s="638" t="s">
        <v>1600</v>
      </c>
      <c r="AKG5" s="638" t="s">
        <v>1601</v>
      </c>
      <c r="AKH5" s="638" t="s">
        <v>1602</v>
      </c>
      <c r="AKI5" s="638" t="s">
        <v>1603</v>
      </c>
      <c r="AKJ5" s="638" t="s">
        <v>1604</v>
      </c>
      <c r="AKK5" s="638" t="s">
        <v>1605</v>
      </c>
      <c r="AKL5" s="638" t="s">
        <v>1606</v>
      </c>
      <c r="AKM5" s="638" t="s">
        <v>1607</v>
      </c>
      <c r="AKN5" s="638" t="s">
        <v>1608</v>
      </c>
      <c r="AKO5" s="638" t="s">
        <v>1609</v>
      </c>
      <c r="AKP5" s="638" t="s">
        <v>1610</v>
      </c>
      <c r="AKQ5" s="638" t="s">
        <v>1611</v>
      </c>
      <c r="AKR5" s="638" t="s">
        <v>1612</v>
      </c>
      <c r="AKS5" s="638" t="s">
        <v>1613</v>
      </c>
      <c r="AKT5" s="638" t="s">
        <v>1614</v>
      </c>
      <c r="AKU5" s="638" t="s">
        <v>1615</v>
      </c>
      <c r="AKV5" s="638" t="s">
        <v>1616</v>
      </c>
      <c r="AKW5" s="638" t="s">
        <v>1617</v>
      </c>
      <c r="AKX5" s="638" t="s">
        <v>1618</v>
      </c>
      <c r="AKY5" s="638" t="s">
        <v>1619</v>
      </c>
      <c r="AKZ5" s="638" t="s">
        <v>1620</v>
      </c>
      <c r="ALA5" s="638" t="s">
        <v>1621</v>
      </c>
      <c r="ALB5" s="638" t="s">
        <v>1622</v>
      </c>
      <c r="ALC5" s="638" t="s">
        <v>1623</v>
      </c>
      <c r="ALD5" s="638" t="s">
        <v>1624</v>
      </c>
      <c r="ALE5" s="638" t="s">
        <v>1625</v>
      </c>
      <c r="ALF5" s="638" t="s">
        <v>1626</v>
      </c>
      <c r="ALG5" s="638" t="s">
        <v>1627</v>
      </c>
      <c r="ALH5" s="638" t="s">
        <v>1628</v>
      </c>
      <c r="ALI5" s="638" t="s">
        <v>1629</v>
      </c>
      <c r="ALJ5" s="638" t="s">
        <v>1630</v>
      </c>
      <c r="ALK5" s="638" t="s">
        <v>1631</v>
      </c>
      <c r="ALL5" s="638" t="s">
        <v>1632</v>
      </c>
      <c r="ALM5" s="638" t="s">
        <v>1633</v>
      </c>
      <c r="ALN5" s="638" t="s">
        <v>1634</v>
      </c>
      <c r="ALO5" s="638" t="s">
        <v>1635</v>
      </c>
      <c r="ALP5" s="638" t="s">
        <v>1636</v>
      </c>
      <c r="ALQ5" s="638" t="s">
        <v>1637</v>
      </c>
      <c r="ALR5" s="638" t="s">
        <v>1638</v>
      </c>
      <c r="ALS5" s="638" t="s">
        <v>1639</v>
      </c>
      <c r="ALT5" s="638" t="s">
        <v>1640</v>
      </c>
      <c r="ALU5" s="638" t="s">
        <v>1641</v>
      </c>
      <c r="ALV5" s="638" t="s">
        <v>1642</v>
      </c>
      <c r="ALW5" s="638" t="s">
        <v>1643</v>
      </c>
      <c r="ALX5" s="638" t="s">
        <v>1644</v>
      </c>
      <c r="ALY5" s="638" t="s">
        <v>1645</v>
      </c>
      <c r="ALZ5" s="638" t="s">
        <v>1646</v>
      </c>
      <c r="AMA5" s="638" t="s">
        <v>1647</v>
      </c>
      <c r="AMB5" s="638" t="s">
        <v>1648</v>
      </c>
      <c r="AMC5" s="638" t="s">
        <v>1649</v>
      </c>
      <c r="AMD5" s="638" t="s">
        <v>1650</v>
      </c>
      <c r="AME5" s="638" t="s">
        <v>1651</v>
      </c>
      <c r="AMF5" s="638" t="s">
        <v>1652</v>
      </c>
      <c r="AMG5" s="638" t="s">
        <v>1653</v>
      </c>
      <c r="AMH5" s="638" t="s">
        <v>1654</v>
      </c>
      <c r="AMI5" s="638" t="s">
        <v>1655</v>
      </c>
      <c r="AMJ5" s="638" t="s">
        <v>1656</v>
      </c>
      <c r="AMK5" s="638" t="s">
        <v>1657</v>
      </c>
      <c r="AML5" s="638" t="s">
        <v>1658</v>
      </c>
      <c r="AMM5" s="638" t="s">
        <v>1659</v>
      </c>
      <c r="AMN5" s="638" t="s">
        <v>1660</v>
      </c>
      <c r="AMO5" s="638" t="s">
        <v>1661</v>
      </c>
      <c r="AMP5" s="638" t="s">
        <v>1662</v>
      </c>
      <c r="AMQ5" s="638" t="s">
        <v>1663</v>
      </c>
      <c r="AMR5" s="638" t="s">
        <v>1664</v>
      </c>
      <c r="AMS5" s="638" t="s">
        <v>1665</v>
      </c>
      <c r="AMT5" s="638" t="s">
        <v>1666</v>
      </c>
      <c r="AMU5" s="638" t="s">
        <v>1667</v>
      </c>
      <c r="AMV5" s="638" t="s">
        <v>1668</v>
      </c>
      <c r="AMW5" s="638" t="s">
        <v>1669</v>
      </c>
      <c r="AMX5" s="638" t="s">
        <v>1670</v>
      </c>
      <c r="AMY5" s="638" t="s">
        <v>1671</v>
      </c>
      <c r="AMZ5" s="638" t="s">
        <v>1672</v>
      </c>
      <c r="ANA5" s="638" t="s">
        <v>1673</v>
      </c>
      <c r="ANB5" s="638" t="s">
        <v>1674</v>
      </c>
      <c r="ANC5" s="638" t="s">
        <v>1675</v>
      </c>
      <c r="AND5" s="638" t="s">
        <v>1676</v>
      </c>
      <c r="ANE5" s="638" t="s">
        <v>1677</v>
      </c>
      <c r="ANF5" s="638" t="s">
        <v>1678</v>
      </c>
      <c r="ANG5" s="638" t="s">
        <v>1679</v>
      </c>
      <c r="ANH5" s="638" t="s">
        <v>1680</v>
      </c>
      <c r="ANI5" s="638" t="s">
        <v>1681</v>
      </c>
      <c r="ANJ5" s="638" t="s">
        <v>1682</v>
      </c>
      <c r="ANK5" s="638" t="s">
        <v>1683</v>
      </c>
      <c r="ANL5" s="638" t="s">
        <v>1684</v>
      </c>
      <c r="ANM5" s="638" t="s">
        <v>1685</v>
      </c>
      <c r="ANN5" s="638" t="s">
        <v>1686</v>
      </c>
      <c r="ANO5" s="638" t="s">
        <v>1687</v>
      </c>
      <c r="ANP5" s="638" t="s">
        <v>1688</v>
      </c>
      <c r="ANQ5" s="638" t="s">
        <v>1689</v>
      </c>
      <c r="ANR5" s="638" t="s">
        <v>1690</v>
      </c>
      <c r="ANS5" s="638" t="s">
        <v>1691</v>
      </c>
      <c r="ANT5" s="638" t="s">
        <v>1692</v>
      </c>
      <c r="ANU5" s="638" t="s">
        <v>1693</v>
      </c>
      <c r="ANV5" s="638" t="s">
        <v>1694</v>
      </c>
      <c r="ANW5" s="638" t="s">
        <v>1695</v>
      </c>
      <c r="ANX5" s="638" t="s">
        <v>1696</v>
      </c>
      <c r="ANY5" s="638" t="s">
        <v>1697</v>
      </c>
      <c r="ANZ5" s="638" t="s">
        <v>1698</v>
      </c>
      <c r="AOA5" s="638" t="s">
        <v>1699</v>
      </c>
      <c r="AOB5" s="638" t="s">
        <v>1700</v>
      </c>
      <c r="AOC5" s="638" t="s">
        <v>1701</v>
      </c>
      <c r="AOD5" s="638" t="s">
        <v>1702</v>
      </c>
      <c r="AOE5" s="638" t="s">
        <v>1703</v>
      </c>
      <c r="AOF5" s="638" t="s">
        <v>1704</v>
      </c>
      <c r="AOG5" s="638" t="s">
        <v>1705</v>
      </c>
      <c r="AOH5" s="638" t="s">
        <v>1706</v>
      </c>
      <c r="AOI5" s="638" t="s">
        <v>1707</v>
      </c>
      <c r="AOJ5" s="638" t="s">
        <v>1708</v>
      </c>
      <c r="AOK5" s="638" t="s">
        <v>1709</v>
      </c>
      <c r="AOL5" s="638" t="s">
        <v>1710</v>
      </c>
      <c r="AOM5" s="638" t="s">
        <v>1711</v>
      </c>
      <c r="AON5" s="638" t="s">
        <v>1712</v>
      </c>
      <c r="AOO5" s="638" t="s">
        <v>1713</v>
      </c>
      <c r="AOP5" s="638" t="s">
        <v>1714</v>
      </c>
      <c r="AOQ5" s="638" t="s">
        <v>1715</v>
      </c>
      <c r="AOR5" s="638" t="s">
        <v>1716</v>
      </c>
      <c r="AOS5" s="638" t="s">
        <v>1717</v>
      </c>
      <c r="AOT5" s="638" t="s">
        <v>1718</v>
      </c>
      <c r="AOU5" s="638" t="s">
        <v>1719</v>
      </c>
      <c r="AOV5" s="638" t="s">
        <v>1720</v>
      </c>
      <c r="AOW5" s="638" t="s">
        <v>1721</v>
      </c>
      <c r="AOX5" s="638" t="s">
        <v>1722</v>
      </c>
      <c r="AOY5" s="638" t="s">
        <v>1723</v>
      </c>
      <c r="AOZ5" s="638" t="s">
        <v>1724</v>
      </c>
      <c r="APA5" s="638" t="s">
        <v>1725</v>
      </c>
      <c r="APB5" s="638" t="s">
        <v>1726</v>
      </c>
      <c r="APC5" s="638" t="s">
        <v>1727</v>
      </c>
      <c r="APD5" s="638" t="s">
        <v>1728</v>
      </c>
      <c r="APE5" s="638" t="s">
        <v>1729</v>
      </c>
      <c r="APF5" s="638" t="s">
        <v>1730</v>
      </c>
      <c r="APG5" s="638" t="s">
        <v>1731</v>
      </c>
      <c r="APH5" s="638" t="s">
        <v>1732</v>
      </c>
      <c r="API5" s="638" t="s">
        <v>1733</v>
      </c>
      <c r="APJ5" s="638" t="s">
        <v>1734</v>
      </c>
      <c r="APK5" s="638" t="s">
        <v>1735</v>
      </c>
      <c r="APL5" s="638" t="s">
        <v>1736</v>
      </c>
      <c r="APM5" s="638" t="s">
        <v>1737</v>
      </c>
      <c r="APN5" s="638" t="s">
        <v>1738</v>
      </c>
      <c r="APO5" s="638" t="s">
        <v>1739</v>
      </c>
      <c r="APP5" s="638" t="s">
        <v>1740</v>
      </c>
      <c r="APQ5" s="638" t="s">
        <v>1741</v>
      </c>
      <c r="APR5" s="638" t="s">
        <v>1742</v>
      </c>
      <c r="APS5" s="638" t="s">
        <v>1743</v>
      </c>
      <c r="APT5" s="638" t="s">
        <v>1744</v>
      </c>
      <c r="APU5" s="638" t="s">
        <v>1745</v>
      </c>
      <c r="APV5" s="638" t="s">
        <v>1746</v>
      </c>
      <c r="APW5" s="638" t="s">
        <v>1747</v>
      </c>
      <c r="APX5" s="638" t="s">
        <v>1748</v>
      </c>
      <c r="APY5" s="638" t="s">
        <v>1749</v>
      </c>
      <c r="APZ5" s="638" t="s">
        <v>1750</v>
      </c>
      <c r="AQA5" s="638" t="s">
        <v>1751</v>
      </c>
      <c r="AQB5" s="638" t="s">
        <v>1752</v>
      </c>
      <c r="AQC5" s="638" t="s">
        <v>1753</v>
      </c>
      <c r="AQD5" s="638" t="s">
        <v>1754</v>
      </c>
      <c r="AQE5" s="638" t="s">
        <v>1755</v>
      </c>
      <c r="AQF5" s="638" t="s">
        <v>1756</v>
      </c>
      <c r="AQG5" s="638" t="s">
        <v>1757</v>
      </c>
      <c r="AQH5" s="638" t="s">
        <v>1758</v>
      </c>
      <c r="AQI5" s="638" t="s">
        <v>1759</v>
      </c>
      <c r="AQJ5" s="638" t="s">
        <v>1760</v>
      </c>
      <c r="AQK5" s="638" t="s">
        <v>1761</v>
      </c>
      <c r="AQL5" s="638" t="s">
        <v>1762</v>
      </c>
      <c r="AQM5" s="638" t="s">
        <v>1763</v>
      </c>
      <c r="AQN5" s="638" t="s">
        <v>1764</v>
      </c>
      <c r="AQO5" s="638" t="s">
        <v>1765</v>
      </c>
      <c r="AQP5" s="638" t="s">
        <v>1766</v>
      </c>
      <c r="AQQ5" s="638" t="s">
        <v>1767</v>
      </c>
      <c r="AQR5" s="638" t="s">
        <v>1768</v>
      </c>
      <c r="AQS5" s="638" t="s">
        <v>1769</v>
      </c>
      <c r="AQT5" s="638" t="s">
        <v>1770</v>
      </c>
      <c r="AQU5" s="638" t="s">
        <v>1771</v>
      </c>
      <c r="AQV5" s="638" t="s">
        <v>1772</v>
      </c>
      <c r="AQW5" s="638" t="s">
        <v>1773</v>
      </c>
      <c r="AQX5" s="638" t="s">
        <v>1774</v>
      </c>
      <c r="AQY5" s="638" t="s">
        <v>1775</v>
      </c>
      <c r="AQZ5" s="638" t="s">
        <v>1776</v>
      </c>
      <c r="ARA5" s="638" t="s">
        <v>1777</v>
      </c>
      <c r="ARB5" s="638" t="s">
        <v>1778</v>
      </c>
      <c r="ARC5" s="638" t="s">
        <v>1779</v>
      </c>
      <c r="ARD5" s="638" t="s">
        <v>1780</v>
      </c>
      <c r="ARE5" s="638" t="s">
        <v>1781</v>
      </c>
      <c r="ARF5" s="638" t="s">
        <v>1782</v>
      </c>
      <c r="ARG5" s="638" t="s">
        <v>1783</v>
      </c>
      <c r="ARH5" s="638" t="s">
        <v>1784</v>
      </c>
      <c r="ARI5" s="638" t="s">
        <v>1785</v>
      </c>
      <c r="ARJ5" s="638" t="s">
        <v>1786</v>
      </c>
      <c r="ARK5" s="638" t="s">
        <v>1787</v>
      </c>
      <c r="ARL5" s="638" t="s">
        <v>1788</v>
      </c>
      <c r="ARM5" s="638" t="s">
        <v>1789</v>
      </c>
      <c r="ARN5" s="638" t="s">
        <v>1790</v>
      </c>
      <c r="ARO5" s="638" t="s">
        <v>1791</v>
      </c>
      <c r="ARP5" s="638" t="s">
        <v>1792</v>
      </c>
      <c r="ARQ5" s="638" t="s">
        <v>1793</v>
      </c>
      <c r="ARR5" s="638" t="s">
        <v>1794</v>
      </c>
      <c r="ARS5" s="638" t="s">
        <v>1795</v>
      </c>
      <c r="ART5" s="638" t="s">
        <v>1796</v>
      </c>
      <c r="ARU5" s="638" t="s">
        <v>1797</v>
      </c>
      <c r="ARV5" s="638" t="s">
        <v>1798</v>
      </c>
      <c r="ARW5" s="638" t="s">
        <v>1799</v>
      </c>
      <c r="ARX5" s="638" t="s">
        <v>1800</v>
      </c>
      <c r="ARY5" s="638" t="s">
        <v>1801</v>
      </c>
      <c r="ARZ5" s="638" t="s">
        <v>1802</v>
      </c>
      <c r="ASA5" s="638" t="s">
        <v>1803</v>
      </c>
      <c r="ASB5" s="638" t="s">
        <v>1804</v>
      </c>
      <c r="ASC5" s="638" t="s">
        <v>1805</v>
      </c>
      <c r="ASD5" s="638" t="s">
        <v>1806</v>
      </c>
      <c r="ASE5" s="638" t="s">
        <v>1807</v>
      </c>
      <c r="ASF5" s="638" t="s">
        <v>1808</v>
      </c>
      <c r="ASG5" s="638" t="s">
        <v>1809</v>
      </c>
      <c r="ASH5" s="638" t="s">
        <v>1810</v>
      </c>
      <c r="ASI5" s="638" t="s">
        <v>1811</v>
      </c>
      <c r="ASJ5" s="638" t="s">
        <v>1812</v>
      </c>
      <c r="ASK5" s="638" t="s">
        <v>1813</v>
      </c>
      <c r="ASL5" s="638" t="s">
        <v>1814</v>
      </c>
      <c r="ASM5" s="638" t="s">
        <v>1815</v>
      </c>
      <c r="ASN5" s="638" t="s">
        <v>1816</v>
      </c>
      <c r="ASO5" s="638" t="s">
        <v>1817</v>
      </c>
      <c r="ASP5" s="638" t="s">
        <v>1818</v>
      </c>
      <c r="ASQ5" s="638" t="s">
        <v>1819</v>
      </c>
      <c r="ASR5" s="638" t="s">
        <v>1820</v>
      </c>
      <c r="ASS5" s="638" t="s">
        <v>1821</v>
      </c>
      <c r="AST5" s="638" t="s">
        <v>1822</v>
      </c>
      <c r="ASU5" s="638" t="s">
        <v>1823</v>
      </c>
      <c r="ASV5" s="638" t="s">
        <v>1824</v>
      </c>
      <c r="ASW5" s="638" t="s">
        <v>1825</v>
      </c>
      <c r="ASX5" s="638" t="s">
        <v>1826</v>
      </c>
      <c r="ASY5" s="638" t="s">
        <v>1827</v>
      </c>
      <c r="ASZ5" s="638" t="s">
        <v>1828</v>
      </c>
      <c r="ATA5" s="638" t="s">
        <v>1829</v>
      </c>
      <c r="ATB5" s="638" t="s">
        <v>1830</v>
      </c>
      <c r="ATC5" s="638" t="s">
        <v>1831</v>
      </c>
      <c r="ATD5" s="638" t="s">
        <v>1832</v>
      </c>
      <c r="ATE5" s="638" t="s">
        <v>1833</v>
      </c>
      <c r="ATF5" s="638" t="s">
        <v>1834</v>
      </c>
      <c r="ATG5" s="638" t="s">
        <v>1835</v>
      </c>
      <c r="ATH5" s="638" t="s">
        <v>1836</v>
      </c>
      <c r="ATI5" s="638" t="s">
        <v>1837</v>
      </c>
      <c r="ATJ5" s="638" t="s">
        <v>1838</v>
      </c>
      <c r="ATK5" s="638" t="s">
        <v>1839</v>
      </c>
      <c r="ATL5" s="638" t="s">
        <v>1840</v>
      </c>
      <c r="ATM5" s="638" t="s">
        <v>1841</v>
      </c>
      <c r="ATN5" s="638" t="s">
        <v>1842</v>
      </c>
      <c r="ATO5" s="638" t="s">
        <v>1843</v>
      </c>
      <c r="ATP5" s="638" t="s">
        <v>1844</v>
      </c>
      <c r="ATQ5" s="638" t="s">
        <v>1845</v>
      </c>
      <c r="ATR5" s="638" t="s">
        <v>1846</v>
      </c>
      <c r="ATS5" s="638" t="s">
        <v>1847</v>
      </c>
      <c r="ATT5" s="638" t="s">
        <v>1848</v>
      </c>
      <c r="ATU5" s="638" t="s">
        <v>1849</v>
      </c>
      <c r="ATV5" s="638" t="s">
        <v>1850</v>
      </c>
      <c r="ATW5" s="638" t="s">
        <v>1851</v>
      </c>
      <c r="ATX5" s="638" t="s">
        <v>1852</v>
      </c>
      <c r="ATY5" s="638" t="s">
        <v>1853</v>
      </c>
      <c r="ATZ5" s="638" t="s">
        <v>1854</v>
      </c>
      <c r="AUA5" s="638" t="s">
        <v>1855</v>
      </c>
      <c r="AUB5" s="638" t="s">
        <v>1856</v>
      </c>
      <c r="AUC5" s="638" t="s">
        <v>1857</v>
      </c>
      <c r="AUD5" s="638" t="s">
        <v>1858</v>
      </c>
      <c r="AUE5" s="638" t="s">
        <v>1859</v>
      </c>
      <c r="AUF5" s="638" t="s">
        <v>1860</v>
      </c>
      <c r="AUG5" s="638" t="s">
        <v>1861</v>
      </c>
      <c r="AUH5" s="638" t="s">
        <v>1862</v>
      </c>
      <c r="AUI5" s="638" t="s">
        <v>1863</v>
      </c>
      <c r="AUJ5" s="638" t="s">
        <v>1864</v>
      </c>
      <c r="AUK5" s="638" t="s">
        <v>1865</v>
      </c>
      <c r="AUL5" s="638" t="s">
        <v>1866</v>
      </c>
      <c r="AUM5" s="638" t="s">
        <v>1867</v>
      </c>
      <c r="AUN5" s="638" t="s">
        <v>1868</v>
      </c>
      <c r="AUO5" s="638" t="s">
        <v>1869</v>
      </c>
      <c r="AUP5" s="638" t="s">
        <v>1870</v>
      </c>
      <c r="AUQ5" s="638" t="s">
        <v>1871</v>
      </c>
      <c r="AUR5" s="638" t="s">
        <v>1872</v>
      </c>
      <c r="AUS5" s="638" t="s">
        <v>1873</v>
      </c>
      <c r="AUT5" s="638" t="s">
        <v>1874</v>
      </c>
      <c r="AUU5" s="638" t="s">
        <v>1875</v>
      </c>
      <c r="AUV5" s="638" t="s">
        <v>1876</v>
      </c>
      <c r="AUW5" s="638" t="s">
        <v>1877</v>
      </c>
      <c r="AUX5" s="638" t="s">
        <v>1878</v>
      </c>
      <c r="AUY5" s="638" t="s">
        <v>1879</v>
      </c>
      <c r="AUZ5" s="638" t="s">
        <v>1880</v>
      </c>
      <c r="AVA5" s="638" t="s">
        <v>1881</v>
      </c>
      <c r="AVB5" s="638" t="s">
        <v>1882</v>
      </c>
      <c r="AVC5" s="638" t="s">
        <v>1883</v>
      </c>
      <c r="AVD5" s="638" t="s">
        <v>1884</v>
      </c>
      <c r="AVE5" s="638" t="s">
        <v>1885</v>
      </c>
      <c r="AVF5" s="638" t="s">
        <v>1886</v>
      </c>
      <c r="AVG5" s="638" t="s">
        <v>1887</v>
      </c>
      <c r="AVH5" s="638" t="s">
        <v>1888</v>
      </c>
      <c r="AVI5" s="638" t="s">
        <v>1889</v>
      </c>
      <c r="AVJ5" s="638" t="s">
        <v>1890</v>
      </c>
      <c r="AVK5" s="638" t="s">
        <v>1891</v>
      </c>
      <c r="AVL5" s="638" t="s">
        <v>1892</v>
      </c>
      <c r="AVM5" s="638" t="s">
        <v>1893</v>
      </c>
      <c r="AVN5" s="638" t="s">
        <v>1894</v>
      </c>
      <c r="AVO5" s="638" t="s">
        <v>1895</v>
      </c>
      <c r="AVP5" s="638" t="s">
        <v>1896</v>
      </c>
      <c r="AVQ5" s="638" t="s">
        <v>1897</v>
      </c>
      <c r="AVR5" s="638" t="s">
        <v>1898</v>
      </c>
      <c r="AVS5" s="638" t="s">
        <v>1899</v>
      </c>
      <c r="AVT5" s="638" t="s">
        <v>1900</v>
      </c>
      <c r="AVU5" s="638" t="s">
        <v>1901</v>
      </c>
      <c r="AVV5" s="638" t="s">
        <v>1902</v>
      </c>
      <c r="AVW5" s="638" t="s">
        <v>1903</v>
      </c>
      <c r="AVX5" s="638" t="s">
        <v>1904</v>
      </c>
      <c r="AVY5" s="638" t="s">
        <v>1905</v>
      </c>
      <c r="AVZ5" s="638" t="s">
        <v>1906</v>
      </c>
      <c r="AWA5" s="638" t="s">
        <v>1907</v>
      </c>
      <c r="AWB5" s="638" t="s">
        <v>1908</v>
      </c>
      <c r="AWC5" s="638" t="s">
        <v>1909</v>
      </c>
      <c r="AWD5" s="638" t="s">
        <v>1910</v>
      </c>
      <c r="AWE5" s="638" t="s">
        <v>1911</v>
      </c>
      <c r="AWF5" s="638" t="s">
        <v>1912</v>
      </c>
      <c r="AWG5" s="638" t="s">
        <v>1913</v>
      </c>
      <c r="AWH5" s="638" t="s">
        <v>1914</v>
      </c>
      <c r="AWI5" s="638" t="s">
        <v>1915</v>
      </c>
      <c r="AWJ5" s="638" t="s">
        <v>1916</v>
      </c>
      <c r="AWK5" s="638" t="s">
        <v>1917</v>
      </c>
      <c r="AWL5" s="638" t="s">
        <v>1918</v>
      </c>
      <c r="AWM5" s="638" t="s">
        <v>1919</v>
      </c>
      <c r="AWN5" s="638" t="s">
        <v>1920</v>
      </c>
      <c r="AWO5" s="638" t="s">
        <v>1921</v>
      </c>
      <c r="AWP5" s="638" t="s">
        <v>1922</v>
      </c>
      <c r="AWQ5" s="638" t="s">
        <v>1923</v>
      </c>
      <c r="AWR5" s="638" t="s">
        <v>1924</v>
      </c>
      <c r="AWS5" s="638" t="s">
        <v>1925</v>
      </c>
      <c r="AWT5" s="638" t="s">
        <v>1926</v>
      </c>
      <c r="AWU5" s="638" t="s">
        <v>1927</v>
      </c>
      <c r="AWV5" s="638" t="s">
        <v>1928</v>
      </c>
      <c r="AWW5" s="638" t="s">
        <v>1929</v>
      </c>
      <c r="AWX5" s="638" t="s">
        <v>1930</v>
      </c>
      <c r="AWY5" s="638" t="s">
        <v>1931</v>
      </c>
      <c r="AWZ5" s="638" t="s">
        <v>1932</v>
      </c>
      <c r="AXA5" s="638" t="s">
        <v>1933</v>
      </c>
      <c r="AXB5" s="638" t="s">
        <v>1934</v>
      </c>
      <c r="AXC5" s="638" t="s">
        <v>1935</v>
      </c>
      <c r="AXD5" s="638" t="s">
        <v>1936</v>
      </c>
      <c r="AXE5" s="638" t="s">
        <v>1937</v>
      </c>
      <c r="AXF5" s="638" t="s">
        <v>1938</v>
      </c>
      <c r="AXG5" s="638" t="s">
        <v>1939</v>
      </c>
      <c r="AXH5" s="638" t="s">
        <v>1940</v>
      </c>
      <c r="AXI5" s="638" t="s">
        <v>1941</v>
      </c>
      <c r="AXJ5" s="638" t="s">
        <v>1942</v>
      </c>
      <c r="AXK5" s="638" t="s">
        <v>1943</v>
      </c>
      <c r="AXL5" s="638" t="s">
        <v>1944</v>
      </c>
      <c r="AXM5" s="638" t="s">
        <v>1945</v>
      </c>
      <c r="AXN5" s="638" t="s">
        <v>1946</v>
      </c>
      <c r="AXO5" s="638" t="s">
        <v>1947</v>
      </c>
      <c r="AXP5" s="638" t="s">
        <v>1948</v>
      </c>
      <c r="AXQ5" s="638" t="s">
        <v>1949</v>
      </c>
      <c r="AXR5" s="638" t="s">
        <v>1950</v>
      </c>
      <c r="AXS5" s="638" t="s">
        <v>1951</v>
      </c>
      <c r="AXT5" s="638" t="s">
        <v>1952</v>
      </c>
      <c r="AXU5" s="638" t="s">
        <v>1953</v>
      </c>
      <c r="AXV5" s="638" t="s">
        <v>1954</v>
      </c>
      <c r="AXW5" s="638" t="s">
        <v>1955</v>
      </c>
      <c r="AXX5" s="638" t="s">
        <v>1956</v>
      </c>
      <c r="AXY5" s="638" t="s">
        <v>1957</v>
      </c>
      <c r="AXZ5" s="638" t="s">
        <v>1958</v>
      </c>
      <c r="AYA5" s="638" t="s">
        <v>1959</v>
      </c>
      <c r="AYB5" s="638" t="s">
        <v>1960</v>
      </c>
      <c r="AYC5" s="638" t="s">
        <v>1961</v>
      </c>
      <c r="AYD5" s="638" t="s">
        <v>1962</v>
      </c>
      <c r="AYE5" s="638" t="s">
        <v>1963</v>
      </c>
      <c r="AYF5" s="638" t="s">
        <v>1964</v>
      </c>
      <c r="AYG5" s="638" t="s">
        <v>1965</v>
      </c>
      <c r="AYH5" s="638" t="s">
        <v>1966</v>
      </c>
      <c r="AYI5" s="638" t="s">
        <v>1967</v>
      </c>
      <c r="AYJ5" s="638" t="s">
        <v>1968</v>
      </c>
      <c r="AYK5" s="638" t="s">
        <v>1969</v>
      </c>
      <c r="AYL5" s="638" t="s">
        <v>1970</v>
      </c>
      <c r="AYM5" s="638" t="s">
        <v>1971</v>
      </c>
      <c r="AYN5" s="638" t="s">
        <v>1972</v>
      </c>
      <c r="AYO5" s="638" t="s">
        <v>1973</v>
      </c>
      <c r="AYP5" s="638" t="s">
        <v>1974</v>
      </c>
      <c r="AYQ5" s="638" t="s">
        <v>1975</v>
      </c>
      <c r="AYR5" s="638" t="s">
        <v>1976</v>
      </c>
      <c r="AYS5" s="638" t="s">
        <v>1977</v>
      </c>
      <c r="AYT5" s="638" t="s">
        <v>1978</v>
      </c>
      <c r="AYU5" s="638" t="s">
        <v>1979</v>
      </c>
      <c r="AYV5" s="638" t="s">
        <v>1980</v>
      </c>
      <c r="AYW5" s="638" t="s">
        <v>1981</v>
      </c>
      <c r="AYX5" s="638" t="s">
        <v>1982</v>
      </c>
      <c r="AYY5" s="638" t="s">
        <v>1983</v>
      </c>
      <c r="AYZ5" s="638" t="s">
        <v>1984</v>
      </c>
      <c r="AZA5" s="638" t="s">
        <v>1985</v>
      </c>
      <c r="AZB5" s="638" t="s">
        <v>1986</v>
      </c>
      <c r="AZC5" s="638" t="s">
        <v>1987</v>
      </c>
      <c r="AZD5" s="638" t="s">
        <v>1988</v>
      </c>
      <c r="AZE5" s="638" t="s">
        <v>1989</v>
      </c>
      <c r="AZF5" s="638" t="s">
        <v>1990</v>
      </c>
      <c r="AZG5" s="638" t="s">
        <v>1991</v>
      </c>
      <c r="AZH5" s="638" t="s">
        <v>1992</v>
      </c>
      <c r="AZI5" s="638" t="s">
        <v>1993</v>
      </c>
      <c r="AZJ5" s="638" t="s">
        <v>1994</v>
      </c>
      <c r="AZK5" s="638" t="s">
        <v>1995</v>
      </c>
      <c r="AZL5" s="638" t="s">
        <v>1996</v>
      </c>
      <c r="AZM5" s="638" t="s">
        <v>1997</v>
      </c>
      <c r="AZN5" s="638" t="s">
        <v>1998</v>
      </c>
      <c r="AZO5" s="638" t="s">
        <v>1999</v>
      </c>
      <c r="AZP5" s="638" t="s">
        <v>2000</v>
      </c>
      <c r="AZQ5" s="638" t="s">
        <v>2001</v>
      </c>
      <c r="AZR5" s="638" t="s">
        <v>2002</v>
      </c>
      <c r="AZS5" s="638" t="s">
        <v>2003</v>
      </c>
      <c r="AZT5" s="638" t="s">
        <v>2004</v>
      </c>
      <c r="AZU5" s="638" t="s">
        <v>2005</v>
      </c>
      <c r="AZV5" s="638" t="s">
        <v>2006</v>
      </c>
      <c r="AZW5" s="638" t="s">
        <v>2007</v>
      </c>
      <c r="AZX5" s="638" t="s">
        <v>2008</v>
      </c>
      <c r="AZY5" s="638" t="s">
        <v>2009</v>
      </c>
      <c r="AZZ5" s="638" t="s">
        <v>2010</v>
      </c>
      <c r="BAA5" s="638" t="s">
        <v>2011</v>
      </c>
      <c r="BAB5" s="638" t="s">
        <v>2012</v>
      </c>
      <c r="BAC5" s="638" t="s">
        <v>2013</v>
      </c>
      <c r="BAD5" s="638" t="s">
        <v>2014</v>
      </c>
      <c r="BAE5" s="638" t="s">
        <v>2015</v>
      </c>
      <c r="BAF5" s="638" t="s">
        <v>2016</v>
      </c>
      <c r="BAG5" s="638" t="s">
        <v>2017</v>
      </c>
      <c r="BAH5" s="638" t="s">
        <v>2018</v>
      </c>
      <c r="BAI5" s="638" t="s">
        <v>2019</v>
      </c>
      <c r="BAJ5" s="638" t="s">
        <v>2020</v>
      </c>
      <c r="BAK5" s="638" t="s">
        <v>2021</v>
      </c>
      <c r="BAL5" s="638" t="s">
        <v>2022</v>
      </c>
      <c r="BAM5" s="638" t="s">
        <v>2023</v>
      </c>
      <c r="BAN5" s="638" t="s">
        <v>2024</v>
      </c>
      <c r="BAO5" s="638" t="s">
        <v>2025</v>
      </c>
      <c r="BAP5" s="638" t="s">
        <v>2026</v>
      </c>
      <c r="BAQ5" s="638" t="s">
        <v>2027</v>
      </c>
      <c r="BAR5" s="638" t="s">
        <v>2028</v>
      </c>
      <c r="BAS5" s="638" t="s">
        <v>2029</v>
      </c>
      <c r="BAT5" s="638" t="s">
        <v>2030</v>
      </c>
      <c r="BAU5" s="638" t="s">
        <v>2031</v>
      </c>
      <c r="BAV5" s="638" t="s">
        <v>2032</v>
      </c>
      <c r="BAW5" s="638" t="s">
        <v>2033</v>
      </c>
      <c r="BAX5" s="638" t="s">
        <v>2034</v>
      </c>
      <c r="BAY5" s="638" t="s">
        <v>2035</v>
      </c>
      <c r="BAZ5" s="638" t="s">
        <v>2036</v>
      </c>
      <c r="BBA5" s="638" t="s">
        <v>2037</v>
      </c>
      <c r="BBB5" s="638" t="s">
        <v>2038</v>
      </c>
      <c r="BBC5" s="638" t="s">
        <v>2039</v>
      </c>
      <c r="BBD5" s="638" t="s">
        <v>2040</v>
      </c>
      <c r="BBE5" s="638" t="s">
        <v>2041</v>
      </c>
      <c r="BBF5" s="638" t="s">
        <v>2042</v>
      </c>
      <c r="BBG5" s="638" t="s">
        <v>2043</v>
      </c>
      <c r="BBH5" s="638" t="s">
        <v>2044</v>
      </c>
      <c r="BBI5" s="638" t="s">
        <v>2045</v>
      </c>
      <c r="BBJ5" s="638" t="s">
        <v>2046</v>
      </c>
      <c r="BBK5" s="638" t="s">
        <v>2047</v>
      </c>
      <c r="BBL5" s="638" t="s">
        <v>2048</v>
      </c>
      <c r="BBM5" s="638" t="s">
        <v>2049</v>
      </c>
      <c r="BBN5" s="638" t="s">
        <v>2050</v>
      </c>
      <c r="BBO5" s="638" t="s">
        <v>2051</v>
      </c>
      <c r="BBP5" s="638" t="s">
        <v>2052</v>
      </c>
      <c r="BBQ5" s="638" t="s">
        <v>2053</v>
      </c>
      <c r="BBR5" s="638" t="s">
        <v>2054</v>
      </c>
      <c r="BBS5" s="638" t="s">
        <v>2055</v>
      </c>
      <c r="BBT5" s="638" t="s">
        <v>2056</v>
      </c>
      <c r="BBU5" s="638" t="s">
        <v>2057</v>
      </c>
      <c r="BBV5" s="638" t="s">
        <v>2058</v>
      </c>
      <c r="BBW5" s="638" t="s">
        <v>2059</v>
      </c>
      <c r="BBX5" s="638" t="s">
        <v>2060</v>
      </c>
      <c r="BBY5" s="638" t="s">
        <v>2061</v>
      </c>
      <c r="BBZ5" s="638" t="s">
        <v>2062</v>
      </c>
      <c r="BCA5" s="638" t="s">
        <v>2063</v>
      </c>
      <c r="BCB5" s="638" t="s">
        <v>2064</v>
      </c>
      <c r="BCC5" s="638" t="s">
        <v>2065</v>
      </c>
      <c r="BCD5" s="638" t="s">
        <v>2066</v>
      </c>
      <c r="BCE5" s="638" t="s">
        <v>2067</v>
      </c>
      <c r="BCF5" s="638" t="s">
        <v>2068</v>
      </c>
      <c r="BCG5" s="638" t="s">
        <v>2069</v>
      </c>
      <c r="BCH5" s="638" t="s">
        <v>2070</v>
      </c>
      <c r="BCI5" s="638" t="s">
        <v>2071</v>
      </c>
      <c r="BCJ5" s="638" t="s">
        <v>2072</v>
      </c>
      <c r="BCK5" s="638" t="s">
        <v>2073</v>
      </c>
      <c r="BCL5" s="638" t="s">
        <v>2074</v>
      </c>
      <c r="BCM5" s="638" t="s">
        <v>2075</v>
      </c>
      <c r="BCN5" s="638" t="s">
        <v>2076</v>
      </c>
      <c r="BCO5" s="638" t="s">
        <v>2077</v>
      </c>
      <c r="BCP5" s="638" t="s">
        <v>2078</v>
      </c>
      <c r="BCQ5" s="638" t="s">
        <v>2079</v>
      </c>
      <c r="BCR5" s="638" t="s">
        <v>2080</v>
      </c>
      <c r="BCS5" s="638" t="s">
        <v>2081</v>
      </c>
      <c r="BCT5" s="638" t="s">
        <v>2082</v>
      </c>
      <c r="BCU5" s="638" t="s">
        <v>2083</v>
      </c>
      <c r="BCV5" s="638" t="s">
        <v>2084</v>
      </c>
      <c r="BCW5" s="638" t="s">
        <v>2085</v>
      </c>
      <c r="BCX5" s="638" t="s">
        <v>2086</v>
      </c>
      <c r="BCY5" s="638" t="s">
        <v>2087</v>
      </c>
      <c r="BCZ5" s="638" t="s">
        <v>2088</v>
      </c>
      <c r="BDA5" s="638" t="s">
        <v>2089</v>
      </c>
      <c r="BDB5" s="638" t="s">
        <v>2090</v>
      </c>
      <c r="BDC5" s="638" t="s">
        <v>2091</v>
      </c>
      <c r="BDD5" s="638" t="s">
        <v>2092</v>
      </c>
      <c r="BDE5" s="638" t="s">
        <v>2093</v>
      </c>
      <c r="BDF5" s="638" t="s">
        <v>2094</v>
      </c>
      <c r="BDG5" s="638" t="s">
        <v>2095</v>
      </c>
      <c r="BDH5" s="638" t="s">
        <v>2096</v>
      </c>
      <c r="BDI5" s="638" t="s">
        <v>2097</v>
      </c>
      <c r="BDJ5" s="638" t="s">
        <v>2098</v>
      </c>
      <c r="BDK5" s="638" t="s">
        <v>2099</v>
      </c>
      <c r="BDL5" s="638" t="s">
        <v>2100</v>
      </c>
      <c r="BDM5" s="638" t="s">
        <v>2101</v>
      </c>
      <c r="BDN5" s="638" t="s">
        <v>2102</v>
      </c>
      <c r="BDO5" s="638" t="s">
        <v>2103</v>
      </c>
      <c r="BDP5" s="638" t="s">
        <v>2104</v>
      </c>
      <c r="BDQ5" s="638" t="s">
        <v>2105</v>
      </c>
      <c r="BDR5" s="638" t="s">
        <v>2106</v>
      </c>
      <c r="BDS5" s="638" t="s">
        <v>2107</v>
      </c>
      <c r="BDT5" s="638" t="s">
        <v>2108</v>
      </c>
      <c r="BDU5" s="638" t="s">
        <v>2109</v>
      </c>
      <c r="BDV5" s="638" t="s">
        <v>2110</v>
      </c>
      <c r="BDW5" s="638" t="s">
        <v>2111</v>
      </c>
      <c r="BDX5" s="638" t="s">
        <v>2112</v>
      </c>
      <c r="BDY5" s="638" t="s">
        <v>2113</v>
      </c>
      <c r="BDZ5" s="638" t="s">
        <v>2114</v>
      </c>
      <c r="BEA5" s="638" t="s">
        <v>2115</v>
      </c>
      <c r="BEB5" s="638" t="s">
        <v>2116</v>
      </c>
      <c r="BEC5" s="638" t="s">
        <v>2117</v>
      </c>
      <c r="BED5" s="638" t="s">
        <v>2118</v>
      </c>
      <c r="BEE5" s="638" t="s">
        <v>2119</v>
      </c>
      <c r="BEF5" s="638" t="s">
        <v>2120</v>
      </c>
      <c r="BEG5" s="638" t="s">
        <v>2121</v>
      </c>
      <c r="BEH5" s="638" t="s">
        <v>2122</v>
      </c>
      <c r="BEI5" s="638" t="s">
        <v>2123</v>
      </c>
      <c r="BEJ5" s="638" t="s">
        <v>2124</v>
      </c>
      <c r="BEK5" s="638" t="s">
        <v>2125</v>
      </c>
      <c r="BEL5" s="638" t="s">
        <v>2126</v>
      </c>
      <c r="BEM5" s="638" t="s">
        <v>2127</v>
      </c>
      <c r="BEN5" s="638" t="s">
        <v>2128</v>
      </c>
      <c r="BEO5" s="638" t="s">
        <v>2129</v>
      </c>
      <c r="BEP5" s="638" t="s">
        <v>2130</v>
      </c>
      <c r="BEQ5" s="638" t="s">
        <v>2131</v>
      </c>
      <c r="BER5" s="638" t="s">
        <v>2132</v>
      </c>
      <c r="BES5" s="638" t="s">
        <v>2133</v>
      </c>
      <c r="BET5" s="638" t="s">
        <v>2134</v>
      </c>
      <c r="BEU5" s="638" t="s">
        <v>2135</v>
      </c>
      <c r="BEV5" s="638" t="s">
        <v>2136</v>
      </c>
      <c r="BEW5" s="638" t="s">
        <v>2137</v>
      </c>
      <c r="BEX5" s="638" t="s">
        <v>2138</v>
      </c>
      <c r="BEY5" s="638" t="s">
        <v>2139</v>
      </c>
      <c r="BEZ5" s="638" t="s">
        <v>2140</v>
      </c>
      <c r="BFA5" s="638" t="s">
        <v>2141</v>
      </c>
      <c r="BFB5" s="638" t="s">
        <v>2142</v>
      </c>
      <c r="BFC5" s="638" t="s">
        <v>2143</v>
      </c>
      <c r="BFD5" s="638" t="s">
        <v>2144</v>
      </c>
      <c r="BFE5" s="638" t="s">
        <v>2145</v>
      </c>
      <c r="BFF5" s="638" t="s">
        <v>2146</v>
      </c>
      <c r="BFG5" s="638" t="s">
        <v>2147</v>
      </c>
      <c r="BFH5" s="638" t="s">
        <v>2148</v>
      </c>
      <c r="BFI5" s="638" t="s">
        <v>2149</v>
      </c>
      <c r="BFJ5" s="638" t="s">
        <v>2150</v>
      </c>
      <c r="BFK5" s="638" t="s">
        <v>2151</v>
      </c>
      <c r="BFL5" s="638" t="s">
        <v>2152</v>
      </c>
      <c r="BFM5" s="638" t="s">
        <v>2153</v>
      </c>
      <c r="BFN5" s="638" t="s">
        <v>2154</v>
      </c>
      <c r="BFO5" s="638" t="s">
        <v>2155</v>
      </c>
      <c r="BFP5" s="638" t="s">
        <v>2156</v>
      </c>
      <c r="BFQ5" s="638" t="s">
        <v>2157</v>
      </c>
      <c r="BFR5" s="638" t="s">
        <v>2158</v>
      </c>
      <c r="BFS5" s="638" t="s">
        <v>2159</v>
      </c>
      <c r="BFT5" s="638" t="s">
        <v>2160</v>
      </c>
      <c r="BFU5" s="638" t="s">
        <v>2161</v>
      </c>
      <c r="BFV5" s="638" t="s">
        <v>2162</v>
      </c>
      <c r="BFW5" s="638" t="s">
        <v>2163</v>
      </c>
      <c r="BFX5" s="638" t="s">
        <v>2164</v>
      </c>
      <c r="BFY5" s="638" t="s">
        <v>2165</v>
      </c>
      <c r="BFZ5" s="638" t="s">
        <v>2166</v>
      </c>
      <c r="BGA5" s="638" t="s">
        <v>2167</v>
      </c>
      <c r="BGB5" s="638" t="s">
        <v>2168</v>
      </c>
      <c r="BGC5" s="638" t="s">
        <v>2169</v>
      </c>
      <c r="BGD5" s="638" t="s">
        <v>2170</v>
      </c>
      <c r="BGE5" s="638" t="s">
        <v>2171</v>
      </c>
      <c r="BGF5" s="638" t="s">
        <v>2172</v>
      </c>
      <c r="BGG5" s="638" t="s">
        <v>2173</v>
      </c>
      <c r="BGH5" s="638" t="s">
        <v>2174</v>
      </c>
      <c r="BGI5" s="638" t="s">
        <v>2175</v>
      </c>
      <c r="BGJ5" s="638" t="s">
        <v>2176</v>
      </c>
      <c r="BGK5" s="638" t="s">
        <v>2177</v>
      </c>
      <c r="BGL5" s="638" t="s">
        <v>2178</v>
      </c>
      <c r="BGM5" s="638" t="s">
        <v>2179</v>
      </c>
      <c r="BGN5" s="638" t="s">
        <v>2180</v>
      </c>
      <c r="BGO5" s="638" t="s">
        <v>2181</v>
      </c>
      <c r="BGP5" s="638" t="s">
        <v>2182</v>
      </c>
      <c r="BGQ5" s="638" t="s">
        <v>2183</v>
      </c>
      <c r="BGR5" s="638" t="s">
        <v>2184</v>
      </c>
      <c r="BGS5" s="638" t="s">
        <v>2185</v>
      </c>
      <c r="BGT5" s="638" t="s">
        <v>2186</v>
      </c>
      <c r="BGU5" s="638" t="s">
        <v>2187</v>
      </c>
      <c r="BGV5" s="638" t="s">
        <v>2188</v>
      </c>
      <c r="BGW5" s="638" t="s">
        <v>2189</v>
      </c>
      <c r="BGX5" s="638" t="s">
        <v>2190</v>
      </c>
      <c r="BGY5" s="638" t="s">
        <v>2191</v>
      </c>
      <c r="BGZ5" s="638" t="s">
        <v>2192</v>
      </c>
      <c r="BHA5" s="638" t="s">
        <v>2193</v>
      </c>
      <c r="BHB5" s="638" t="s">
        <v>2194</v>
      </c>
      <c r="BHC5" s="638" t="s">
        <v>2195</v>
      </c>
      <c r="BHD5" s="638" t="s">
        <v>2196</v>
      </c>
      <c r="BHE5" s="638" t="s">
        <v>2197</v>
      </c>
      <c r="BHF5" s="638" t="s">
        <v>2198</v>
      </c>
      <c r="BHG5" s="638" t="s">
        <v>2199</v>
      </c>
      <c r="BHH5" s="638" t="s">
        <v>2200</v>
      </c>
      <c r="BHI5" s="638" t="s">
        <v>2201</v>
      </c>
      <c r="BHJ5" s="638" t="s">
        <v>2202</v>
      </c>
      <c r="BHK5" s="638" t="s">
        <v>2203</v>
      </c>
      <c r="BHL5" s="638" t="s">
        <v>2204</v>
      </c>
      <c r="BHM5" s="638" t="s">
        <v>2205</v>
      </c>
      <c r="BHN5" s="638" t="s">
        <v>2206</v>
      </c>
      <c r="BHO5" s="638" t="s">
        <v>2207</v>
      </c>
      <c r="BHP5" s="638" t="s">
        <v>2208</v>
      </c>
      <c r="BHQ5" s="638" t="s">
        <v>2209</v>
      </c>
      <c r="BHR5" s="638" t="s">
        <v>2210</v>
      </c>
      <c r="BHS5" s="638" t="s">
        <v>2211</v>
      </c>
      <c r="BHT5" s="638" t="s">
        <v>2212</v>
      </c>
      <c r="BHU5" s="638" t="s">
        <v>2213</v>
      </c>
      <c r="BHV5" s="638" t="s">
        <v>2214</v>
      </c>
      <c r="BHW5" s="638" t="s">
        <v>2215</v>
      </c>
      <c r="BHX5" s="638" t="s">
        <v>2216</v>
      </c>
      <c r="BHY5" s="638" t="s">
        <v>2217</v>
      </c>
      <c r="BHZ5" s="638" t="s">
        <v>2218</v>
      </c>
      <c r="BIA5" s="638" t="s">
        <v>2219</v>
      </c>
      <c r="BIB5" s="638" t="s">
        <v>2220</v>
      </c>
      <c r="BIC5" s="638" t="s">
        <v>2221</v>
      </c>
      <c r="BID5" s="638" t="s">
        <v>2222</v>
      </c>
      <c r="BIE5" s="638" t="s">
        <v>2223</v>
      </c>
      <c r="BIF5" s="638" t="s">
        <v>2224</v>
      </c>
      <c r="BIG5" s="638" t="s">
        <v>2225</v>
      </c>
      <c r="BIH5" s="638" t="s">
        <v>2226</v>
      </c>
      <c r="BII5" s="638" t="s">
        <v>2227</v>
      </c>
      <c r="BIJ5" s="638" t="s">
        <v>2228</v>
      </c>
      <c r="BIK5" s="638" t="s">
        <v>2229</v>
      </c>
      <c r="BIL5" s="638" t="s">
        <v>2230</v>
      </c>
      <c r="BIM5" s="638" t="s">
        <v>2231</v>
      </c>
      <c r="BIN5" s="638" t="s">
        <v>2232</v>
      </c>
      <c r="BIO5" s="638" t="s">
        <v>2233</v>
      </c>
      <c r="BIP5" s="638" t="s">
        <v>2234</v>
      </c>
      <c r="BIQ5" s="638" t="s">
        <v>2235</v>
      </c>
      <c r="BIR5" s="638" t="s">
        <v>2236</v>
      </c>
      <c r="BIS5" s="638" t="s">
        <v>2237</v>
      </c>
      <c r="BIT5" s="638" t="s">
        <v>2238</v>
      </c>
      <c r="BIU5" s="638" t="s">
        <v>2239</v>
      </c>
      <c r="BIV5" s="638" t="s">
        <v>2240</v>
      </c>
      <c r="BIW5" s="638" t="s">
        <v>2241</v>
      </c>
      <c r="BIX5" s="638" t="s">
        <v>2242</v>
      </c>
      <c r="BIY5" s="638" t="s">
        <v>2243</v>
      </c>
      <c r="BIZ5" s="638" t="s">
        <v>2244</v>
      </c>
      <c r="BJA5" s="638" t="s">
        <v>2245</v>
      </c>
      <c r="BJB5" s="638" t="s">
        <v>2246</v>
      </c>
      <c r="BJC5" s="638" t="s">
        <v>2247</v>
      </c>
      <c r="BJD5" s="638" t="s">
        <v>2248</v>
      </c>
      <c r="BJE5" s="638" t="s">
        <v>2249</v>
      </c>
      <c r="BJF5" s="638" t="s">
        <v>2250</v>
      </c>
      <c r="BJG5" s="638" t="s">
        <v>2251</v>
      </c>
      <c r="BJH5" s="638" t="s">
        <v>2252</v>
      </c>
      <c r="BJI5" s="638" t="s">
        <v>2253</v>
      </c>
      <c r="BJJ5" s="638" t="s">
        <v>2254</v>
      </c>
      <c r="BJK5" s="638" t="s">
        <v>2255</v>
      </c>
      <c r="BJL5" s="638" t="s">
        <v>2256</v>
      </c>
      <c r="BJM5" s="638" t="s">
        <v>2257</v>
      </c>
      <c r="BJN5" s="638" t="s">
        <v>2258</v>
      </c>
      <c r="BJO5" s="638" t="s">
        <v>2259</v>
      </c>
      <c r="BJP5" s="638" t="s">
        <v>2260</v>
      </c>
      <c r="BJQ5" s="638" t="s">
        <v>2261</v>
      </c>
      <c r="BJR5" s="638" t="s">
        <v>2262</v>
      </c>
      <c r="BJS5" s="638" t="s">
        <v>2263</v>
      </c>
      <c r="BJT5" s="638" t="s">
        <v>2264</v>
      </c>
      <c r="BJU5" s="638" t="s">
        <v>2265</v>
      </c>
      <c r="BJV5" s="638" t="s">
        <v>2266</v>
      </c>
      <c r="BJW5" s="638" t="s">
        <v>2267</v>
      </c>
      <c r="BJX5" s="638" t="s">
        <v>2268</v>
      </c>
      <c r="BJY5" s="638" t="s">
        <v>2269</v>
      </c>
      <c r="BJZ5" s="638" t="s">
        <v>2270</v>
      </c>
      <c r="BKA5" s="638" t="s">
        <v>2271</v>
      </c>
      <c r="BKB5" s="638" t="s">
        <v>2272</v>
      </c>
      <c r="BKC5" s="638" t="s">
        <v>2273</v>
      </c>
      <c r="BKD5" s="638" t="s">
        <v>2274</v>
      </c>
      <c r="BKE5" s="638" t="s">
        <v>2275</v>
      </c>
      <c r="BKF5" s="638" t="s">
        <v>2276</v>
      </c>
      <c r="BKG5" s="638" t="s">
        <v>2277</v>
      </c>
      <c r="BKH5" s="638" t="s">
        <v>2278</v>
      </c>
      <c r="BKI5" s="638" t="s">
        <v>2279</v>
      </c>
      <c r="BKJ5" s="638" t="s">
        <v>2280</v>
      </c>
      <c r="BKK5" s="638" t="s">
        <v>2281</v>
      </c>
      <c r="BKL5" s="638" t="s">
        <v>2282</v>
      </c>
      <c r="BKM5" s="638" t="s">
        <v>2283</v>
      </c>
      <c r="BKN5" s="638" t="s">
        <v>2284</v>
      </c>
      <c r="BKO5" s="638" t="s">
        <v>2285</v>
      </c>
      <c r="BKP5" s="638" t="s">
        <v>2286</v>
      </c>
      <c r="BKQ5" s="638" t="s">
        <v>2287</v>
      </c>
      <c r="BKR5" s="638" t="s">
        <v>2288</v>
      </c>
      <c r="BKS5" s="638" t="s">
        <v>2289</v>
      </c>
      <c r="BKT5" s="638" t="s">
        <v>2290</v>
      </c>
      <c r="BKU5" s="638" t="s">
        <v>2291</v>
      </c>
      <c r="BKV5" s="638" t="s">
        <v>2292</v>
      </c>
      <c r="BKW5" s="638" t="s">
        <v>2293</v>
      </c>
      <c r="BKX5" s="638" t="s">
        <v>2294</v>
      </c>
      <c r="BKY5" s="638" t="s">
        <v>2295</v>
      </c>
      <c r="BKZ5" s="638" t="s">
        <v>2296</v>
      </c>
      <c r="BLA5" s="638" t="s">
        <v>2297</v>
      </c>
      <c r="BLB5" s="638" t="s">
        <v>2298</v>
      </c>
      <c r="BLC5" s="638" t="s">
        <v>2299</v>
      </c>
      <c r="BLD5" s="638" t="s">
        <v>2300</v>
      </c>
      <c r="BLE5" s="638" t="s">
        <v>2301</v>
      </c>
      <c r="BLF5" s="638" t="s">
        <v>2302</v>
      </c>
      <c r="BLG5" s="638" t="s">
        <v>2303</v>
      </c>
      <c r="BLH5" s="638" t="s">
        <v>2304</v>
      </c>
      <c r="BLI5" s="638" t="s">
        <v>2305</v>
      </c>
      <c r="BLJ5" s="638" t="s">
        <v>2306</v>
      </c>
      <c r="BLK5" s="638" t="s">
        <v>2307</v>
      </c>
      <c r="BLL5" s="638" t="s">
        <v>2308</v>
      </c>
      <c r="BLM5" s="638" t="s">
        <v>2309</v>
      </c>
      <c r="BLN5" s="638" t="s">
        <v>2310</v>
      </c>
      <c r="BLO5" s="638" t="s">
        <v>2311</v>
      </c>
      <c r="BLP5" s="638" t="s">
        <v>2312</v>
      </c>
      <c r="BLQ5" s="638" t="s">
        <v>2313</v>
      </c>
      <c r="BLR5" s="638" t="s">
        <v>2314</v>
      </c>
      <c r="BLS5" s="638" t="s">
        <v>2315</v>
      </c>
      <c r="BLT5" s="638" t="s">
        <v>2316</v>
      </c>
      <c r="BLU5" s="638" t="s">
        <v>2317</v>
      </c>
      <c r="BLV5" s="638" t="s">
        <v>2318</v>
      </c>
      <c r="BLW5" s="638" t="s">
        <v>2319</v>
      </c>
      <c r="BLX5" s="638" t="s">
        <v>2320</v>
      </c>
      <c r="BLY5" s="638" t="s">
        <v>2321</v>
      </c>
      <c r="BLZ5" s="638" t="s">
        <v>2322</v>
      </c>
      <c r="BMA5" s="638" t="s">
        <v>2323</v>
      </c>
      <c r="BMB5" s="638" t="s">
        <v>2324</v>
      </c>
      <c r="BMC5" s="638" t="s">
        <v>2325</v>
      </c>
      <c r="BMD5" s="638" t="s">
        <v>2326</v>
      </c>
      <c r="BME5" s="638" t="s">
        <v>2327</v>
      </c>
      <c r="BMF5" s="638" t="s">
        <v>2328</v>
      </c>
      <c r="BMG5" s="638" t="s">
        <v>2329</v>
      </c>
      <c r="BMH5" s="638" t="s">
        <v>2330</v>
      </c>
      <c r="BMI5" s="638" t="s">
        <v>2331</v>
      </c>
      <c r="BMJ5" s="638" t="s">
        <v>2332</v>
      </c>
      <c r="BMK5" s="638" t="s">
        <v>2333</v>
      </c>
      <c r="BML5" s="638" t="s">
        <v>2334</v>
      </c>
      <c r="BMM5" s="638" t="s">
        <v>2335</v>
      </c>
      <c r="BMN5" s="638" t="s">
        <v>2336</v>
      </c>
      <c r="BMO5" s="638" t="s">
        <v>2337</v>
      </c>
      <c r="BMP5" s="638" t="s">
        <v>2338</v>
      </c>
      <c r="BMQ5" s="638" t="s">
        <v>2339</v>
      </c>
      <c r="BMR5" s="638" t="s">
        <v>2340</v>
      </c>
      <c r="BMS5" s="638" t="s">
        <v>2341</v>
      </c>
      <c r="BMT5" s="638" t="s">
        <v>2342</v>
      </c>
      <c r="BMU5" s="638" t="s">
        <v>2343</v>
      </c>
      <c r="BMV5" s="638" t="s">
        <v>2344</v>
      </c>
      <c r="BMW5" s="638" t="s">
        <v>2345</v>
      </c>
      <c r="BMX5" s="638" t="s">
        <v>2346</v>
      </c>
      <c r="BMY5" s="638" t="s">
        <v>2347</v>
      </c>
      <c r="BMZ5" s="638" t="s">
        <v>2348</v>
      </c>
      <c r="BNA5" s="638" t="s">
        <v>2349</v>
      </c>
      <c r="BNB5" s="638" t="s">
        <v>2350</v>
      </c>
      <c r="BNC5" s="638" t="s">
        <v>2351</v>
      </c>
      <c r="BND5" s="638" t="s">
        <v>2352</v>
      </c>
      <c r="BNE5" s="638" t="s">
        <v>2353</v>
      </c>
      <c r="BNF5" s="638" t="s">
        <v>2354</v>
      </c>
      <c r="BNG5" s="638" t="s">
        <v>2355</v>
      </c>
      <c r="BNH5" s="638" t="s">
        <v>2356</v>
      </c>
      <c r="BNI5" s="638" t="s">
        <v>2357</v>
      </c>
      <c r="BNJ5" s="638" t="s">
        <v>2358</v>
      </c>
      <c r="BNK5" s="638" t="s">
        <v>2359</v>
      </c>
      <c r="BNL5" s="638" t="s">
        <v>2360</v>
      </c>
      <c r="BNM5" s="638" t="s">
        <v>2361</v>
      </c>
      <c r="BNN5" s="638" t="s">
        <v>2362</v>
      </c>
      <c r="BNO5" s="638" t="s">
        <v>2363</v>
      </c>
      <c r="BNP5" s="638" t="s">
        <v>2364</v>
      </c>
      <c r="BNQ5" s="638" t="s">
        <v>2365</v>
      </c>
      <c r="BNR5" s="638" t="s">
        <v>2366</v>
      </c>
      <c r="BNS5" s="638" t="s">
        <v>2367</v>
      </c>
      <c r="BNT5" s="638" t="s">
        <v>2368</v>
      </c>
      <c r="BNU5" s="638" t="s">
        <v>2369</v>
      </c>
      <c r="BNV5" s="638" t="s">
        <v>2370</v>
      </c>
      <c r="BNW5" s="638" t="s">
        <v>2371</v>
      </c>
      <c r="BNX5" s="638" t="s">
        <v>2372</v>
      </c>
      <c r="BNY5" s="638" t="s">
        <v>2373</v>
      </c>
      <c r="BNZ5" s="638" t="s">
        <v>2374</v>
      </c>
      <c r="BOA5" s="638" t="s">
        <v>2375</v>
      </c>
      <c r="BOB5" s="638" t="s">
        <v>2376</v>
      </c>
      <c r="BOC5" s="638" t="s">
        <v>2377</v>
      </c>
      <c r="BOD5" s="638" t="s">
        <v>2378</v>
      </c>
      <c r="BOE5" s="638" t="s">
        <v>2379</v>
      </c>
      <c r="BOF5" s="638" t="s">
        <v>2380</v>
      </c>
      <c r="BOG5" s="638" t="s">
        <v>2381</v>
      </c>
      <c r="BOH5" s="638" t="s">
        <v>2382</v>
      </c>
      <c r="BOI5" s="638" t="s">
        <v>2383</v>
      </c>
      <c r="BOJ5" s="638" t="s">
        <v>2384</v>
      </c>
      <c r="BOK5" s="638" t="s">
        <v>2385</v>
      </c>
      <c r="BOL5" s="638" t="s">
        <v>2386</v>
      </c>
      <c r="BOM5" s="638" t="s">
        <v>2387</v>
      </c>
      <c r="BON5" s="638" t="s">
        <v>2388</v>
      </c>
      <c r="BOO5" s="638" t="s">
        <v>2389</v>
      </c>
      <c r="BOP5" s="638" t="s">
        <v>2390</v>
      </c>
      <c r="BOQ5" s="638" t="s">
        <v>2391</v>
      </c>
      <c r="BOR5" s="638" t="s">
        <v>2392</v>
      </c>
      <c r="BOS5" s="638" t="s">
        <v>2393</v>
      </c>
      <c r="BOT5" s="638" t="s">
        <v>2394</v>
      </c>
      <c r="BOU5" s="638" t="s">
        <v>2395</v>
      </c>
      <c r="BOV5" s="638" t="s">
        <v>2396</v>
      </c>
      <c r="BOW5" s="638" t="s">
        <v>2397</v>
      </c>
      <c r="BOX5" s="638" t="s">
        <v>2398</v>
      </c>
      <c r="BOY5" s="638" t="s">
        <v>2399</v>
      </c>
      <c r="BOZ5" s="638" t="s">
        <v>2400</v>
      </c>
      <c r="BPA5" s="638" t="s">
        <v>2401</v>
      </c>
      <c r="BPB5" s="638" t="s">
        <v>2402</v>
      </c>
      <c r="BPC5" s="638" t="s">
        <v>2403</v>
      </c>
      <c r="BPD5" s="638" t="s">
        <v>2404</v>
      </c>
      <c r="BPE5" s="638" t="s">
        <v>2405</v>
      </c>
      <c r="BPF5" s="638" t="s">
        <v>2406</v>
      </c>
      <c r="BPG5" s="638" t="s">
        <v>2407</v>
      </c>
      <c r="BPH5" s="638" t="s">
        <v>2408</v>
      </c>
      <c r="BPI5" s="638" t="s">
        <v>2409</v>
      </c>
      <c r="BPJ5" s="638" t="s">
        <v>2410</v>
      </c>
      <c r="BPK5" s="638" t="s">
        <v>2411</v>
      </c>
      <c r="BPL5" s="638" t="s">
        <v>2412</v>
      </c>
      <c r="BPM5" s="638" t="s">
        <v>2413</v>
      </c>
      <c r="BPN5" s="638" t="s">
        <v>2414</v>
      </c>
      <c r="BPO5" s="638" t="s">
        <v>2415</v>
      </c>
      <c r="BPP5" s="638" t="s">
        <v>2416</v>
      </c>
      <c r="BPQ5" s="638" t="s">
        <v>2417</v>
      </c>
      <c r="BPR5" s="638" t="s">
        <v>2418</v>
      </c>
      <c r="BPS5" s="638" t="s">
        <v>2419</v>
      </c>
      <c r="BPT5" s="638" t="s">
        <v>2420</v>
      </c>
      <c r="BPU5" s="638" t="s">
        <v>2421</v>
      </c>
      <c r="BPV5" s="638" t="s">
        <v>2422</v>
      </c>
      <c r="BPW5" s="638" t="s">
        <v>2423</v>
      </c>
      <c r="BPX5" s="638" t="s">
        <v>2424</v>
      </c>
      <c r="BPY5" s="638" t="s">
        <v>2425</v>
      </c>
      <c r="BPZ5" s="638" t="s">
        <v>2426</v>
      </c>
      <c r="BQA5" s="638" t="s">
        <v>2427</v>
      </c>
      <c r="BQB5" s="638" t="s">
        <v>2428</v>
      </c>
      <c r="BQC5" s="638" t="s">
        <v>2429</v>
      </c>
      <c r="BQD5" s="638" t="s">
        <v>2430</v>
      </c>
      <c r="BQE5" s="638" t="s">
        <v>2431</v>
      </c>
      <c r="BQF5" s="638" t="s">
        <v>2432</v>
      </c>
      <c r="BQG5" s="638" t="s">
        <v>2433</v>
      </c>
      <c r="BQH5" s="638" t="s">
        <v>2434</v>
      </c>
      <c r="BQI5" s="638" t="s">
        <v>2435</v>
      </c>
      <c r="BQJ5" s="638" t="s">
        <v>2436</v>
      </c>
      <c r="BQK5" s="638" t="s">
        <v>2437</v>
      </c>
      <c r="BQL5" s="638" t="s">
        <v>2438</v>
      </c>
      <c r="BQM5" s="638" t="s">
        <v>2439</v>
      </c>
      <c r="BQN5" s="638" t="s">
        <v>2440</v>
      </c>
      <c r="BQO5" s="638" t="s">
        <v>2441</v>
      </c>
      <c r="BQP5" s="638" t="s">
        <v>2442</v>
      </c>
      <c r="BQQ5" s="638" t="s">
        <v>2443</v>
      </c>
      <c r="BQR5" s="638" t="s">
        <v>2444</v>
      </c>
      <c r="BQS5" s="638" t="s">
        <v>2445</v>
      </c>
      <c r="BQT5" s="638" t="s">
        <v>2446</v>
      </c>
      <c r="BQU5" s="638" t="s">
        <v>2447</v>
      </c>
      <c r="BQV5" s="638" t="s">
        <v>2448</v>
      </c>
      <c r="BQW5" s="638" t="s">
        <v>2449</v>
      </c>
      <c r="BQX5" s="638" t="s">
        <v>2450</v>
      </c>
      <c r="BQY5" s="638" t="s">
        <v>2451</v>
      </c>
      <c r="BQZ5" s="638" t="s">
        <v>2452</v>
      </c>
      <c r="BRA5" s="638" t="s">
        <v>2453</v>
      </c>
      <c r="BRB5" s="638" t="s">
        <v>2454</v>
      </c>
      <c r="BRC5" s="638" t="s">
        <v>2455</v>
      </c>
      <c r="BRD5" s="638" t="s">
        <v>2456</v>
      </c>
      <c r="BRE5" s="638" t="s">
        <v>2457</v>
      </c>
      <c r="BRF5" s="638" t="s">
        <v>2458</v>
      </c>
      <c r="BRG5" s="638" t="s">
        <v>2459</v>
      </c>
      <c r="BRH5" s="638" t="s">
        <v>2460</v>
      </c>
      <c r="BRI5" s="638" t="s">
        <v>2461</v>
      </c>
      <c r="BRJ5" s="638" t="s">
        <v>2462</v>
      </c>
      <c r="BRK5" s="638" t="s">
        <v>2463</v>
      </c>
      <c r="BRL5" s="638" t="s">
        <v>2464</v>
      </c>
      <c r="BRM5" s="638" t="s">
        <v>2465</v>
      </c>
      <c r="BRN5" s="638" t="s">
        <v>2466</v>
      </c>
      <c r="BRO5" s="638" t="s">
        <v>2467</v>
      </c>
      <c r="BRP5" s="638" t="s">
        <v>2468</v>
      </c>
      <c r="BRQ5" s="638" t="s">
        <v>2469</v>
      </c>
      <c r="BRR5" s="638" t="s">
        <v>2470</v>
      </c>
      <c r="BRS5" s="638" t="s">
        <v>2471</v>
      </c>
      <c r="BRT5" s="638" t="s">
        <v>2472</v>
      </c>
      <c r="BRU5" s="638" t="s">
        <v>2473</v>
      </c>
      <c r="BRV5" s="638" t="s">
        <v>2474</v>
      </c>
      <c r="BRW5" s="638" t="s">
        <v>2475</v>
      </c>
      <c r="BRX5" s="638" t="s">
        <v>2476</v>
      </c>
      <c r="BRY5" s="638" t="s">
        <v>2477</v>
      </c>
      <c r="BRZ5" s="638" t="s">
        <v>2478</v>
      </c>
      <c r="BSA5" s="638" t="s">
        <v>2479</v>
      </c>
      <c r="BSB5" s="638" t="s">
        <v>2480</v>
      </c>
      <c r="BSC5" s="638" t="s">
        <v>2481</v>
      </c>
      <c r="BSD5" s="638" t="s">
        <v>2482</v>
      </c>
      <c r="BSE5" s="638" t="s">
        <v>2483</v>
      </c>
      <c r="BSF5" s="638" t="s">
        <v>2484</v>
      </c>
      <c r="BSG5" s="638" t="s">
        <v>2485</v>
      </c>
      <c r="BSH5" s="638" t="s">
        <v>2486</v>
      </c>
      <c r="BSI5" s="638" t="s">
        <v>2487</v>
      </c>
      <c r="BSJ5" s="638" t="s">
        <v>2488</v>
      </c>
      <c r="BSK5" s="638" t="s">
        <v>2489</v>
      </c>
      <c r="BSL5" s="638" t="s">
        <v>2490</v>
      </c>
      <c r="BSM5" s="638" t="s">
        <v>2491</v>
      </c>
      <c r="BSN5" s="638" t="s">
        <v>2492</v>
      </c>
      <c r="BSO5" s="638" t="s">
        <v>2493</v>
      </c>
      <c r="BSP5" s="638" t="s">
        <v>2494</v>
      </c>
      <c r="BSQ5" s="638" t="s">
        <v>2495</v>
      </c>
      <c r="BSR5" s="638" t="s">
        <v>2496</v>
      </c>
      <c r="BSS5" s="638" t="s">
        <v>2497</v>
      </c>
      <c r="BST5" s="638" t="s">
        <v>2498</v>
      </c>
      <c r="BSU5" s="638" t="s">
        <v>2499</v>
      </c>
      <c r="BSV5" s="638" t="s">
        <v>2500</v>
      </c>
      <c r="BSW5" s="638" t="s">
        <v>2501</v>
      </c>
      <c r="BSX5" s="638" t="s">
        <v>2502</v>
      </c>
      <c r="BSY5" s="638" t="s">
        <v>2503</v>
      </c>
      <c r="BSZ5" s="638" t="s">
        <v>2504</v>
      </c>
      <c r="BTA5" s="638" t="s">
        <v>2505</v>
      </c>
      <c r="BTB5" s="638" t="s">
        <v>2506</v>
      </c>
      <c r="BTC5" s="638" t="s">
        <v>2507</v>
      </c>
      <c r="BTD5" s="638" t="s">
        <v>2508</v>
      </c>
      <c r="BTE5" s="638" t="s">
        <v>2509</v>
      </c>
      <c r="BTF5" s="638" t="s">
        <v>2510</v>
      </c>
      <c r="BTG5" s="638" t="s">
        <v>2511</v>
      </c>
      <c r="BTH5" s="638" t="s">
        <v>2512</v>
      </c>
      <c r="BTI5" s="638" t="s">
        <v>2513</v>
      </c>
      <c r="BTJ5" s="638" t="s">
        <v>2514</v>
      </c>
      <c r="BTK5" s="638" t="s">
        <v>2515</v>
      </c>
      <c r="BTL5" s="638" t="s">
        <v>2516</v>
      </c>
      <c r="BTM5" s="638" t="s">
        <v>2517</v>
      </c>
      <c r="BTN5" s="638" t="s">
        <v>2518</v>
      </c>
      <c r="BTO5" s="638" t="s">
        <v>2519</v>
      </c>
      <c r="BTP5" s="638" t="s">
        <v>2520</v>
      </c>
      <c r="BTQ5" s="638" t="s">
        <v>2521</v>
      </c>
      <c r="BTR5" s="638" t="s">
        <v>2522</v>
      </c>
      <c r="BTS5" s="638" t="s">
        <v>2523</v>
      </c>
      <c r="BTT5" s="638" t="s">
        <v>2524</v>
      </c>
      <c r="BTU5" s="638" t="s">
        <v>2525</v>
      </c>
      <c r="BTV5" s="638" t="s">
        <v>2526</v>
      </c>
      <c r="BTW5" s="638" t="s">
        <v>2527</v>
      </c>
      <c r="BTX5" s="638" t="s">
        <v>2528</v>
      </c>
      <c r="BTY5" s="638" t="s">
        <v>2529</v>
      </c>
      <c r="BTZ5" s="638" t="s">
        <v>2530</v>
      </c>
      <c r="BUA5" s="638" t="s">
        <v>2531</v>
      </c>
      <c r="BUB5" s="638" t="s">
        <v>2532</v>
      </c>
      <c r="BUC5" s="638" t="s">
        <v>2533</v>
      </c>
      <c r="BUD5" s="638" t="s">
        <v>2534</v>
      </c>
      <c r="BUE5" s="638" t="s">
        <v>2535</v>
      </c>
      <c r="BUF5" s="638" t="s">
        <v>2536</v>
      </c>
      <c r="BUG5" s="638" t="s">
        <v>2537</v>
      </c>
      <c r="BUH5" s="638" t="s">
        <v>2538</v>
      </c>
      <c r="BUI5" s="638" t="s">
        <v>2539</v>
      </c>
      <c r="BUJ5" s="638" t="s">
        <v>2540</v>
      </c>
      <c r="BUK5" s="638" t="s">
        <v>2541</v>
      </c>
      <c r="BUL5" s="638" t="s">
        <v>2542</v>
      </c>
      <c r="BUM5" s="638" t="s">
        <v>2543</v>
      </c>
      <c r="BUN5" s="638" t="s">
        <v>2544</v>
      </c>
      <c r="BUO5" s="638" t="s">
        <v>2545</v>
      </c>
      <c r="BUP5" s="638" t="s">
        <v>2546</v>
      </c>
      <c r="BUQ5" s="638" t="s">
        <v>2547</v>
      </c>
      <c r="BUR5" s="638" t="s">
        <v>2548</v>
      </c>
      <c r="BUS5" s="638" t="s">
        <v>2549</v>
      </c>
      <c r="BUT5" s="638" t="s">
        <v>2550</v>
      </c>
      <c r="BUU5" s="638" t="s">
        <v>2551</v>
      </c>
      <c r="BUV5" s="638" t="s">
        <v>2552</v>
      </c>
      <c r="BUW5" s="638" t="s">
        <v>2553</v>
      </c>
      <c r="BUX5" s="638" t="s">
        <v>2554</v>
      </c>
      <c r="BUY5" s="638" t="s">
        <v>2555</v>
      </c>
      <c r="BUZ5" s="638" t="s">
        <v>2556</v>
      </c>
      <c r="BVA5" s="638" t="s">
        <v>2557</v>
      </c>
      <c r="BVB5" s="638" t="s">
        <v>2558</v>
      </c>
      <c r="BVC5" s="638" t="s">
        <v>2559</v>
      </c>
      <c r="BVD5" s="638" t="s">
        <v>2560</v>
      </c>
      <c r="BVE5" s="638" t="s">
        <v>2561</v>
      </c>
      <c r="BVF5" s="638" t="s">
        <v>2562</v>
      </c>
      <c r="BVG5" s="638" t="s">
        <v>2563</v>
      </c>
      <c r="BVH5" s="638" t="s">
        <v>2564</v>
      </c>
      <c r="BVI5" s="638" t="s">
        <v>2565</v>
      </c>
      <c r="BVJ5" s="638" t="s">
        <v>2566</v>
      </c>
      <c r="BVK5" s="638" t="s">
        <v>2567</v>
      </c>
      <c r="BVL5" s="638" t="s">
        <v>2568</v>
      </c>
      <c r="BVM5" s="638" t="s">
        <v>2569</v>
      </c>
      <c r="BVN5" s="638" t="s">
        <v>2570</v>
      </c>
      <c r="BVO5" s="638" t="s">
        <v>2571</v>
      </c>
      <c r="BVP5" s="638" t="s">
        <v>2572</v>
      </c>
      <c r="BVQ5" s="638" t="s">
        <v>2573</v>
      </c>
      <c r="BVR5" s="638" t="s">
        <v>2574</v>
      </c>
      <c r="BVS5" s="638" t="s">
        <v>2575</v>
      </c>
      <c r="BVT5" s="638" t="s">
        <v>2576</v>
      </c>
      <c r="BVU5" s="638" t="s">
        <v>2577</v>
      </c>
      <c r="BVV5" s="638" t="s">
        <v>2578</v>
      </c>
      <c r="BVW5" s="638" t="s">
        <v>2579</v>
      </c>
      <c r="BVX5" s="638" t="s">
        <v>2580</v>
      </c>
      <c r="BVY5" s="638" t="s">
        <v>2581</v>
      </c>
      <c r="BVZ5" s="638" t="s">
        <v>2582</v>
      </c>
      <c r="BWA5" s="638" t="s">
        <v>2583</v>
      </c>
      <c r="BWB5" s="638" t="s">
        <v>2584</v>
      </c>
      <c r="BWC5" s="638" t="s">
        <v>2585</v>
      </c>
      <c r="BWD5" s="638" t="s">
        <v>2586</v>
      </c>
      <c r="BWE5" s="638" t="s">
        <v>2587</v>
      </c>
      <c r="BWF5" s="638" t="s">
        <v>2588</v>
      </c>
      <c r="BWG5" s="638" t="s">
        <v>2589</v>
      </c>
      <c r="BWH5" s="638" t="s">
        <v>2590</v>
      </c>
      <c r="BWI5" s="638" t="s">
        <v>2591</v>
      </c>
      <c r="BWJ5" s="638" t="s">
        <v>2592</v>
      </c>
      <c r="BWK5" s="638" t="s">
        <v>2593</v>
      </c>
      <c r="BWL5" s="638" t="s">
        <v>2594</v>
      </c>
      <c r="BWM5" s="638" t="s">
        <v>2595</v>
      </c>
      <c r="BWN5" s="638" t="s">
        <v>2596</v>
      </c>
      <c r="BWO5" s="638" t="s">
        <v>2597</v>
      </c>
      <c r="BWP5" s="638" t="s">
        <v>2598</v>
      </c>
      <c r="BWQ5" s="638" t="s">
        <v>2599</v>
      </c>
      <c r="BWR5" s="638" t="s">
        <v>2600</v>
      </c>
      <c r="BWS5" s="638" t="s">
        <v>2601</v>
      </c>
      <c r="BWT5" s="638" t="s">
        <v>2602</v>
      </c>
      <c r="BWU5" s="638" t="s">
        <v>2603</v>
      </c>
      <c r="BWV5" s="638" t="s">
        <v>2604</v>
      </c>
      <c r="BWW5" s="638" t="s">
        <v>2605</v>
      </c>
      <c r="BWX5" s="638" t="s">
        <v>2606</v>
      </c>
      <c r="BWY5" s="638" t="s">
        <v>2607</v>
      </c>
      <c r="BWZ5" s="638" t="s">
        <v>2608</v>
      </c>
      <c r="BXA5" s="638" t="s">
        <v>2609</v>
      </c>
      <c r="BXB5" s="638" t="s">
        <v>2610</v>
      </c>
      <c r="BXC5" s="638" t="s">
        <v>2611</v>
      </c>
      <c r="BXD5" s="638" t="s">
        <v>2612</v>
      </c>
      <c r="BXE5" s="638" t="s">
        <v>2613</v>
      </c>
      <c r="BXF5" s="638" t="s">
        <v>2614</v>
      </c>
      <c r="BXG5" s="638" t="s">
        <v>2615</v>
      </c>
      <c r="BXH5" s="638" t="s">
        <v>2616</v>
      </c>
      <c r="BXI5" s="638" t="s">
        <v>2617</v>
      </c>
      <c r="BXJ5" s="638" t="s">
        <v>2618</v>
      </c>
      <c r="BXK5" s="638" t="s">
        <v>2619</v>
      </c>
      <c r="BXL5" s="638" t="s">
        <v>2620</v>
      </c>
      <c r="BXM5" s="638" t="s">
        <v>2621</v>
      </c>
      <c r="BXN5" s="638" t="s">
        <v>2622</v>
      </c>
      <c r="BXO5" s="638" t="s">
        <v>2623</v>
      </c>
      <c r="BXP5" s="638" t="s">
        <v>2624</v>
      </c>
      <c r="BXQ5" s="638" t="s">
        <v>2625</v>
      </c>
      <c r="BXR5" s="638" t="s">
        <v>2626</v>
      </c>
      <c r="BXS5" s="638" t="s">
        <v>2627</v>
      </c>
      <c r="BXT5" s="638" t="s">
        <v>2628</v>
      </c>
      <c r="BXU5" s="638" t="s">
        <v>2629</v>
      </c>
      <c r="BXV5" s="638" t="s">
        <v>2630</v>
      </c>
      <c r="BXW5" s="638" t="s">
        <v>2631</v>
      </c>
      <c r="BXX5" s="638" t="s">
        <v>2632</v>
      </c>
      <c r="BXY5" s="638" t="s">
        <v>2633</v>
      </c>
      <c r="BXZ5" s="638" t="s">
        <v>2634</v>
      </c>
      <c r="BYA5" s="638" t="s">
        <v>2635</v>
      </c>
      <c r="BYB5" s="638" t="s">
        <v>2636</v>
      </c>
      <c r="BYC5" s="638" t="s">
        <v>2637</v>
      </c>
      <c r="BYD5" s="638" t="s">
        <v>2638</v>
      </c>
      <c r="BYE5" s="638" t="s">
        <v>2639</v>
      </c>
      <c r="BYF5" s="638" t="s">
        <v>2640</v>
      </c>
      <c r="BYG5" s="638" t="s">
        <v>2641</v>
      </c>
      <c r="BYH5" s="638" t="s">
        <v>2642</v>
      </c>
      <c r="BYI5" s="638" t="s">
        <v>2643</v>
      </c>
      <c r="BYJ5" s="638" t="s">
        <v>2644</v>
      </c>
      <c r="BYK5" s="638" t="s">
        <v>2645</v>
      </c>
      <c r="BYL5" s="638" t="s">
        <v>2646</v>
      </c>
      <c r="BYM5" s="638" t="s">
        <v>2647</v>
      </c>
      <c r="BYN5" s="638" t="s">
        <v>2648</v>
      </c>
      <c r="BYO5" s="638" t="s">
        <v>2649</v>
      </c>
      <c r="BYP5" s="638" t="s">
        <v>2650</v>
      </c>
      <c r="BYQ5" s="638" t="s">
        <v>2651</v>
      </c>
      <c r="BYR5" s="638" t="s">
        <v>2652</v>
      </c>
      <c r="BYS5" s="638" t="s">
        <v>2653</v>
      </c>
      <c r="BYT5" s="638" t="s">
        <v>2654</v>
      </c>
      <c r="BYU5" s="638" t="s">
        <v>2655</v>
      </c>
      <c r="BYV5" s="638" t="s">
        <v>2656</v>
      </c>
      <c r="BYW5" s="638" t="s">
        <v>2657</v>
      </c>
      <c r="BYX5" s="638" t="s">
        <v>2658</v>
      </c>
      <c r="BYY5" s="638" t="s">
        <v>2659</v>
      </c>
      <c r="BYZ5" s="638" t="s">
        <v>2660</v>
      </c>
      <c r="BZA5" s="638" t="s">
        <v>2661</v>
      </c>
      <c r="BZB5" s="638" t="s">
        <v>2662</v>
      </c>
      <c r="BZC5" s="638" t="s">
        <v>2663</v>
      </c>
      <c r="BZD5" s="638" t="s">
        <v>2664</v>
      </c>
      <c r="BZE5" s="638" t="s">
        <v>2665</v>
      </c>
      <c r="BZF5" s="638" t="s">
        <v>2666</v>
      </c>
      <c r="BZG5" s="638" t="s">
        <v>2667</v>
      </c>
      <c r="BZH5" s="638" t="s">
        <v>2668</v>
      </c>
      <c r="BZI5" s="638" t="s">
        <v>2669</v>
      </c>
      <c r="BZJ5" s="638" t="s">
        <v>2670</v>
      </c>
      <c r="BZK5" s="638" t="s">
        <v>2671</v>
      </c>
      <c r="BZL5" s="638" t="s">
        <v>2672</v>
      </c>
      <c r="BZM5" s="638" t="s">
        <v>2673</v>
      </c>
      <c r="BZN5" s="638" t="s">
        <v>2674</v>
      </c>
      <c r="BZO5" s="638" t="s">
        <v>2675</v>
      </c>
      <c r="BZP5" s="638" t="s">
        <v>2676</v>
      </c>
      <c r="BZQ5" s="638" t="s">
        <v>2677</v>
      </c>
      <c r="BZR5" s="638" t="s">
        <v>2678</v>
      </c>
      <c r="BZS5" s="638" t="s">
        <v>2679</v>
      </c>
      <c r="BZT5" s="638" t="s">
        <v>2680</v>
      </c>
      <c r="BZU5" s="638" t="s">
        <v>2681</v>
      </c>
      <c r="BZV5" s="638" t="s">
        <v>2682</v>
      </c>
      <c r="BZW5" s="638" t="s">
        <v>2683</v>
      </c>
      <c r="BZX5" s="638" t="s">
        <v>2684</v>
      </c>
      <c r="BZY5" s="638" t="s">
        <v>2685</v>
      </c>
      <c r="BZZ5" s="638" t="s">
        <v>2686</v>
      </c>
      <c r="CAA5" s="638" t="s">
        <v>2687</v>
      </c>
      <c r="CAB5" s="638" t="s">
        <v>2688</v>
      </c>
      <c r="CAC5" s="638" t="s">
        <v>2689</v>
      </c>
      <c r="CAD5" s="638" t="s">
        <v>2690</v>
      </c>
      <c r="CAE5" s="638" t="s">
        <v>2691</v>
      </c>
      <c r="CAF5" s="638" t="s">
        <v>2692</v>
      </c>
      <c r="CAG5" s="638" t="s">
        <v>2693</v>
      </c>
      <c r="CAH5" s="638" t="s">
        <v>2694</v>
      </c>
      <c r="CAI5" s="638" t="s">
        <v>2695</v>
      </c>
      <c r="CAJ5" s="638" t="s">
        <v>2696</v>
      </c>
      <c r="CAK5" s="638" t="s">
        <v>2697</v>
      </c>
      <c r="CAL5" s="638" t="s">
        <v>2698</v>
      </c>
      <c r="CAM5" s="638" t="s">
        <v>2699</v>
      </c>
      <c r="CAN5" s="638" t="s">
        <v>2700</v>
      </c>
      <c r="CAO5" s="638" t="s">
        <v>2701</v>
      </c>
      <c r="CAP5" s="638" t="s">
        <v>2702</v>
      </c>
      <c r="CAQ5" s="638" t="s">
        <v>2703</v>
      </c>
      <c r="CAR5" s="638" t="s">
        <v>2704</v>
      </c>
      <c r="CAS5" s="638" t="s">
        <v>2705</v>
      </c>
      <c r="CAT5" s="638" t="s">
        <v>2706</v>
      </c>
      <c r="CAU5" s="638" t="s">
        <v>2707</v>
      </c>
      <c r="CAV5" s="638" t="s">
        <v>2708</v>
      </c>
      <c r="CAW5" s="638" t="s">
        <v>2709</v>
      </c>
      <c r="CAX5" s="638" t="s">
        <v>2710</v>
      </c>
      <c r="CAY5" s="638" t="s">
        <v>2711</v>
      </c>
      <c r="CAZ5" s="638" t="s">
        <v>2712</v>
      </c>
      <c r="CBA5" s="638" t="s">
        <v>2713</v>
      </c>
      <c r="CBB5" s="638" t="s">
        <v>2714</v>
      </c>
      <c r="CBC5" s="638" t="s">
        <v>2715</v>
      </c>
      <c r="CBD5" s="638" t="s">
        <v>2716</v>
      </c>
      <c r="CBE5" s="638" t="s">
        <v>2717</v>
      </c>
      <c r="CBF5" s="638" t="s">
        <v>2718</v>
      </c>
      <c r="CBG5" s="638" t="s">
        <v>2719</v>
      </c>
      <c r="CBH5" s="638" t="s">
        <v>2720</v>
      </c>
      <c r="CBI5" s="638" t="s">
        <v>2721</v>
      </c>
      <c r="CBJ5" s="638" t="s">
        <v>2722</v>
      </c>
      <c r="CBK5" s="638" t="s">
        <v>2723</v>
      </c>
      <c r="CBL5" s="638" t="s">
        <v>2724</v>
      </c>
      <c r="CBM5" s="638" t="s">
        <v>2725</v>
      </c>
      <c r="CBN5" s="638" t="s">
        <v>2726</v>
      </c>
      <c r="CBO5" s="638" t="s">
        <v>2727</v>
      </c>
      <c r="CBP5" s="638" t="s">
        <v>2728</v>
      </c>
      <c r="CBQ5" s="638" t="s">
        <v>2729</v>
      </c>
      <c r="CBR5" s="638" t="s">
        <v>2730</v>
      </c>
      <c r="CBS5" s="638" t="s">
        <v>2731</v>
      </c>
      <c r="CBT5" s="638" t="s">
        <v>2732</v>
      </c>
      <c r="CBU5" s="638" t="s">
        <v>2733</v>
      </c>
      <c r="CBV5" s="638" t="s">
        <v>2734</v>
      </c>
      <c r="CBW5" s="638" t="s">
        <v>2735</v>
      </c>
      <c r="CBX5" s="638" t="s">
        <v>2736</v>
      </c>
      <c r="CBY5" s="638" t="s">
        <v>2737</v>
      </c>
      <c r="CBZ5" s="638" t="s">
        <v>2738</v>
      </c>
      <c r="CCA5" s="638" t="s">
        <v>2739</v>
      </c>
      <c r="CCB5" s="638" t="s">
        <v>2740</v>
      </c>
      <c r="CCC5" s="638" t="s">
        <v>2741</v>
      </c>
      <c r="CCD5" s="638" t="s">
        <v>2742</v>
      </c>
      <c r="CCE5" s="638" t="s">
        <v>2743</v>
      </c>
      <c r="CCF5" s="638" t="s">
        <v>2744</v>
      </c>
      <c r="CCG5" s="638" t="s">
        <v>2745</v>
      </c>
      <c r="CCH5" s="638" t="s">
        <v>2746</v>
      </c>
      <c r="CCI5" s="638" t="s">
        <v>2747</v>
      </c>
      <c r="CCJ5" s="638" t="s">
        <v>2748</v>
      </c>
      <c r="CCK5" s="638" t="s">
        <v>2749</v>
      </c>
      <c r="CCL5" s="638" t="s">
        <v>2750</v>
      </c>
      <c r="CCM5" s="638" t="s">
        <v>2751</v>
      </c>
      <c r="CCN5" s="638" t="s">
        <v>2752</v>
      </c>
      <c r="CCO5" s="638" t="s">
        <v>2753</v>
      </c>
      <c r="CCP5" s="638" t="s">
        <v>2754</v>
      </c>
      <c r="CCQ5" s="638" t="s">
        <v>2755</v>
      </c>
      <c r="CCR5" s="638" t="s">
        <v>2756</v>
      </c>
      <c r="CCS5" s="638" t="s">
        <v>2757</v>
      </c>
      <c r="CCT5" s="638" t="s">
        <v>2758</v>
      </c>
      <c r="CCU5" s="638" t="s">
        <v>2759</v>
      </c>
      <c r="CCV5" s="638" t="s">
        <v>2760</v>
      </c>
      <c r="CCW5" s="638" t="s">
        <v>2761</v>
      </c>
      <c r="CCX5" s="638" t="s">
        <v>2762</v>
      </c>
      <c r="CCY5" s="638" t="s">
        <v>2763</v>
      </c>
      <c r="CCZ5" s="638" t="s">
        <v>2764</v>
      </c>
      <c r="CDA5" s="638" t="s">
        <v>2765</v>
      </c>
      <c r="CDB5" s="638" t="s">
        <v>2766</v>
      </c>
      <c r="CDC5" s="638" t="s">
        <v>2767</v>
      </c>
      <c r="CDD5" s="638" t="s">
        <v>2768</v>
      </c>
      <c r="CDE5" s="638" t="s">
        <v>2769</v>
      </c>
      <c r="CDF5" s="638" t="s">
        <v>2770</v>
      </c>
      <c r="CDG5" s="638" t="s">
        <v>2771</v>
      </c>
      <c r="CDH5" s="638" t="s">
        <v>2772</v>
      </c>
      <c r="CDI5" s="638" t="s">
        <v>2773</v>
      </c>
      <c r="CDJ5" s="638" t="s">
        <v>2774</v>
      </c>
      <c r="CDK5" s="638" t="s">
        <v>2775</v>
      </c>
      <c r="CDL5" s="638" t="s">
        <v>2776</v>
      </c>
      <c r="CDM5" s="638" t="s">
        <v>2777</v>
      </c>
      <c r="CDN5" s="638" t="s">
        <v>2778</v>
      </c>
      <c r="CDO5" s="638" t="s">
        <v>2779</v>
      </c>
      <c r="CDP5" s="638" t="s">
        <v>2780</v>
      </c>
      <c r="CDQ5" s="638" t="s">
        <v>2781</v>
      </c>
      <c r="CDR5" s="638" t="s">
        <v>2782</v>
      </c>
      <c r="CDS5" s="638" t="s">
        <v>2783</v>
      </c>
      <c r="CDT5" s="638" t="s">
        <v>2784</v>
      </c>
      <c r="CDU5" s="638" t="s">
        <v>2785</v>
      </c>
      <c r="CDV5" s="638" t="s">
        <v>2786</v>
      </c>
      <c r="CDW5" s="638" t="s">
        <v>2787</v>
      </c>
      <c r="CDX5" s="638" t="s">
        <v>2788</v>
      </c>
      <c r="CDY5" s="638" t="s">
        <v>2789</v>
      </c>
      <c r="CDZ5" s="638" t="s">
        <v>2790</v>
      </c>
      <c r="CEA5" s="638" t="s">
        <v>2791</v>
      </c>
      <c r="CEB5" s="638" t="s">
        <v>2792</v>
      </c>
      <c r="CEC5" s="638" t="s">
        <v>2793</v>
      </c>
      <c r="CED5" s="638" t="s">
        <v>2794</v>
      </c>
      <c r="CEE5" s="638" t="s">
        <v>2795</v>
      </c>
      <c r="CEF5" s="638" t="s">
        <v>2796</v>
      </c>
      <c r="CEG5" s="638" t="s">
        <v>2797</v>
      </c>
      <c r="CEH5" s="638" t="s">
        <v>2798</v>
      </c>
      <c r="CEI5" s="638" t="s">
        <v>2799</v>
      </c>
      <c r="CEJ5" s="638" t="s">
        <v>2800</v>
      </c>
      <c r="CEK5" s="638" t="s">
        <v>2801</v>
      </c>
      <c r="CEL5" s="638" t="s">
        <v>2802</v>
      </c>
      <c r="CEM5" s="638" t="s">
        <v>2803</v>
      </c>
      <c r="CEN5" s="638" t="s">
        <v>2804</v>
      </c>
      <c r="CEO5" s="638" t="s">
        <v>2805</v>
      </c>
      <c r="CEP5" s="638" t="s">
        <v>2806</v>
      </c>
      <c r="CEQ5" s="638" t="s">
        <v>2807</v>
      </c>
      <c r="CER5" s="638" t="s">
        <v>2808</v>
      </c>
      <c r="CES5" s="638" t="s">
        <v>2809</v>
      </c>
      <c r="CET5" s="638" t="s">
        <v>2810</v>
      </c>
      <c r="CEU5" s="638" t="s">
        <v>2811</v>
      </c>
      <c r="CEV5" s="638" t="s">
        <v>2812</v>
      </c>
      <c r="CEW5" s="638" t="s">
        <v>2813</v>
      </c>
      <c r="CEX5" s="638" t="s">
        <v>2814</v>
      </c>
      <c r="CEY5" s="638" t="s">
        <v>2815</v>
      </c>
      <c r="CEZ5" s="638" t="s">
        <v>2816</v>
      </c>
      <c r="CFA5" s="638" t="s">
        <v>2817</v>
      </c>
      <c r="CFB5" s="638" t="s">
        <v>2818</v>
      </c>
      <c r="CFC5" s="638" t="s">
        <v>2819</v>
      </c>
      <c r="CFD5" s="638" t="s">
        <v>2820</v>
      </c>
      <c r="CFE5" s="638" t="s">
        <v>2821</v>
      </c>
      <c r="CFF5" s="638" t="s">
        <v>2822</v>
      </c>
      <c r="CFG5" s="638" t="s">
        <v>2823</v>
      </c>
      <c r="CFH5" s="638" t="s">
        <v>2824</v>
      </c>
      <c r="CFI5" s="638" t="s">
        <v>2825</v>
      </c>
      <c r="CFJ5" s="638" t="s">
        <v>2826</v>
      </c>
      <c r="CFK5" s="638" t="s">
        <v>2827</v>
      </c>
      <c r="CFL5" s="638" t="s">
        <v>2828</v>
      </c>
      <c r="CFM5" s="638" t="s">
        <v>2829</v>
      </c>
      <c r="CFN5" s="638" t="s">
        <v>2830</v>
      </c>
      <c r="CFO5" s="638" t="s">
        <v>2831</v>
      </c>
      <c r="CFP5" s="638" t="s">
        <v>2832</v>
      </c>
      <c r="CFQ5" s="638" t="s">
        <v>2833</v>
      </c>
      <c r="CFR5" s="638" t="s">
        <v>2834</v>
      </c>
      <c r="CFS5" s="638" t="s">
        <v>2835</v>
      </c>
      <c r="CFT5" s="638" t="s">
        <v>2836</v>
      </c>
      <c r="CFU5" s="638" t="s">
        <v>2837</v>
      </c>
      <c r="CFV5" s="638" t="s">
        <v>2838</v>
      </c>
      <c r="CFW5" s="638" t="s">
        <v>2839</v>
      </c>
      <c r="CFX5" s="638" t="s">
        <v>2840</v>
      </c>
      <c r="CFY5" s="638" t="s">
        <v>2841</v>
      </c>
      <c r="CFZ5" s="638" t="s">
        <v>2842</v>
      </c>
      <c r="CGA5" s="638" t="s">
        <v>2843</v>
      </c>
      <c r="CGB5" s="638" t="s">
        <v>2844</v>
      </c>
      <c r="CGC5" s="638" t="s">
        <v>2845</v>
      </c>
      <c r="CGD5" s="638" t="s">
        <v>2846</v>
      </c>
      <c r="CGE5" s="638" t="s">
        <v>2847</v>
      </c>
      <c r="CGF5" s="638" t="s">
        <v>2848</v>
      </c>
      <c r="CGG5" s="638" t="s">
        <v>2849</v>
      </c>
      <c r="CGH5" s="638" t="s">
        <v>2850</v>
      </c>
      <c r="CGI5" s="638" t="s">
        <v>2851</v>
      </c>
      <c r="CGJ5" s="638" t="s">
        <v>2852</v>
      </c>
      <c r="CGK5" s="638" t="s">
        <v>2853</v>
      </c>
      <c r="CGL5" s="638" t="s">
        <v>2854</v>
      </c>
      <c r="CGM5" s="638" t="s">
        <v>2855</v>
      </c>
      <c r="CGN5" s="638" t="s">
        <v>2856</v>
      </c>
      <c r="CGO5" s="638" t="s">
        <v>2857</v>
      </c>
      <c r="CGP5" s="638" t="s">
        <v>2858</v>
      </c>
      <c r="CGQ5" s="638" t="s">
        <v>2859</v>
      </c>
      <c r="CGR5" s="638" t="s">
        <v>2860</v>
      </c>
      <c r="CGS5" s="638" t="s">
        <v>2861</v>
      </c>
      <c r="CGT5" s="638" t="s">
        <v>2862</v>
      </c>
      <c r="CGU5" s="638" t="s">
        <v>2863</v>
      </c>
      <c r="CGV5" s="638" t="s">
        <v>2864</v>
      </c>
      <c r="CGW5" s="638" t="s">
        <v>2865</v>
      </c>
      <c r="CGX5" s="638" t="s">
        <v>2866</v>
      </c>
      <c r="CGY5" s="638" t="s">
        <v>2867</v>
      </c>
      <c r="CGZ5" s="638" t="s">
        <v>2868</v>
      </c>
      <c r="CHA5" s="638" t="s">
        <v>2869</v>
      </c>
      <c r="CHB5" s="638" t="s">
        <v>2870</v>
      </c>
      <c r="CHC5" s="638" t="s">
        <v>2871</v>
      </c>
      <c r="CHD5" s="638" t="s">
        <v>2872</v>
      </c>
      <c r="CHE5" s="638" t="s">
        <v>2873</v>
      </c>
      <c r="CHF5" s="638" t="s">
        <v>2874</v>
      </c>
      <c r="CHG5" s="638" t="s">
        <v>2875</v>
      </c>
      <c r="CHH5" s="638" t="s">
        <v>2876</v>
      </c>
      <c r="CHI5" s="638" t="s">
        <v>2877</v>
      </c>
      <c r="CHJ5" s="638" t="s">
        <v>2878</v>
      </c>
      <c r="CHK5" s="638" t="s">
        <v>2879</v>
      </c>
      <c r="CHL5" s="638" t="s">
        <v>2880</v>
      </c>
      <c r="CHM5" s="638" t="s">
        <v>2881</v>
      </c>
      <c r="CHN5" s="638" t="s">
        <v>2882</v>
      </c>
      <c r="CHO5" s="638" t="s">
        <v>2883</v>
      </c>
      <c r="CHP5" s="638" t="s">
        <v>2884</v>
      </c>
      <c r="CHQ5" s="638" t="s">
        <v>2885</v>
      </c>
      <c r="CHR5" s="638" t="s">
        <v>2886</v>
      </c>
      <c r="CHS5" s="638" t="s">
        <v>2887</v>
      </c>
      <c r="CHT5" s="638" t="s">
        <v>2888</v>
      </c>
      <c r="CHU5" s="638" t="s">
        <v>2889</v>
      </c>
      <c r="CHV5" s="638" t="s">
        <v>2890</v>
      </c>
      <c r="CHW5" s="638" t="s">
        <v>2891</v>
      </c>
      <c r="CHX5" s="638" t="s">
        <v>2892</v>
      </c>
      <c r="CHY5" s="638" t="s">
        <v>2893</v>
      </c>
      <c r="CHZ5" s="638" t="s">
        <v>2894</v>
      </c>
      <c r="CIA5" s="638" t="s">
        <v>2895</v>
      </c>
      <c r="CIB5" s="638" t="s">
        <v>2896</v>
      </c>
      <c r="CIC5" s="638" t="s">
        <v>2897</v>
      </c>
      <c r="CID5" s="638" t="s">
        <v>2898</v>
      </c>
      <c r="CIE5" s="638" t="s">
        <v>2899</v>
      </c>
      <c r="CIF5" s="638" t="s">
        <v>2900</v>
      </c>
      <c r="CIG5" s="638" t="s">
        <v>2901</v>
      </c>
      <c r="CIH5" s="638" t="s">
        <v>2902</v>
      </c>
      <c r="CII5" s="638" t="s">
        <v>2903</v>
      </c>
      <c r="CIJ5" s="638" t="s">
        <v>2904</v>
      </c>
      <c r="CIK5" s="638" t="s">
        <v>2905</v>
      </c>
      <c r="CIL5" s="638" t="s">
        <v>2906</v>
      </c>
      <c r="CIM5" s="638" t="s">
        <v>2907</v>
      </c>
      <c r="CIN5" s="638" t="s">
        <v>2908</v>
      </c>
      <c r="CIO5" s="638" t="s">
        <v>2909</v>
      </c>
      <c r="CIP5" s="638" t="s">
        <v>2910</v>
      </c>
      <c r="CIQ5" s="638" t="s">
        <v>2911</v>
      </c>
      <c r="CIR5" s="638" t="s">
        <v>2912</v>
      </c>
      <c r="CIS5" s="638" t="s">
        <v>2913</v>
      </c>
      <c r="CIT5" s="638" t="s">
        <v>2914</v>
      </c>
      <c r="CIU5" s="638" t="s">
        <v>2915</v>
      </c>
      <c r="CIV5" s="638" t="s">
        <v>2916</v>
      </c>
      <c r="CIW5" s="638" t="s">
        <v>2917</v>
      </c>
      <c r="CIX5" s="638" t="s">
        <v>2918</v>
      </c>
      <c r="CIY5" s="638" t="s">
        <v>2919</v>
      </c>
      <c r="CIZ5" s="638" t="s">
        <v>2920</v>
      </c>
      <c r="CJA5" s="638" t="s">
        <v>2921</v>
      </c>
      <c r="CJB5" s="638" t="s">
        <v>2922</v>
      </c>
      <c r="CJC5" s="638" t="s">
        <v>2923</v>
      </c>
      <c r="CJD5" s="638" t="s">
        <v>2924</v>
      </c>
      <c r="CJE5" s="638" t="s">
        <v>2925</v>
      </c>
      <c r="CJF5" s="638" t="s">
        <v>2926</v>
      </c>
      <c r="CJG5" s="638" t="s">
        <v>2927</v>
      </c>
      <c r="CJH5" s="638" t="s">
        <v>2928</v>
      </c>
      <c r="CJI5" s="638" t="s">
        <v>2929</v>
      </c>
      <c r="CJJ5" s="638" t="s">
        <v>2930</v>
      </c>
      <c r="CJK5" s="638" t="s">
        <v>2931</v>
      </c>
      <c r="CJL5" s="638" t="s">
        <v>2932</v>
      </c>
      <c r="CJM5" s="638" t="s">
        <v>2933</v>
      </c>
      <c r="CJN5" s="638" t="s">
        <v>2934</v>
      </c>
      <c r="CJO5" s="638" t="s">
        <v>2935</v>
      </c>
      <c r="CJP5" s="638" t="s">
        <v>2936</v>
      </c>
      <c r="CJQ5" s="638" t="s">
        <v>2937</v>
      </c>
      <c r="CJR5" s="638" t="s">
        <v>2938</v>
      </c>
      <c r="CJS5" s="638" t="s">
        <v>2939</v>
      </c>
      <c r="CJT5" s="638" t="s">
        <v>2940</v>
      </c>
      <c r="CJU5" s="638" t="s">
        <v>2941</v>
      </c>
      <c r="CJV5" s="638" t="s">
        <v>2942</v>
      </c>
      <c r="CJW5" s="638" t="s">
        <v>2943</v>
      </c>
      <c r="CJX5" s="638" t="s">
        <v>2944</v>
      </c>
      <c r="CJY5" s="638" t="s">
        <v>2945</v>
      </c>
      <c r="CJZ5" s="638" t="s">
        <v>2946</v>
      </c>
      <c r="CKA5" s="638" t="s">
        <v>2947</v>
      </c>
      <c r="CKB5" s="638" t="s">
        <v>2948</v>
      </c>
      <c r="CKC5" s="638" t="s">
        <v>2949</v>
      </c>
      <c r="CKD5" s="638" t="s">
        <v>2950</v>
      </c>
      <c r="CKE5" s="638" t="s">
        <v>2951</v>
      </c>
      <c r="CKF5" s="638" t="s">
        <v>2952</v>
      </c>
      <c r="CKG5" s="638" t="s">
        <v>2953</v>
      </c>
      <c r="CKH5" s="638" t="s">
        <v>2954</v>
      </c>
      <c r="CKI5" s="638" t="s">
        <v>2955</v>
      </c>
      <c r="CKJ5" s="638" t="s">
        <v>2956</v>
      </c>
      <c r="CKK5" s="638" t="s">
        <v>2957</v>
      </c>
      <c r="CKL5" s="638" t="s">
        <v>2958</v>
      </c>
      <c r="CKM5" s="638" t="s">
        <v>2959</v>
      </c>
      <c r="CKN5" s="638" t="s">
        <v>2960</v>
      </c>
      <c r="CKO5" s="638" t="s">
        <v>2961</v>
      </c>
      <c r="CKP5" s="638" t="s">
        <v>2962</v>
      </c>
      <c r="CKQ5" s="638" t="s">
        <v>2963</v>
      </c>
      <c r="CKR5" s="638" t="s">
        <v>2964</v>
      </c>
      <c r="CKS5" s="638" t="s">
        <v>2965</v>
      </c>
      <c r="CKT5" s="638" t="s">
        <v>2966</v>
      </c>
      <c r="CKU5" s="638" t="s">
        <v>2967</v>
      </c>
      <c r="CKV5" s="638" t="s">
        <v>2968</v>
      </c>
      <c r="CKW5" s="638" t="s">
        <v>2969</v>
      </c>
      <c r="CKX5" s="638" t="s">
        <v>2970</v>
      </c>
      <c r="CKY5" s="638" t="s">
        <v>2971</v>
      </c>
      <c r="CKZ5" s="638" t="s">
        <v>2972</v>
      </c>
      <c r="CLA5" s="638" t="s">
        <v>2973</v>
      </c>
      <c r="CLB5" s="638" t="s">
        <v>2974</v>
      </c>
      <c r="CLC5" s="638" t="s">
        <v>2975</v>
      </c>
      <c r="CLD5" s="638" t="s">
        <v>2976</v>
      </c>
      <c r="CLE5" s="638" t="s">
        <v>2977</v>
      </c>
      <c r="CLF5" s="638" t="s">
        <v>2978</v>
      </c>
      <c r="CLG5" s="638" t="s">
        <v>2979</v>
      </c>
      <c r="CLH5" s="638" t="s">
        <v>2980</v>
      </c>
      <c r="CLI5" s="638" t="s">
        <v>2981</v>
      </c>
      <c r="CLJ5" s="638" t="s">
        <v>2982</v>
      </c>
      <c r="CLK5" s="638" t="s">
        <v>2983</v>
      </c>
      <c r="CLL5" s="638" t="s">
        <v>2984</v>
      </c>
      <c r="CLM5" s="638" t="s">
        <v>2985</v>
      </c>
      <c r="CLN5" s="638" t="s">
        <v>2986</v>
      </c>
      <c r="CLO5" s="638" t="s">
        <v>2987</v>
      </c>
      <c r="CLP5" s="638" t="s">
        <v>2988</v>
      </c>
      <c r="CLQ5" s="638" t="s">
        <v>2989</v>
      </c>
      <c r="CLR5" s="638" t="s">
        <v>2990</v>
      </c>
      <c r="CLS5" s="638" t="s">
        <v>2991</v>
      </c>
      <c r="CLT5" s="638" t="s">
        <v>2992</v>
      </c>
      <c r="CLU5" s="638" t="s">
        <v>2993</v>
      </c>
      <c r="CLV5" s="638" t="s">
        <v>2994</v>
      </c>
      <c r="CLW5" s="638" t="s">
        <v>2995</v>
      </c>
      <c r="CLX5" s="638" t="s">
        <v>2996</v>
      </c>
      <c r="CLY5" s="638" t="s">
        <v>2997</v>
      </c>
      <c r="CLZ5" s="638" t="s">
        <v>2998</v>
      </c>
      <c r="CMA5" s="638" t="s">
        <v>2999</v>
      </c>
      <c r="CMB5" s="638" t="s">
        <v>3000</v>
      </c>
      <c r="CMC5" s="638" t="s">
        <v>3001</v>
      </c>
      <c r="CMD5" s="638" t="s">
        <v>3002</v>
      </c>
      <c r="CME5" s="638" t="s">
        <v>3003</v>
      </c>
      <c r="CMF5" s="638" t="s">
        <v>3004</v>
      </c>
      <c r="CMG5" s="638" t="s">
        <v>3005</v>
      </c>
      <c r="CMH5" s="638" t="s">
        <v>3006</v>
      </c>
      <c r="CMI5" s="638" t="s">
        <v>3007</v>
      </c>
      <c r="CMJ5" s="638" t="s">
        <v>3008</v>
      </c>
      <c r="CMK5" s="638" t="s">
        <v>3009</v>
      </c>
      <c r="CML5" s="638" t="s">
        <v>3010</v>
      </c>
      <c r="CMM5" s="638" t="s">
        <v>3011</v>
      </c>
      <c r="CMN5" s="638" t="s">
        <v>3012</v>
      </c>
      <c r="CMO5" s="638" t="s">
        <v>3013</v>
      </c>
      <c r="CMP5" s="638" t="s">
        <v>3014</v>
      </c>
      <c r="CMQ5" s="638" t="s">
        <v>3015</v>
      </c>
      <c r="CMR5" s="638" t="s">
        <v>3016</v>
      </c>
      <c r="CMS5" s="638" t="s">
        <v>3017</v>
      </c>
      <c r="CMT5" s="638" t="s">
        <v>3018</v>
      </c>
      <c r="CMU5" s="638" t="s">
        <v>3019</v>
      </c>
      <c r="CMV5" s="638" t="s">
        <v>3020</v>
      </c>
      <c r="CMW5" s="638" t="s">
        <v>3021</v>
      </c>
      <c r="CMX5" s="638" t="s">
        <v>3022</v>
      </c>
      <c r="CMY5" s="638" t="s">
        <v>3023</v>
      </c>
      <c r="CMZ5" s="638" t="s">
        <v>3024</v>
      </c>
      <c r="CNA5" s="638" t="s">
        <v>3025</v>
      </c>
      <c r="CNB5" s="638" t="s">
        <v>3026</v>
      </c>
      <c r="CNC5" s="638" t="s">
        <v>3027</v>
      </c>
      <c r="CND5" s="638" t="s">
        <v>3028</v>
      </c>
      <c r="CNE5" s="638" t="s">
        <v>3029</v>
      </c>
      <c r="CNF5" s="638" t="s">
        <v>3030</v>
      </c>
      <c r="CNG5" s="638" t="s">
        <v>3031</v>
      </c>
      <c r="CNH5" s="638" t="s">
        <v>3032</v>
      </c>
      <c r="CNI5" s="638" t="s">
        <v>3033</v>
      </c>
      <c r="CNJ5" s="638" t="s">
        <v>3034</v>
      </c>
      <c r="CNK5" s="638" t="s">
        <v>3035</v>
      </c>
      <c r="CNL5" s="638" t="s">
        <v>3036</v>
      </c>
      <c r="CNM5" s="638" t="s">
        <v>3037</v>
      </c>
      <c r="CNN5" s="638" t="s">
        <v>3038</v>
      </c>
      <c r="CNO5" s="638" t="s">
        <v>3039</v>
      </c>
      <c r="CNP5" s="638" t="s">
        <v>3040</v>
      </c>
      <c r="CNQ5" s="638" t="s">
        <v>3041</v>
      </c>
      <c r="CNR5" s="638" t="s">
        <v>3042</v>
      </c>
      <c r="CNS5" s="638" t="s">
        <v>3043</v>
      </c>
      <c r="CNT5" s="638" t="s">
        <v>3044</v>
      </c>
      <c r="CNU5" s="638" t="s">
        <v>3045</v>
      </c>
      <c r="CNV5" s="638" t="s">
        <v>3046</v>
      </c>
      <c r="CNW5" s="638" t="s">
        <v>3047</v>
      </c>
      <c r="CNX5" s="638" t="s">
        <v>3048</v>
      </c>
      <c r="CNY5" s="638" t="s">
        <v>3049</v>
      </c>
      <c r="CNZ5" s="638" t="s">
        <v>3050</v>
      </c>
      <c r="COA5" s="638" t="s">
        <v>3051</v>
      </c>
      <c r="COB5" s="638" t="s">
        <v>3052</v>
      </c>
      <c r="COC5" s="638" t="s">
        <v>3053</v>
      </c>
      <c r="COD5" s="638" t="s">
        <v>3054</v>
      </c>
      <c r="COE5" s="638" t="s">
        <v>3055</v>
      </c>
      <c r="COF5" s="638" t="s">
        <v>3056</v>
      </c>
      <c r="COG5" s="638" t="s">
        <v>3057</v>
      </c>
      <c r="COH5" s="638" t="s">
        <v>3058</v>
      </c>
      <c r="COI5" s="638" t="s">
        <v>3059</v>
      </c>
      <c r="COJ5" s="638" t="s">
        <v>3060</v>
      </c>
      <c r="COK5" s="638" t="s">
        <v>3061</v>
      </c>
      <c r="COL5" s="638" t="s">
        <v>3062</v>
      </c>
      <c r="COM5" s="638" t="s">
        <v>3063</v>
      </c>
      <c r="CON5" s="638" t="s">
        <v>3064</v>
      </c>
      <c r="COO5" s="638" t="s">
        <v>3065</v>
      </c>
      <c r="COP5" s="638" t="s">
        <v>3066</v>
      </c>
      <c r="COQ5" s="638" t="s">
        <v>3067</v>
      </c>
      <c r="COR5" s="638" t="s">
        <v>3068</v>
      </c>
      <c r="COS5" s="638" t="s">
        <v>3069</v>
      </c>
      <c r="COT5" s="638" t="s">
        <v>3070</v>
      </c>
      <c r="COU5" s="638" t="s">
        <v>3071</v>
      </c>
      <c r="COV5" s="638" t="s">
        <v>3072</v>
      </c>
      <c r="COW5" s="638" t="s">
        <v>3073</v>
      </c>
      <c r="COX5" s="638" t="s">
        <v>3074</v>
      </c>
      <c r="COY5" s="638" t="s">
        <v>3075</v>
      </c>
      <c r="COZ5" s="638" t="s">
        <v>3076</v>
      </c>
      <c r="CPA5" s="638" t="s">
        <v>3077</v>
      </c>
      <c r="CPB5" s="638" t="s">
        <v>3078</v>
      </c>
      <c r="CPC5" s="638" t="s">
        <v>3079</v>
      </c>
      <c r="CPD5" s="638" t="s">
        <v>3080</v>
      </c>
      <c r="CPE5" s="638" t="s">
        <v>3081</v>
      </c>
      <c r="CPF5" s="638" t="s">
        <v>3082</v>
      </c>
      <c r="CPG5" s="638" t="s">
        <v>3083</v>
      </c>
      <c r="CPH5" s="638" t="s">
        <v>3084</v>
      </c>
      <c r="CPI5" s="638" t="s">
        <v>3085</v>
      </c>
      <c r="CPJ5" s="638" t="s">
        <v>3086</v>
      </c>
      <c r="CPK5" s="638" t="s">
        <v>3087</v>
      </c>
      <c r="CPL5" s="638" t="s">
        <v>3088</v>
      </c>
      <c r="CPM5" s="638" t="s">
        <v>3089</v>
      </c>
      <c r="CPN5" s="638" t="s">
        <v>3090</v>
      </c>
      <c r="CPO5" s="638" t="s">
        <v>3091</v>
      </c>
      <c r="CPP5" s="638" t="s">
        <v>3092</v>
      </c>
      <c r="CPQ5" s="638" t="s">
        <v>3093</v>
      </c>
      <c r="CPR5" s="638" t="s">
        <v>3094</v>
      </c>
      <c r="CPS5" s="638" t="s">
        <v>3095</v>
      </c>
      <c r="CPT5" s="638" t="s">
        <v>3096</v>
      </c>
      <c r="CPU5" s="638" t="s">
        <v>3097</v>
      </c>
      <c r="CPV5" s="638" t="s">
        <v>3098</v>
      </c>
      <c r="CPW5" s="638" t="s">
        <v>3099</v>
      </c>
      <c r="CPX5" s="638" t="s">
        <v>3100</v>
      </c>
      <c r="CPY5" s="638" t="s">
        <v>3101</v>
      </c>
      <c r="CPZ5" s="638" t="s">
        <v>3102</v>
      </c>
      <c r="CQA5" s="638" t="s">
        <v>3103</v>
      </c>
      <c r="CQB5" s="638" t="s">
        <v>3104</v>
      </c>
      <c r="CQC5" s="638" t="s">
        <v>3105</v>
      </c>
      <c r="CQD5" s="638" t="s">
        <v>3106</v>
      </c>
      <c r="CQE5" s="638" t="s">
        <v>3107</v>
      </c>
      <c r="CQF5" s="638" t="s">
        <v>3108</v>
      </c>
      <c r="CQG5" s="638" t="s">
        <v>3109</v>
      </c>
      <c r="CQH5" s="638" t="s">
        <v>3110</v>
      </c>
      <c r="CQI5" s="638" t="s">
        <v>3111</v>
      </c>
      <c r="CQJ5" s="638" t="s">
        <v>3112</v>
      </c>
      <c r="CQK5" s="638" t="s">
        <v>3113</v>
      </c>
      <c r="CQL5" s="638" t="s">
        <v>3114</v>
      </c>
      <c r="CQM5" s="638" t="s">
        <v>3115</v>
      </c>
      <c r="CQN5" s="638" t="s">
        <v>3116</v>
      </c>
      <c r="CQO5" s="638" t="s">
        <v>3117</v>
      </c>
      <c r="CQP5" s="638" t="s">
        <v>3118</v>
      </c>
      <c r="CQQ5" s="638" t="s">
        <v>3119</v>
      </c>
      <c r="CQR5" s="638" t="s">
        <v>3120</v>
      </c>
      <c r="CQS5" s="638" t="s">
        <v>3121</v>
      </c>
      <c r="CQT5" s="638" t="s">
        <v>3122</v>
      </c>
      <c r="CQU5" s="638" t="s">
        <v>3123</v>
      </c>
      <c r="CQV5" s="638" t="s">
        <v>3124</v>
      </c>
      <c r="CQW5" s="638" t="s">
        <v>3125</v>
      </c>
      <c r="CQX5" s="638" t="s">
        <v>3126</v>
      </c>
      <c r="CQY5" s="638" t="s">
        <v>3127</v>
      </c>
      <c r="CQZ5" s="638" t="s">
        <v>3128</v>
      </c>
      <c r="CRA5" s="638" t="s">
        <v>3129</v>
      </c>
      <c r="CRB5" s="638" t="s">
        <v>3130</v>
      </c>
      <c r="CRC5" s="638" t="s">
        <v>3131</v>
      </c>
      <c r="CRD5" s="638" t="s">
        <v>3132</v>
      </c>
      <c r="CRE5" s="638" t="s">
        <v>3133</v>
      </c>
      <c r="CRF5" s="638" t="s">
        <v>3134</v>
      </c>
      <c r="CRG5" s="638" t="s">
        <v>3135</v>
      </c>
      <c r="CRH5" s="638" t="s">
        <v>3136</v>
      </c>
      <c r="CRI5" s="638" t="s">
        <v>3137</v>
      </c>
      <c r="CRJ5" s="638" t="s">
        <v>3138</v>
      </c>
      <c r="CRK5" s="638" t="s">
        <v>3139</v>
      </c>
      <c r="CRL5" s="638" t="s">
        <v>3140</v>
      </c>
      <c r="CRM5" s="638" t="s">
        <v>3141</v>
      </c>
      <c r="CRN5" s="638" t="s">
        <v>3142</v>
      </c>
      <c r="CRO5" s="638" t="s">
        <v>3143</v>
      </c>
      <c r="CRP5" s="638" t="s">
        <v>3144</v>
      </c>
      <c r="CRQ5" s="638" t="s">
        <v>3145</v>
      </c>
      <c r="CRR5" s="638" t="s">
        <v>3146</v>
      </c>
      <c r="CRS5" s="638" t="s">
        <v>3147</v>
      </c>
      <c r="CRT5" s="638" t="s">
        <v>3148</v>
      </c>
      <c r="CRU5" s="638" t="s">
        <v>3149</v>
      </c>
      <c r="CRV5" s="638" t="s">
        <v>3150</v>
      </c>
      <c r="CRW5" s="638" t="s">
        <v>3151</v>
      </c>
      <c r="CRX5" s="638" t="s">
        <v>3152</v>
      </c>
      <c r="CRY5" s="638" t="s">
        <v>3153</v>
      </c>
      <c r="CRZ5" s="638" t="s">
        <v>3154</v>
      </c>
      <c r="CSA5" s="638" t="s">
        <v>3155</v>
      </c>
      <c r="CSB5" s="638" t="s">
        <v>3156</v>
      </c>
      <c r="CSC5" s="638" t="s">
        <v>3157</v>
      </c>
      <c r="CSD5" s="638" t="s">
        <v>3158</v>
      </c>
      <c r="CSE5" s="638" t="s">
        <v>3159</v>
      </c>
      <c r="CSF5" s="638" t="s">
        <v>3160</v>
      </c>
      <c r="CSG5" s="638" t="s">
        <v>3161</v>
      </c>
      <c r="CSH5" s="638" t="s">
        <v>3162</v>
      </c>
      <c r="CSI5" s="638" t="s">
        <v>3163</v>
      </c>
      <c r="CSJ5" s="638" t="s">
        <v>3164</v>
      </c>
      <c r="CSK5" s="638" t="s">
        <v>3165</v>
      </c>
      <c r="CSL5" s="638" t="s">
        <v>3166</v>
      </c>
      <c r="CSM5" s="638" t="s">
        <v>3167</v>
      </c>
      <c r="CSN5" s="638" t="s">
        <v>3168</v>
      </c>
      <c r="CSO5" s="638" t="s">
        <v>3169</v>
      </c>
      <c r="CSP5" s="638" t="s">
        <v>3170</v>
      </c>
      <c r="CSQ5" s="638" t="s">
        <v>3171</v>
      </c>
      <c r="CSR5" s="638" t="s">
        <v>3172</v>
      </c>
      <c r="CSS5" s="638" t="s">
        <v>3173</v>
      </c>
      <c r="CST5" s="638" t="s">
        <v>3174</v>
      </c>
      <c r="CSU5" s="638" t="s">
        <v>3175</v>
      </c>
      <c r="CSV5" s="638" t="s">
        <v>3176</v>
      </c>
      <c r="CSW5" s="638" t="s">
        <v>3177</v>
      </c>
      <c r="CSX5" s="638" t="s">
        <v>3178</v>
      </c>
      <c r="CSY5" s="638" t="s">
        <v>3179</v>
      </c>
      <c r="CSZ5" s="638" t="s">
        <v>3180</v>
      </c>
      <c r="CTA5" s="638" t="s">
        <v>3181</v>
      </c>
      <c r="CTB5" s="638" t="s">
        <v>3182</v>
      </c>
      <c r="CTC5" s="638" t="s">
        <v>3183</v>
      </c>
      <c r="CTD5" s="638" t="s">
        <v>3184</v>
      </c>
      <c r="CTE5" s="638" t="s">
        <v>3185</v>
      </c>
      <c r="CTF5" s="638" t="s">
        <v>3186</v>
      </c>
      <c r="CTG5" s="638" t="s">
        <v>3187</v>
      </c>
      <c r="CTH5" s="638" t="s">
        <v>3188</v>
      </c>
      <c r="CTI5" s="638" t="s">
        <v>3189</v>
      </c>
      <c r="CTJ5" s="638" t="s">
        <v>3190</v>
      </c>
      <c r="CTK5" s="638" t="s">
        <v>3191</v>
      </c>
      <c r="CTL5" s="638" t="s">
        <v>3192</v>
      </c>
      <c r="CTM5" s="638" t="s">
        <v>3193</v>
      </c>
      <c r="CTN5" s="638" t="s">
        <v>3194</v>
      </c>
      <c r="CTO5" s="638" t="s">
        <v>3195</v>
      </c>
      <c r="CTP5" s="638" t="s">
        <v>3196</v>
      </c>
      <c r="CTQ5" s="638" t="s">
        <v>3197</v>
      </c>
      <c r="CTR5" s="638" t="s">
        <v>3198</v>
      </c>
      <c r="CTS5" s="638" t="s">
        <v>3199</v>
      </c>
      <c r="CTT5" s="638" t="s">
        <v>3200</v>
      </c>
      <c r="CTU5" s="638" t="s">
        <v>3201</v>
      </c>
      <c r="CTV5" s="638" t="s">
        <v>3202</v>
      </c>
      <c r="CTW5" s="638" t="s">
        <v>3203</v>
      </c>
      <c r="CTX5" s="638" t="s">
        <v>3204</v>
      </c>
      <c r="CTY5" s="638" t="s">
        <v>3205</v>
      </c>
      <c r="CTZ5" s="638" t="s">
        <v>3206</v>
      </c>
      <c r="CUA5" s="638" t="s">
        <v>3207</v>
      </c>
      <c r="CUB5" s="638" t="s">
        <v>3208</v>
      </c>
      <c r="CUC5" s="638" t="s">
        <v>3209</v>
      </c>
      <c r="CUD5" s="638" t="s">
        <v>3210</v>
      </c>
      <c r="CUE5" s="638" t="s">
        <v>3211</v>
      </c>
      <c r="CUF5" s="638" t="s">
        <v>3212</v>
      </c>
      <c r="CUG5" s="638" t="s">
        <v>3213</v>
      </c>
      <c r="CUH5" s="638" t="s">
        <v>3214</v>
      </c>
      <c r="CUI5" s="638" t="s">
        <v>3215</v>
      </c>
      <c r="CUJ5" s="638" t="s">
        <v>3216</v>
      </c>
      <c r="CUK5" s="638" t="s">
        <v>3217</v>
      </c>
      <c r="CUL5" s="638" t="s">
        <v>3218</v>
      </c>
      <c r="CUM5" s="638" t="s">
        <v>3219</v>
      </c>
      <c r="CUN5" s="638" t="s">
        <v>3220</v>
      </c>
      <c r="CUO5" s="638" t="s">
        <v>3221</v>
      </c>
      <c r="CUP5" s="638" t="s">
        <v>3222</v>
      </c>
      <c r="CUQ5" s="638" t="s">
        <v>3223</v>
      </c>
      <c r="CUR5" s="638" t="s">
        <v>3224</v>
      </c>
      <c r="CUS5" s="638" t="s">
        <v>3225</v>
      </c>
      <c r="CUT5" s="638" t="s">
        <v>3226</v>
      </c>
      <c r="CUU5" s="638" t="s">
        <v>3227</v>
      </c>
      <c r="CUV5" s="638" t="s">
        <v>3228</v>
      </c>
      <c r="CUW5" s="638" t="s">
        <v>3229</v>
      </c>
      <c r="CUX5" s="638" t="s">
        <v>3230</v>
      </c>
      <c r="CUY5" s="638" t="s">
        <v>3231</v>
      </c>
      <c r="CUZ5" s="638" t="s">
        <v>3232</v>
      </c>
      <c r="CVA5" s="638" t="s">
        <v>3233</v>
      </c>
      <c r="CVB5" s="638" t="s">
        <v>3234</v>
      </c>
      <c r="CVC5" s="638" t="s">
        <v>3235</v>
      </c>
      <c r="CVD5" s="638" t="s">
        <v>3236</v>
      </c>
      <c r="CVE5" s="638" t="s">
        <v>3237</v>
      </c>
      <c r="CVF5" s="638" t="s">
        <v>3238</v>
      </c>
      <c r="CVG5" s="638" t="s">
        <v>3239</v>
      </c>
      <c r="CVH5" s="638" t="s">
        <v>3240</v>
      </c>
      <c r="CVI5" s="638" t="s">
        <v>3241</v>
      </c>
      <c r="CVJ5" s="638" t="s">
        <v>3242</v>
      </c>
      <c r="CVK5" s="638" t="s">
        <v>3243</v>
      </c>
      <c r="CVL5" s="638" t="s">
        <v>3244</v>
      </c>
      <c r="CVM5" s="638" t="s">
        <v>3245</v>
      </c>
      <c r="CVN5" s="638" t="s">
        <v>3246</v>
      </c>
      <c r="CVO5" s="638" t="s">
        <v>3247</v>
      </c>
      <c r="CVP5" s="638" t="s">
        <v>3248</v>
      </c>
      <c r="CVQ5" s="638" t="s">
        <v>3249</v>
      </c>
      <c r="CVR5" s="638" t="s">
        <v>3250</v>
      </c>
      <c r="CVS5" s="638" t="s">
        <v>3251</v>
      </c>
      <c r="CVT5" s="638" t="s">
        <v>3252</v>
      </c>
      <c r="CVU5" s="638" t="s">
        <v>3253</v>
      </c>
      <c r="CVV5" s="638" t="s">
        <v>3254</v>
      </c>
      <c r="CVW5" s="638" t="s">
        <v>3255</v>
      </c>
      <c r="CVX5" s="638" t="s">
        <v>3256</v>
      </c>
      <c r="CVY5" s="638" t="s">
        <v>3257</v>
      </c>
      <c r="CVZ5" s="638" t="s">
        <v>3258</v>
      </c>
      <c r="CWA5" s="638" t="s">
        <v>3259</v>
      </c>
      <c r="CWB5" s="638" t="s">
        <v>3260</v>
      </c>
      <c r="CWC5" s="638" t="s">
        <v>3261</v>
      </c>
      <c r="CWD5" s="638" t="s">
        <v>3262</v>
      </c>
      <c r="CWE5" s="638" t="s">
        <v>3263</v>
      </c>
      <c r="CWF5" s="638" t="s">
        <v>3264</v>
      </c>
      <c r="CWG5" s="638" t="s">
        <v>3265</v>
      </c>
      <c r="CWH5" s="638" t="s">
        <v>3266</v>
      </c>
      <c r="CWI5" s="638" t="s">
        <v>3267</v>
      </c>
      <c r="CWJ5" s="638" t="s">
        <v>3268</v>
      </c>
      <c r="CWK5" s="638" t="s">
        <v>3269</v>
      </c>
      <c r="CWL5" s="638" t="s">
        <v>3270</v>
      </c>
      <c r="CWM5" s="638" t="s">
        <v>3271</v>
      </c>
      <c r="CWN5" s="638" t="s">
        <v>3272</v>
      </c>
      <c r="CWO5" s="638" t="s">
        <v>3273</v>
      </c>
      <c r="CWP5" s="638" t="s">
        <v>3274</v>
      </c>
      <c r="CWQ5" s="638" t="s">
        <v>3275</v>
      </c>
      <c r="CWR5" s="638" t="s">
        <v>3276</v>
      </c>
      <c r="CWS5" s="638" t="s">
        <v>3277</v>
      </c>
      <c r="CWT5" s="638" t="s">
        <v>3278</v>
      </c>
      <c r="CWU5" s="638" t="s">
        <v>3279</v>
      </c>
      <c r="CWV5" s="638" t="s">
        <v>3280</v>
      </c>
      <c r="CWW5" s="638" t="s">
        <v>3281</v>
      </c>
      <c r="CWX5" s="638" t="s">
        <v>3282</v>
      </c>
      <c r="CWY5" s="638" t="s">
        <v>3283</v>
      </c>
      <c r="CWZ5" s="638" t="s">
        <v>3284</v>
      </c>
      <c r="CXA5" s="638" t="s">
        <v>3285</v>
      </c>
      <c r="CXB5" s="638" t="s">
        <v>3286</v>
      </c>
      <c r="CXC5" s="638" t="s">
        <v>3287</v>
      </c>
      <c r="CXD5" s="638" t="s">
        <v>3288</v>
      </c>
      <c r="CXE5" s="638" t="s">
        <v>3289</v>
      </c>
      <c r="CXF5" s="638" t="s">
        <v>3290</v>
      </c>
      <c r="CXG5" s="638" t="s">
        <v>3291</v>
      </c>
      <c r="CXH5" s="638" t="s">
        <v>3292</v>
      </c>
      <c r="CXI5" s="638" t="s">
        <v>3293</v>
      </c>
      <c r="CXJ5" s="638" t="s">
        <v>3294</v>
      </c>
      <c r="CXK5" s="638" t="s">
        <v>3295</v>
      </c>
      <c r="CXL5" s="638" t="s">
        <v>3296</v>
      </c>
      <c r="CXM5" s="638" t="s">
        <v>3297</v>
      </c>
      <c r="CXN5" s="638" t="s">
        <v>3298</v>
      </c>
      <c r="CXO5" s="638" t="s">
        <v>3299</v>
      </c>
      <c r="CXP5" s="638" t="s">
        <v>3300</v>
      </c>
      <c r="CXQ5" s="638" t="s">
        <v>3301</v>
      </c>
      <c r="CXR5" s="638" t="s">
        <v>3302</v>
      </c>
      <c r="CXS5" s="638" t="s">
        <v>3303</v>
      </c>
      <c r="CXT5" s="638" t="s">
        <v>3304</v>
      </c>
      <c r="CXU5" s="638" t="s">
        <v>3305</v>
      </c>
      <c r="CXV5" s="638" t="s">
        <v>3306</v>
      </c>
      <c r="CXW5" s="638" t="s">
        <v>3307</v>
      </c>
      <c r="CXX5" s="638" t="s">
        <v>3308</v>
      </c>
      <c r="CXY5" s="638" t="s">
        <v>3309</v>
      </c>
      <c r="CXZ5" s="638" t="s">
        <v>3310</v>
      </c>
      <c r="CYA5" s="638" t="s">
        <v>3311</v>
      </c>
      <c r="CYB5" s="638" t="s">
        <v>3312</v>
      </c>
      <c r="CYC5" s="638" t="s">
        <v>3313</v>
      </c>
      <c r="CYD5" s="638" t="s">
        <v>3314</v>
      </c>
      <c r="CYE5" s="638" t="s">
        <v>3315</v>
      </c>
      <c r="CYF5" s="638" t="s">
        <v>3316</v>
      </c>
      <c r="CYG5" s="638" t="s">
        <v>3317</v>
      </c>
      <c r="CYH5" s="638" t="s">
        <v>3318</v>
      </c>
      <c r="CYI5" s="638" t="s">
        <v>3319</v>
      </c>
      <c r="CYJ5" s="638" t="s">
        <v>3320</v>
      </c>
      <c r="CYK5" s="638" t="s">
        <v>3321</v>
      </c>
      <c r="CYL5" s="638" t="s">
        <v>3322</v>
      </c>
      <c r="CYM5" s="638" t="s">
        <v>3323</v>
      </c>
      <c r="CYN5" s="638" t="s">
        <v>3324</v>
      </c>
      <c r="CYO5" s="638" t="s">
        <v>3325</v>
      </c>
      <c r="CYP5" s="638" t="s">
        <v>3326</v>
      </c>
      <c r="CYQ5" s="638" t="s">
        <v>3327</v>
      </c>
      <c r="CYR5" s="638" t="s">
        <v>3328</v>
      </c>
      <c r="CYS5" s="638" t="s">
        <v>3329</v>
      </c>
      <c r="CYT5" s="638" t="s">
        <v>3330</v>
      </c>
      <c r="CYU5" s="638" t="s">
        <v>3331</v>
      </c>
      <c r="CYV5" s="638" t="s">
        <v>3332</v>
      </c>
      <c r="CYW5" s="638" t="s">
        <v>3333</v>
      </c>
      <c r="CYX5" s="638" t="s">
        <v>3334</v>
      </c>
      <c r="CYY5" s="638" t="s">
        <v>3335</v>
      </c>
      <c r="CYZ5" s="638" t="s">
        <v>3336</v>
      </c>
      <c r="CZA5" s="638" t="s">
        <v>3337</v>
      </c>
      <c r="CZB5" s="638" t="s">
        <v>3338</v>
      </c>
      <c r="CZC5" s="638" t="s">
        <v>3339</v>
      </c>
      <c r="CZD5" s="638" t="s">
        <v>3340</v>
      </c>
      <c r="CZE5" s="638" t="s">
        <v>3341</v>
      </c>
      <c r="CZF5" s="638" t="s">
        <v>3342</v>
      </c>
      <c r="CZG5" s="638" t="s">
        <v>3343</v>
      </c>
      <c r="CZH5" s="638" t="s">
        <v>3344</v>
      </c>
      <c r="CZI5" s="638" t="s">
        <v>3345</v>
      </c>
      <c r="CZJ5" s="638" t="s">
        <v>3346</v>
      </c>
      <c r="CZK5" s="638" t="s">
        <v>3347</v>
      </c>
      <c r="CZL5" s="638" t="s">
        <v>3348</v>
      </c>
      <c r="CZM5" s="638" t="s">
        <v>3349</v>
      </c>
      <c r="CZN5" s="638" t="s">
        <v>3350</v>
      </c>
      <c r="CZO5" s="638" t="s">
        <v>3351</v>
      </c>
      <c r="CZP5" s="638" t="s">
        <v>3352</v>
      </c>
      <c r="CZQ5" s="638" t="s">
        <v>3353</v>
      </c>
      <c r="CZR5" s="638" t="s">
        <v>3354</v>
      </c>
      <c r="CZS5" s="638" t="s">
        <v>3355</v>
      </c>
      <c r="CZT5" s="638" t="s">
        <v>3356</v>
      </c>
      <c r="CZU5" s="638" t="s">
        <v>3357</v>
      </c>
      <c r="CZV5" s="638" t="s">
        <v>3358</v>
      </c>
      <c r="CZW5" s="638" t="s">
        <v>3359</v>
      </c>
      <c r="CZX5" s="638" t="s">
        <v>3360</v>
      </c>
      <c r="CZY5" s="638" t="s">
        <v>3361</v>
      </c>
      <c r="CZZ5" s="638" t="s">
        <v>3362</v>
      </c>
      <c r="DAA5" s="638" t="s">
        <v>3363</v>
      </c>
      <c r="DAB5" s="638" t="s">
        <v>3364</v>
      </c>
      <c r="DAC5" s="638" t="s">
        <v>3365</v>
      </c>
      <c r="DAD5" s="638" t="s">
        <v>3366</v>
      </c>
      <c r="DAE5" s="638" t="s">
        <v>3367</v>
      </c>
      <c r="DAF5" s="638" t="s">
        <v>3368</v>
      </c>
      <c r="DAG5" s="638" t="s">
        <v>3369</v>
      </c>
      <c r="DAH5" s="638" t="s">
        <v>3370</v>
      </c>
      <c r="DAI5" s="638" t="s">
        <v>3371</v>
      </c>
      <c r="DAJ5" s="638" t="s">
        <v>3372</v>
      </c>
      <c r="DAK5" s="638" t="s">
        <v>3373</v>
      </c>
      <c r="DAL5" s="638" t="s">
        <v>3374</v>
      </c>
      <c r="DAM5" s="638" t="s">
        <v>3375</v>
      </c>
      <c r="DAN5" s="638" t="s">
        <v>3376</v>
      </c>
      <c r="DAO5" s="638" t="s">
        <v>3377</v>
      </c>
      <c r="DAP5" s="638" t="s">
        <v>3378</v>
      </c>
      <c r="DAQ5" s="638" t="s">
        <v>3379</v>
      </c>
      <c r="DAR5" s="638" t="s">
        <v>3380</v>
      </c>
      <c r="DAS5" s="638" t="s">
        <v>3381</v>
      </c>
      <c r="DAT5" s="638" t="s">
        <v>3382</v>
      </c>
      <c r="DAU5" s="638" t="s">
        <v>3383</v>
      </c>
      <c r="DAV5" s="638" t="s">
        <v>3384</v>
      </c>
      <c r="DAW5" s="638" t="s">
        <v>3385</v>
      </c>
      <c r="DAX5" s="638" t="s">
        <v>3386</v>
      </c>
      <c r="DAY5" s="638" t="s">
        <v>3387</v>
      </c>
      <c r="DAZ5" s="638" t="s">
        <v>3388</v>
      </c>
      <c r="DBA5" s="638" t="s">
        <v>3389</v>
      </c>
      <c r="DBB5" s="638" t="s">
        <v>3390</v>
      </c>
      <c r="DBC5" s="638" t="s">
        <v>3391</v>
      </c>
      <c r="DBD5" s="638" t="s">
        <v>3392</v>
      </c>
      <c r="DBE5" s="638" t="s">
        <v>3393</v>
      </c>
      <c r="DBF5" s="638" t="s">
        <v>3394</v>
      </c>
      <c r="DBG5" s="638" t="s">
        <v>3395</v>
      </c>
      <c r="DBH5" s="638" t="s">
        <v>3396</v>
      </c>
      <c r="DBI5" s="638" t="s">
        <v>3397</v>
      </c>
      <c r="DBJ5" s="638" t="s">
        <v>3398</v>
      </c>
      <c r="DBK5" s="638" t="s">
        <v>3399</v>
      </c>
      <c r="DBL5" s="638" t="s">
        <v>3400</v>
      </c>
      <c r="DBM5" s="638" t="s">
        <v>3401</v>
      </c>
      <c r="DBN5" s="638" t="s">
        <v>3402</v>
      </c>
      <c r="DBO5" s="638" t="s">
        <v>3403</v>
      </c>
      <c r="DBP5" s="638" t="s">
        <v>3404</v>
      </c>
      <c r="DBQ5" s="638" t="s">
        <v>3405</v>
      </c>
      <c r="DBR5" s="638" t="s">
        <v>3406</v>
      </c>
      <c r="DBS5" s="638" t="s">
        <v>3407</v>
      </c>
      <c r="DBT5" s="638" t="s">
        <v>3408</v>
      </c>
      <c r="DBU5" s="638" t="s">
        <v>3409</v>
      </c>
      <c r="DBV5" s="638" t="s">
        <v>3410</v>
      </c>
      <c r="DBW5" s="638" t="s">
        <v>3411</v>
      </c>
      <c r="DBX5" s="638" t="s">
        <v>3412</v>
      </c>
      <c r="DBY5" s="638" t="s">
        <v>3413</v>
      </c>
      <c r="DBZ5" s="638" t="s">
        <v>3414</v>
      </c>
      <c r="DCA5" s="638" t="s">
        <v>3415</v>
      </c>
      <c r="DCB5" s="638" t="s">
        <v>3416</v>
      </c>
      <c r="DCC5" s="638" t="s">
        <v>3417</v>
      </c>
      <c r="DCD5" s="638" t="s">
        <v>3418</v>
      </c>
      <c r="DCE5" s="638" t="s">
        <v>3419</v>
      </c>
      <c r="DCF5" s="638" t="s">
        <v>3420</v>
      </c>
      <c r="DCG5" s="638" t="s">
        <v>3421</v>
      </c>
      <c r="DCH5" s="638" t="s">
        <v>3422</v>
      </c>
      <c r="DCI5" s="638" t="s">
        <v>3423</v>
      </c>
      <c r="DCJ5" s="638" t="s">
        <v>3424</v>
      </c>
      <c r="DCK5" s="638" t="s">
        <v>3425</v>
      </c>
      <c r="DCL5" s="638" t="s">
        <v>3426</v>
      </c>
      <c r="DCM5" s="638" t="s">
        <v>3427</v>
      </c>
      <c r="DCN5" s="638" t="s">
        <v>3428</v>
      </c>
      <c r="DCO5" s="638" t="s">
        <v>3429</v>
      </c>
      <c r="DCP5" s="638" t="s">
        <v>3430</v>
      </c>
      <c r="DCQ5" s="638" t="s">
        <v>3431</v>
      </c>
      <c r="DCR5" s="638" t="s">
        <v>3432</v>
      </c>
      <c r="DCS5" s="638" t="s">
        <v>3433</v>
      </c>
      <c r="DCT5" s="638" t="s">
        <v>3434</v>
      </c>
      <c r="DCU5" s="638" t="s">
        <v>3435</v>
      </c>
      <c r="DCV5" s="638" t="s">
        <v>3436</v>
      </c>
      <c r="DCW5" s="638" t="s">
        <v>3437</v>
      </c>
      <c r="DCX5" s="638" t="s">
        <v>3438</v>
      </c>
      <c r="DCY5" s="638" t="s">
        <v>3439</v>
      </c>
      <c r="DCZ5" s="638" t="s">
        <v>3440</v>
      </c>
      <c r="DDA5" s="638" t="s">
        <v>3441</v>
      </c>
      <c r="DDB5" s="638" t="s">
        <v>3442</v>
      </c>
      <c r="DDC5" s="638" t="s">
        <v>3443</v>
      </c>
      <c r="DDD5" s="638" t="s">
        <v>3444</v>
      </c>
      <c r="DDE5" s="638" t="s">
        <v>3445</v>
      </c>
      <c r="DDF5" s="638" t="s">
        <v>3446</v>
      </c>
      <c r="DDG5" s="638" t="s">
        <v>3447</v>
      </c>
      <c r="DDH5" s="638" t="s">
        <v>3448</v>
      </c>
      <c r="DDI5" s="638" t="s">
        <v>3449</v>
      </c>
      <c r="DDJ5" s="638" t="s">
        <v>3450</v>
      </c>
      <c r="DDK5" s="638" t="s">
        <v>3451</v>
      </c>
      <c r="DDL5" s="638" t="s">
        <v>3452</v>
      </c>
      <c r="DDM5" s="638" t="s">
        <v>3453</v>
      </c>
      <c r="DDN5" s="638" t="s">
        <v>3454</v>
      </c>
      <c r="DDO5" s="638" t="s">
        <v>3455</v>
      </c>
      <c r="DDP5" s="638" t="s">
        <v>3456</v>
      </c>
      <c r="DDQ5" s="638" t="s">
        <v>3457</v>
      </c>
      <c r="DDR5" s="638" t="s">
        <v>3458</v>
      </c>
      <c r="DDS5" s="638" t="s">
        <v>3459</v>
      </c>
      <c r="DDT5" s="638" t="s">
        <v>3460</v>
      </c>
      <c r="DDU5" s="638" t="s">
        <v>3461</v>
      </c>
      <c r="DDV5" s="638" t="s">
        <v>3462</v>
      </c>
      <c r="DDW5" s="638" t="s">
        <v>3463</v>
      </c>
      <c r="DDX5" s="638" t="s">
        <v>3464</v>
      </c>
      <c r="DDY5" s="638" t="s">
        <v>3465</v>
      </c>
      <c r="DDZ5" s="638" t="s">
        <v>3466</v>
      </c>
      <c r="DEA5" s="638" t="s">
        <v>3467</v>
      </c>
      <c r="DEB5" s="638" t="s">
        <v>3468</v>
      </c>
      <c r="DEC5" s="638" t="s">
        <v>3469</v>
      </c>
      <c r="DED5" s="638" t="s">
        <v>3470</v>
      </c>
      <c r="DEE5" s="638" t="s">
        <v>3471</v>
      </c>
      <c r="DEF5" s="638" t="s">
        <v>3472</v>
      </c>
      <c r="DEG5" s="638" t="s">
        <v>3473</v>
      </c>
      <c r="DEH5" s="638" t="s">
        <v>3474</v>
      </c>
      <c r="DEI5" s="638" t="s">
        <v>3475</v>
      </c>
      <c r="DEJ5" s="638" t="s">
        <v>3476</v>
      </c>
      <c r="DEK5" s="638" t="s">
        <v>3477</v>
      </c>
      <c r="DEL5" s="638" t="s">
        <v>3478</v>
      </c>
      <c r="DEM5" s="638" t="s">
        <v>3479</v>
      </c>
      <c r="DEN5" s="638" t="s">
        <v>3480</v>
      </c>
      <c r="DEO5" s="638" t="s">
        <v>3481</v>
      </c>
      <c r="DEP5" s="638" t="s">
        <v>3482</v>
      </c>
      <c r="DEQ5" s="638" t="s">
        <v>3483</v>
      </c>
      <c r="DER5" s="638" t="s">
        <v>3484</v>
      </c>
      <c r="DES5" s="638" t="s">
        <v>3485</v>
      </c>
      <c r="DET5" s="638" t="s">
        <v>3486</v>
      </c>
      <c r="DEU5" s="638" t="s">
        <v>3487</v>
      </c>
      <c r="DEV5" s="638" t="s">
        <v>3488</v>
      </c>
      <c r="DEW5" s="638" t="s">
        <v>3489</v>
      </c>
      <c r="DEX5" s="638" t="s">
        <v>3490</v>
      </c>
      <c r="DEY5" s="638" t="s">
        <v>3491</v>
      </c>
      <c r="DEZ5" s="638" t="s">
        <v>3492</v>
      </c>
      <c r="DFA5" s="638" t="s">
        <v>3493</v>
      </c>
      <c r="DFB5" s="638" t="s">
        <v>3494</v>
      </c>
      <c r="DFC5" s="638" t="s">
        <v>3495</v>
      </c>
      <c r="DFD5" s="638" t="s">
        <v>3496</v>
      </c>
      <c r="DFE5" s="638" t="s">
        <v>3497</v>
      </c>
      <c r="DFF5" s="638" t="s">
        <v>3498</v>
      </c>
      <c r="DFG5" s="638" t="s">
        <v>3499</v>
      </c>
      <c r="DFH5" s="638" t="s">
        <v>3500</v>
      </c>
      <c r="DFI5" s="638" t="s">
        <v>3501</v>
      </c>
      <c r="DFJ5" s="638" t="s">
        <v>3502</v>
      </c>
      <c r="DFK5" s="638" t="s">
        <v>3503</v>
      </c>
      <c r="DFL5" s="638" t="s">
        <v>3504</v>
      </c>
      <c r="DFM5" s="638" t="s">
        <v>3505</v>
      </c>
      <c r="DFN5" s="638" t="s">
        <v>3506</v>
      </c>
      <c r="DFO5" s="638" t="s">
        <v>3507</v>
      </c>
      <c r="DFP5" s="638" t="s">
        <v>3508</v>
      </c>
      <c r="DFQ5" s="638" t="s">
        <v>3509</v>
      </c>
      <c r="DFR5" s="638" t="s">
        <v>3510</v>
      </c>
      <c r="DFS5" s="638" t="s">
        <v>3511</v>
      </c>
      <c r="DFT5" s="638" t="s">
        <v>3512</v>
      </c>
      <c r="DFU5" s="638" t="s">
        <v>3513</v>
      </c>
      <c r="DFV5" s="638" t="s">
        <v>3514</v>
      </c>
      <c r="DFW5" s="638" t="s">
        <v>3515</v>
      </c>
      <c r="DFX5" s="638" t="s">
        <v>3516</v>
      </c>
      <c r="DFY5" s="638" t="s">
        <v>3517</v>
      </c>
      <c r="DFZ5" s="638" t="s">
        <v>3518</v>
      </c>
      <c r="DGA5" s="638" t="s">
        <v>3519</v>
      </c>
      <c r="DGB5" s="638" t="s">
        <v>3520</v>
      </c>
      <c r="DGC5" s="638" t="s">
        <v>3521</v>
      </c>
      <c r="DGD5" s="638" t="s">
        <v>3522</v>
      </c>
      <c r="DGE5" s="638" t="s">
        <v>3523</v>
      </c>
      <c r="DGF5" s="638" t="s">
        <v>3524</v>
      </c>
      <c r="DGG5" s="638" t="s">
        <v>3525</v>
      </c>
      <c r="DGH5" s="638" t="s">
        <v>3526</v>
      </c>
      <c r="DGI5" s="638" t="s">
        <v>3527</v>
      </c>
      <c r="DGJ5" s="638" t="s">
        <v>3528</v>
      </c>
      <c r="DGK5" s="638" t="s">
        <v>3529</v>
      </c>
      <c r="DGL5" s="638" t="s">
        <v>3530</v>
      </c>
      <c r="DGM5" s="638" t="s">
        <v>3531</v>
      </c>
      <c r="DGN5" s="638" t="s">
        <v>3532</v>
      </c>
      <c r="DGO5" s="638" t="s">
        <v>3533</v>
      </c>
      <c r="DGP5" s="638" t="s">
        <v>3534</v>
      </c>
      <c r="DGQ5" s="638" t="s">
        <v>3535</v>
      </c>
      <c r="DGR5" s="638" t="s">
        <v>3536</v>
      </c>
      <c r="DGS5" s="638" t="s">
        <v>3537</v>
      </c>
      <c r="DGT5" s="638" t="s">
        <v>3538</v>
      </c>
      <c r="DGU5" s="638" t="s">
        <v>3539</v>
      </c>
      <c r="DGV5" s="638" t="s">
        <v>3540</v>
      </c>
      <c r="DGW5" s="638" t="s">
        <v>3541</v>
      </c>
      <c r="DGX5" s="638" t="s">
        <v>3542</v>
      </c>
      <c r="DGY5" s="638" t="s">
        <v>3543</v>
      </c>
      <c r="DGZ5" s="638" t="s">
        <v>3544</v>
      </c>
      <c r="DHA5" s="638" t="s">
        <v>3545</v>
      </c>
      <c r="DHB5" s="638" t="s">
        <v>3546</v>
      </c>
      <c r="DHC5" s="638" t="s">
        <v>3547</v>
      </c>
      <c r="DHD5" s="638" t="s">
        <v>3548</v>
      </c>
      <c r="DHE5" s="638" t="s">
        <v>3549</v>
      </c>
      <c r="DHF5" s="638" t="s">
        <v>3550</v>
      </c>
      <c r="DHG5" s="638" t="s">
        <v>3551</v>
      </c>
      <c r="DHH5" s="638" t="s">
        <v>3552</v>
      </c>
      <c r="DHI5" s="638" t="s">
        <v>3553</v>
      </c>
      <c r="DHJ5" s="638" t="s">
        <v>3554</v>
      </c>
      <c r="DHK5" s="638" t="s">
        <v>3555</v>
      </c>
      <c r="DHL5" s="638" t="s">
        <v>3556</v>
      </c>
      <c r="DHM5" s="638" t="s">
        <v>3557</v>
      </c>
      <c r="DHN5" s="638" t="s">
        <v>3558</v>
      </c>
      <c r="DHO5" s="638" t="s">
        <v>3559</v>
      </c>
      <c r="DHP5" s="638" t="s">
        <v>3560</v>
      </c>
      <c r="DHQ5" s="638" t="s">
        <v>3561</v>
      </c>
      <c r="DHR5" s="638" t="s">
        <v>3562</v>
      </c>
      <c r="DHS5" s="638" t="s">
        <v>3563</v>
      </c>
      <c r="DHT5" s="638" t="s">
        <v>3564</v>
      </c>
      <c r="DHU5" s="638" t="s">
        <v>3565</v>
      </c>
      <c r="DHV5" s="638" t="s">
        <v>3566</v>
      </c>
      <c r="DHW5" s="638" t="s">
        <v>3567</v>
      </c>
      <c r="DHX5" s="638" t="s">
        <v>3568</v>
      </c>
      <c r="DHY5" s="638" t="s">
        <v>3569</v>
      </c>
      <c r="DHZ5" s="638" t="s">
        <v>3570</v>
      </c>
      <c r="DIA5" s="638" t="s">
        <v>3571</v>
      </c>
      <c r="DIB5" s="638" t="s">
        <v>3572</v>
      </c>
      <c r="DIC5" s="638" t="s">
        <v>3573</v>
      </c>
      <c r="DID5" s="638" t="s">
        <v>3574</v>
      </c>
      <c r="DIE5" s="638" t="s">
        <v>3575</v>
      </c>
      <c r="DIF5" s="638" t="s">
        <v>3576</v>
      </c>
      <c r="DIG5" s="638" t="s">
        <v>3577</v>
      </c>
      <c r="DIH5" s="638" t="s">
        <v>3578</v>
      </c>
      <c r="DII5" s="638" t="s">
        <v>3579</v>
      </c>
      <c r="DIJ5" s="638" t="s">
        <v>3580</v>
      </c>
      <c r="DIK5" s="638" t="s">
        <v>3581</v>
      </c>
      <c r="DIL5" s="638" t="s">
        <v>3582</v>
      </c>
      <c r="DIM5" s="638" t="s">
        <v>3583</v>
      </c>
      <c r="DIN5" s="638" t="s">
        <v>3584</v>
      </c>
      <c r="DIO5" s="638" t="s">
        <v>3585</v>
      </c>
      <c r="DIP5" s="638" t="s">
        <v>3586</v>
      </c>
      <c r="DIQ5" s="638" t="s">
        <v>3587</v>
      </c>
      <c r="DIR5" s="638" t="s">
        <v>3588</v>
      </c>
      <c r="DIS5" s="638" t="s">
        <v>3589</v>
      </c>
      <c r="DIT5" s="638" t="s">
        <v>3590</v>
      </c>
      <c r="DIU5" s="638" t="s">
        <v>3591</v>
      </c>
      <c r="DIV5" s="638" t="s">
        <v>3592</v>
      </c>
      <c r="DIW5" s="638" t="s">
        <v>3593</v>
      </c>
      <c r="DIX5" s="638" t="s">
        <v>3594</v>
      </c>
      <c r="DIY5" s="638" t="s">
        <v>3595</v>
      </c>
      <c r="DIZ5" s="638" t="s">
        <v>3596</v>
      </c>
      <c r="DJA5" s="638" t="s">
        <v>3597</v>
      </c>
      <c r="DJB5" s="638" t="s">
        <v>3598</v>
      </c>
      <c r="DJC5" s="638" t="s">
        <v>3599</v>
      </c>
      <c r="DJD5" s="638" t="s">
        <v>3600</v>
      </c>
      <c r="DJE5" s="638" t="s">
        <v>3601</v>
      </c>
      <c r="DJF5" s="638" t="s">
        <v>3602</v>
      </c>
      <c r="DJG5" s="638" t="s">
        <v>3603</v>
      </c>
      <c r="DJH5" s="638" t="s">
        <v>3604</v>
      </c>
      <c r="DJI5" s="638" t="s">
        <v>3605</v>
      </c>
      <c r="DJJ5" s="638" t="s">
        <v>3606</v>
      </c>
      <c r="DJK5" s="638" t="s">
        <v>3607</v>
      </c>
      <c r="DJL5" s="638" t="s">
        <v>3608</v>
      </c>
      <c r="DJM5" s="638" t="s">
        <v>3609</v>
      </c>
      <c r="DJN5" s="638" t="s">
        <v>3610</v>
      </c>
      <c r="DJO5" s="638" t="s">
        <v>3611</v>
      </c>
      <c r="DJP5" s="638" t="s">
        <v>3612</v>
      </c>
      <c r="DJQ5" s="638" t="s">
        <v>3613</v>
      </c>
      <c r="DJR5" s="638" t="s">
        <v>3614</v>
      </c>
      <c r="DJS5" s="638" t="s">
        <v>3615</v>
      </c>
      <c r="DJT5" s="638" t="s">
        <v>3616</v>
      </c>
      <c r="DJU5" s="638" t="s">
        <v>3617</v>
      </c>
      <c r="DJV5" s="638" t="s">
        <v>3618</v>
      </c>
      <c r="DJW5" s="638" t="s">
        <v>3619</v>
      </c>
      <c r="DJX5" s="638" t="s">
        <v>3620</v>
      </c>
      <c r="DJY5" s="638" t="s">
        <v>3621</v>
      </c>
      <c r="DJZ5" s="638" t="s">
        <v>3622</v>
      </c>
      <c r="DKA5" s="638" t="s">
        <v>3623</v>
      </c>
      <c r="DKB5" s="638" t="s">
        <v>3624</v>
      </c>
      <c r="DKC5" s="638" t="s">
        <v>3625</v>
      </c>
      <c r="DKD5" s="638" t="s">
        <v>3626</v>
      </c>
      <c r="DKE5" s="638" t="s">
        <v>3627</v>
      </c>
      <c r="DKF5" s="638" t="s">
        <v>3628</v>
      </c>
      <c r="DKG5" s="638" t="s">
        <v>3629</v>
      </c>
      <c r="DKH5" s="638" t="s">
        <v>3630</v>
      </c>
      <c r="DKI5" s="638" t="s">
        <v>3631</v>
      </c>
      <c r="DKJ5" s="638" t="s">
        <v>3632</v>
      </c>
      <c r="DKK5" s="638" t="s">
        <v>3633</v>
      </c>
      <c r="DKL5" s="638" t="s">
        <v>3634</v>
      </c>
      <c r="DKM5" s="638" t="s">
        <v>3635</v>
      </c>
      <c r="DKN5" s="638" t="s">
        <v>3636</v>
      </c>
      <c r="DKO5" s="638" t="s">
        <v>3637</v>
      </c>
      <c r="DKP5" s="638" t="s">
        <v>3638</v>
      </c>
      <c r="DKQ5" s="638" t="s">
        <v>3639</v>
      </c>
      <c r="DKR5" s="638" t="s">
        <v>3640</v>
      </c>
      <c r="DKS5" s="638" t="s">
        <v>3641</v>
      </c>
      <c r="DKT5" s="638" t="s">
        <v>3642</v>
      </c>
      <c r="DKU5" s="638" t="s">
        <v>3643</v>
      </c>
      <c r="DKV5" s="638" t="s">
        <v>3644</v>
      </c>
      <c r="DKW5" s="638" t="s">
        <v>3645</v>
      </c>
      <c r="DKX5" s="638" t="s">
        <v>3646</v>
      </c>
      <c r="DKY5" s="638" t="s">
        <v>3647</v>
      </c>
      <c r="DKZ5" s="638" t="s">
        <v>3648</v>
      </c>
      <c r="DLA5" s="638" t="s">
        <v>3649</v>
      </c>
      <c r="DLB5" s="638" t="s">
        <v>3650</v>
      </c>
      <c r="DLC5" s="638" t="s">
        <v>3651</v>
      </c>
      <c r="DLD5" s="638" t="s">
        <v>3652</v>
      </c>
      <c r="DLE5" s="638" t="s">
        <v>3653</v>
      </c>
      <c r="DLF5" s="638" t="s">
        <v>3654</v>
      </c>
      <c r="DLG5" s="638" t="s">
        <v>3655</v>
      </c>
      <c r="DLH5" s="638" t="s">
        <v>3656</v>
      </c>
      <c r="DLI5" s="638" t="s">
        <v>3657</v>
      </c>
      <c r="DLJ5" s="638" t="s">
        <v>3658</v>
      </c>
      <c r="DLK5" s="638" t="s">
        <v>3659</v>
      </c>
      <c r="DLL5" s="638" t="s">
        <v>3660</v>
      </c>
      <c r="DLM5" s="638" t="s">
        <v>3661</v>
      </c>
      <c r="DLN5" s="638" t="s">
        <v>3662</v>
      </c>
      <c r="DLO5" s="638" t="s">
        <v>3663</v>
      </c>
      <c r="DLP5" s="638" t="s">
        <v>3664</v>
      </c>
      <c r="DLQ5" s="638" t="s">
        <v>3665</v>
      </c>
      <c r="DLR5" s="638" t="s">
        <v>3666</v>
      </c>
      <c r="DLS5" s="638" t="s">
        <v>3667</v>
      </c>
      <c r="DLT5" s="638" t="s">
        <v>3668</v>
      </c>
      <c r="DLU5" s="638" t="s">
        <v>3669</v>
      </c>
      <c r="DLV5" s="638" t="s">
        <v>3670</v>
      </c>
      <c r="DLW5" s="638" t="s">
        <v>3671</v>
      </c>
      <c r="DLX5" s="638" t="s">
        <v>3672</v>
      </c>
      <c r="DLY5" s="638" t="s">
        <v>3673</v>
      </c>
      <c r="DLZ5" s="638" t="s">
        <v>3674</v>
      </c>
      <c r="DMA5" s="638" t="s">
        <v>3675</v>
      </c>
      <c r="DMB5" s="638" t="s">
        <v>3676</v>
      </c>
      <c r="DMC5" s="638" t="s">
        <v>3677</v>
      </c>
      <c r="DMD5" s="638" t="s">
        <v>3678</v>
      </c>
      <c r="DME5" s="638" t="s">
        <v>3679</v>
      </c>
      <c r="DMF5" s="638" t="s">
        <v>3680</v>
      </c>
      <c r="DMG5" s="638" t="s">
        <v>3681</v>
      </c>
      <c r="DMH5" s="638" t="s">
        <v>3682</v>
      </c>
      <c r="DMI5" s="638" t="s">
        <v>3683</v>
      </c>
      <c r="DMJ5" s="638" t="s">
        <v>3684</v>
      </c>
      <c r="DMK5" s="638" t="s">
        <v>3685</v>
      </c>
      <c r="DML5" s="638" t="s">
        <v>3686</v>
      </c>
      <c r="DMM5" s="638" t="s">
        <v>3687</v>
      </c>
      <c r="DMN5" s="638" t="s">
        <v>3688</v>
      </c>
      <c r="DMO5" s="638" t="s">
        <v>3689</v>
      </c>
      <c r="DMP5" s="638" t="s">
        <v>3690</v>
      </c>
      <c r="DMQ5" s="638" t="s">
        <v>3691</v>
      </c>
      <c r="DMR5" s="638" t="s">
        <v>3692</v>
      </c>
      <c r="DMS5" s="638" t="s">
        <v>3693</v>
      </c>
      <c r="DMT5" s="638" t="s">
        <v>3694</v>
      </c>
      <c r="DMU5" s="638" t="s">
        <v>3695</v>
      </c>
      <c r="DMV5" s="638" t="s">
        <v>3696</v>
      </c>
      <c r="DMW5" s="638" t="s">
        <v>3697</v>
      </c>
      <c r="DMX5" s="638" t="s">
        <v>3698</v>
      </c>
      <c r="DMY5" s="638" t="s">
        <v>3699</v>
      </c>
      <c r="DMZ5" s="638" t="s">
        <v>3700</v>
      </c>
      <c r="DNA5" s="638" t="s">
        <v>3701</v>
      </c>
      <c r="DNB5" s="638" t="s">
        <v>3702</v>
      </c>
      <c r="DNC5" s="638" t="s">
        <v>3703</v>
      </c>
      <c r="DND5" s="638" t="s">
        <v>3704</v>
      </c>
      <c r="DNE5" s="638" t="s">
        <v>3705</v>
      </c>
      <c r="DNF5" s="638" t="s">
        <v>3706</v>
      </c>
      <c r="DNG5" s="638" t="s">
        <v>3707</v>
      </c>
      <c r="DNH5" s="638" t="s">
        <v>3708</v>
      </c>
      <c r="DNI5" s="638" t="s">
        <v>3709</v>
      </c>
      <c r="DNJ5" s="638" t="s">
        <v>3710</v>
      </c>
      <c r="DNK5" s="638" t="s">
        <v>3711</v>
      </c>
      <c r="DNL5" s="638" t="s">
        <v>3712</v>
      </c>
      <c r="DNM5" s="638" t="s">
        <v>3713</v>
      </c>
      <c r="DNN5" s="638" t="s">
        <v>3714</v>
      </c>
      <c r="DNO5" s="638" t="s">
        <v>3715</v>
      </c>
      <c r="DNP5" s="638" t="s">
        <v>3716</v>
      </c>
      <c r="DNQ5" s="638" t="s">
        <v>3717</v>
      </c>
      <c r="DNR5" s="638" t="s">
        <v>3718</v>
      </c>
      <c r="DNS5" s="638" t="s">
        <v>3719</v>
      </c>
      <c r="DNT5" s="638" t="s">
        <v>3720</v>
      </c>
      <c r="DNU5" s="638" t="s">
        <v>3721</v>
      </c>
      <c r="DNV5" s="638" t="s">
        <v>3722</v>
      </c>
      <c r="DNW5" s="638" t="s">
        <v>3723</v>
      </c>
      <c r="DNX5" s="638" t="s">
        <v>3724</v>
      </c>
      <c r="DNY5" s="638" t="s">
        <v>3725</v>
      </c>
      <c r="DNZ5" s="638" t="s">
        <v>3726</v>
      </c>
      <c r="DOA5" s="638" t="s">
        <v>3727</v>
      </c>
      <c r="DOB5" s="638" t="s">
        <v>3728</v>
      </c>
      <c r="DOC5" s="638" t="s">
        <v>3729</v>
      </c>
      <c r="DOD5" s="638" t="s">
        <v>3730</v>
      </c>
      <c r="DOE5" s="638" t="s">
        <v>3731</v>
      </c>
      <c r="DOF5" s="638" t="s">
        <v>3732</v>
      </c>
      <c r="DOG5" s="638" t="s">
        <v>3733</v>
      </c>
      <c r="DOH5" s="638" t="s">
        <v>3734</v>
      </c>
      <c r="DOI5" s="638" t="s">
        <v>3735</v>
      </c>
      <c r="DOJ5" s="638" t="s">
        <v>3736</v>
      </c>
      <c r="DOK5" s="638" t="s">
        <v>3737</v>
      </c>
      <c r="DOL5" s="638" t="s">
        <v>3738</v>
      </c>
      <c r="DOM5" s="638" t="s">
        <v>3739</v>
      </c>
      <c r="DON5" s="638" t="s">
        <v>3740</v>
      </c>
      <c r="DOO5" s="638" t="s">
        <v>3741</v>
      </c>
      <c r="DOP5" s="638" t="s">
        <v>3742</v>
      </c>
      <c r="DOQ5" s="638" t="s">
        <v>3743</v>
      </c>
      <c r="DOR5" s="638" t="s">
        <v>3744</v>
      </c>
      <c r="DOS5" s="638" t="s">
        <v>3745</v>
      </c>
      <c r="DOT5" s="638" t="s">
        <v>3746</v>
      </c>
      <c r="DOU5" s="638" t="s">
        <v>3747</v>
      </c>
      <c r="DOV5" s="638" t="s">
        <v>3748</v>
      </c>
      <c r="DOW5" s="638" t="s">
        <v>3749</v>
      </c>
      <c r="DOX5" s="638" t="s">
        <v>3750</v>
      </c>
      <c r="DOY5" s="638" t="s">
        <v>3751</v>
      </c>
      <c r="DOZ5" s="638" t="s">
        <v>3752</v>
      </c>
      <c r="DPA5" s="638" t="s">
        <v>3753</v>
      </c>
      <c r="DPB5" s="638" t="s">
        <v>3754</v>
      </c>
      <c r="DPC5" s="638" t="s">
        <v>3755</v>
      </c>
      <c r="DPD5" s="638" t="s">
        <v>3756</v>
      </c>
      <c r="DPE5" s="638" t="s">
        <v>3757</v>
      </c>
      <c r="DPF5" s="638" t="s">
        <v>3758</v>
      </c>
      <c r="DPG5" s="638" t="s">
        <v>3759</v>
      </c>
      <c r="DPH5" s="638" t="s">
        <v>3760</v>
      </c>
      <c r="DPI5" s="638" t="s">
        <v>3761</v>
      </c>
      <c r="DPJ5" s="638" t="s">
        <v>3762</v>
      </c>
      <c r="DPK5" s="638" t="s">
        <v>3763</v>
      </c>
      <c r="DPL5" s="638" t="s">
        <v>3764</v>
      </c>
      <c r="DPM5" s="638" t="s">
        <v>3765</v>
      </c>
      <c r="DPN5" s="638" t="s">
        <v>3766</v>
      </c>
      <c r="DPO5" s="638" t="s">
        <v>3767</v>
      </c>
      <c r="DPP5" s="638" t="s">
        <v>3768</v>
      </c>
      <c r="DPQ5" s="638" t="s">
        <v>3769</v>
      </c>
      <c r="DPR5" s="638" t="s">
        <v>3770</v>
      </c>
      <c r="DPS5" s="638" t="s">
        <v>3771</v>
      </c>
      <c r="DPT5" s="638" t="s">
        <v>3772</v>
      </c>
      <c r="DPU5" s="638" t="s">
        <v>3773</v>
      </c>
      <c r="DPV5" s="638" t="s">
        <v>3774</v>
      </c>
      <c r="DPW5" s="638" t="s">
        <v>3775</v>
      </c>
      <c r="DPX5" s="638" t="s">
        <v>3776</v>
      </c>
      <c r="DPY5" s="638" t="s">
        <v>3777</v>
      </c>
      <c r="DPZ5" s="638" t="s">
        <v>3778</v>
      </c>
      <c r="DQA5" s="638" t="s">
        <v>3779</v>
      </c>
      <c r="DQB5" s="638" t="s">
        <v>3780</v>
      </c>
      <c r="DQC5" s="638" t="s">
        <v>3781</v>
      </c>
      <c r="DQD5" s="638" t="s">
        <v>3782</v>
      </c>
      <c r="DQE5" s="638" t="s">
        <v>3783</v>
      </c>
      <c r="DQF5" s="638" t="s">
        <v>3784</v>
      </c>
      <c r="DQG5" s="638" t="s">
        <v>3785</v>
      </c>
      <c r="DQH5" s="638" t="s">
        <v>3786</v>
      </c>
      <c r="DQI5" s="638" t="s">
        <v>3787</v>
      </c>
      <c r="DQJ5" s="638" t="s">
        <v>3788</v>
      </c>
      <c r="DQK5" s="638" t="s">
        <v>3789</v>
      </c>
      <c r="DQL5" s="638" t="s">
        <v>3790</v>
      </c>
      <c r="DQM5" s="638" t="s">
        <v>3791</v>
      </c>
      <c r="DQN5" s="638" t="s">
        <v>3792</v>
      </c>
      <c r="DQO5" s="638" t="s">
        <v>3793</v>
      </c>
      <c r="DQP5" s="638" t="s">
        <v>3794</v>
      </c>
      <c r="DQQ5" s="638" t="s">
        <v>3795</v>
      </c>
      <c r="DQR5" s="638" t="s">
        <v>3796</v>
      </c>
      <c r="DQS5" s="638" t="s">
        <v>3797</v>
      </c>
      <c r="DQT5" s="638" t="s">
        <v>3798</v>
      </c>
      <c r="DQU5" s="638" t="s">
        <v>3799</v>
      </c>
      <c r="DQV5" s="638" t="s">
        <v>3800</v>
      </c>
      <c r="DQW5" s="638" t="s">
        <v>3801</v>
      </c>
      <c r="DQX5" s="638" t="s">
        <v>3802</v>
      </c>
      <c r="DQY5" s="638" t="s">
        <v>3803</v>
      </c>
      <c r="DQZ5" s="638" t="s">
        <v>3804</v>
      </c>
      <c r="DRA5" s="638" t="s">
        <v>3805</v>
      </c>
      <c r="DRB5" s="638" t="s">
        <v>3806</v>
      </c>
      <c r="DRC5" s="638" t="s">
        <v>3807</v>
      </c>
      <c r="DRD5" s="638" t="s">
        <v>3808</v>
      </c>
      <c r="DRE5" s="638" t="s">
        <v>3809</v>
      </c>
      <c r="DRF5" s="638" t="s">
        <v>3810</v>
      </c>
      <c r="DRG5" s="638" t="s">
        <v>3811</v>
      </c>
      <c r="DRH5" s="638" t="s">
        <v>3812</v>
      </c>
      <c r="DRI5" s="638" t="s">
        <v>3813</v>
      </c>
      <c r="DRJ5" s="638" t="s">
        <v>3814</v>
      </c>
      <c r="DRK5" s="638" t="s">
        <v>3815</v>
      </c>
      <c r="DRL5" s="638" t="s">
        <v>3816</v>
      </c>
      <c r="DRM5" s="638" t="s">
        <v>3817</v>
      </c>
      <c r="DRN5" s="638" t="s">
        <v>3818</v>
      </c>
      <c r="DRO5" s="638" t="s">
        <v>3819</v>
      </c>
      <c r="DRP5" s="638" t="s">
        <v>3820</v>
      </c>
      <c r="DRQ5" s="638" t="s">
        <v>3821</v>
      </c>
      <c r="DRR5" s="638" t="s">
        <v>3822</v>
      </c>
      <c r="DRS5" s="638" t="s">
        <v>3823</v>
      </c>
      <c r="DRT5" s="638" t="s">
        <v>3824</v>
      </c>
      <c r="DRU5" s="638" t="s">
        <v>3825</v>
      </c>
      <c r="DRV5" s="638" t="s">
        <v>3826</v>
      </c>
      <c r="DRW5" s="638" t="s">
        <v>3827</v>
      </c>
      <c r="DRX5" s="638" t="s">
        <v>3828</v>
      </c>
      <c r="DRY5" s="638" t="s">
        <v>3829</v>
      </c>
      <c r="DRZ5" s="638" t="s">
        <v>3830</v>
      </c>
      <c r="DSA5" s="638" t="s">
        <v>3831</v>
      </c>
      <c r="DSB5" s="638" t="s">
        <v>3832</v>
      </c>
      <c r="DSC5" s="638" t="s">
        <v>3833</v>
      </c>
      <c r="DSD5" s="638" t="s">
        <v>3834</v>
      </c>
      <c r="DSE5" s="638" t="s">
        <v>3835</v>
      </c>
      <c r="DSF5" s="638" t="s">
        <v>3836</v>
      </c>
      <c r="DSG5" s="638" t="s">
        <v>3837</v>
      </c>
      <c r="DSH5" s="638" t="s">
        <v>3838</v>
      </c>
      <c r="DSI5" s="638" t="s">
        <v>3839</v>
      </c>
      <c r="DSJ5" s="638" t="s">
        <v>3840</v>
      </c>
      <c r="DSK5" s="638" t="s">
        <v>3841</v>
      </c>
      <c r="DSL5" s="638" t="s">
        <v>3842</v>
      </c>
      <c r="DSM5" s="638" t="s">
        <v>3843</v>
      </c>
      <c r="DSN5" s="638" t="s">
        <v>3844</v>
      </c>
      <c r="DSO5" s="638" t="s">
        <v>3845</v>
      </c>
      <c r="DSP5" s="638" t="s">
        <v>3846</v>
      </c>
      <c r="DSQ5" s="638" t="s">
        <v>3847</v>
      </c>
      <c r="DSR5" s="638" t="s">
        <v>3848</v>
      </c>
      <c r="DSS5" s="638" t="s">
        <v>3849</v>
      </c>
      <c r="DST5" s="638" t="s">
        <v>3850</v>
      </c>
      <c r="DSU5" s="638" t="s">
        <v>3851</v>
      </c>
      <c r="DSV5" s="638" t="s">
        <v>3852</v>
      </c>
      <c r="DSW5" s="638" t="s">
        <v>3853</v>
      </c>
      <c r="DSX5" s="638" t="s">
        <v>3854</v>
      </c>
      <c r="DSY5" s="638" t="s">
        <v>3855</v>
      </c>
      <c r="DSZ5" s="638" t="s">
        <v>3856</v>
      </c>
      <c r="DTA5" s="638" t="s">
        <v>3857</v>
      </c>
      <c r="DTB5" s="638" t="s">
        <v>3858</v>
      </c>
      <c r="DTC5" s="638" t="s">
        <v>3859</v>
      </c>
      <c r="DTD5" s="638" t="s">
        <v>3860</v>
      </c>
      <c r="DTE5" s="638" t="s">
        <v>3861</v>
      </c>
      <c r="DTF5" s="638" t="s">
        <v>3862</v>
      </c>
      <c r="DTG5" s="638" t="s">
        <v>3863</v>
      </c>
      <c r="DTH5" s="638" t="s">
        <v>3864</v>
      </c>
      <c r="DTI5" s="638" t="s">
        <v>3865</v>
      </c>
      <c r="DTJ5" s="638" t="s">
        <v>3866</v>
      </c>
      <c r="DTK5" s="638" t="s">
        <v>3867</v>
      </c>
      <c r="DTL5" s="638" t="s">
        <v>3868</v>
      </c>
      <c r="DTM5" s="638" t="s">
        <v>3869</v>
      </c>
      <c r="DTN5" s="638" t="s">
        <v>3870</v>
      </c>
      <c r="DTO5" s="638" t="s">
        <v>3871</v>
      </c>
      <c r="DTP5" s="638" t="s">
        <v>3872</v>
      </c>
      <c r="DTQ5" s="638" t="s">
        <v>3873</v>
      </c>
      <c r="DTR5" s="638" t="s">
        <v>3874</v>
      </c>
      <c r="DTS5" s="638" t="s">
        <v>3875</v>
      </c>
      <c r="DTT5" s="638" t="s">
        <v>3876</v>
      </c>
      <c r="DTU5" s="638" t="s">
        <v>3877</v>
      </c>
      <c r="DTV5" s="638" t="s">
        <v>3878</v>
      </c>
      <c r="DTW5" s="638" t="s">
        <v>3879</v>
      </c>
      <c r="DTX5" s="638" t="s">
        <v>3880</v>
      </c>
      <c r="DTY5" s="638" t="s">
        <v>3881</v>
      </c>
      <c r="DTZ5" s="638" t="s">
        <v>3882</v>
      </c>
      <c r="DUA5" s="638" t="s">
        <v>3883</v>
      </c>
      <c r="DUB5" s="638" t="s">
        <v>3884</v>
      </c>
      <c r="DUC5" s="638" t="s">
        <v>3885</v>
      </c>
      <c r="DUD5" s="638" t="s">
        <v>3886</v>
      </c>
      <c r="DUE5" s="638" t="s">
        <v>3887</v>
      </c>
      <c r="DUF5" s="638" t="s">
        <v>3888</v>
      </c>
      <c r="DUG5" s="638" t="s">
        <v>3889</v>
      </c>
      <c r="DUH5" s="638" t="s">
        <v>3890</v>
      </c>
      <c r="DUI5" s="638" t="s">
        <v>3891</v>
      </c>
      <c r="DUJ5" s="638" t="s">
        <v>3892</v>
      </c>
      <c r="DUK5" s="638" t="s">
        <v>3893</v>
      </c>
      <c r="DUL5" s="638" t="s">
        <v>3894</v>
      </c>
      <c r="DUM5" s="638" t="s">
        <v>3895</v>
      </c>
      <c r="DUN5" s="638" t="s">
        <v>3896</v>
      </c>
      <c r="DUO5" s="638" t="s">
        <v>3897</v>
      </c>
      <c r="DUP5" s="638" t="s">
        <v>3898</v>
      </c>
      <c r="DUQ5" s="638" t="s">
        <v>3899</v>
      </c>
      <c r="DUR5" s="638" t="s">
        <v>3900</v>
      </c>
      <c r="DUS5" s="638" t="s">
        <v>3901</v>
      </c>
      <c r="DUT5" s="638" t="s">
        <v>3902</v>
      </c>
      <c r="DUU5" s="638" t="s">
        <v>3903</v>
      </c>
      <c r="DUV5" s="638" t="s">
        <v>3904</v>
      </c>
      <c r="DUW5" s="638" t="s">
        <v>3905</v>
      </c>
      <c r="DUX5" s="638" t="s">
        <v>3906</v>
      </c>
      <c r="DUY5" s="638" t="s">
        <v>3907</v>
      </c>
      <c r="DUZ5" s="638" t="s">
        <v>3908</v>
      </c>
      <c r="DVA5" s="638" t="s">
        <v>3909</v>
      </c>
      <c r="DVB5" s="638" t="s">
        <v>3910</v>
      </c>
      <c r="DVC5" s="638" t="s">
        <v>3911</v>
      </c>
      <c r="DVD5" s="638" t="s">
        <v>3912</v>
      </c>
      <c r="DVE5" s="638" t="s">
        <v>3913</v>
      </c>
      <c r="DVF5" s="638" t="s">
        <v>3914</v>
      </c>
      <c r="DVG5" s="638" t="s">
        <v>3915</v>
      </c>
      <c r="DVH5" s="638" t="s">
        <v>3916</v>
      </c>
      <c r="DVI5" s="638" t="s">
        <v>3917</v>
      </c>
      <c r="DVJ5" s="638" t="s">
        <v>3918</v>
      </c>
      <c r="DVK5" s="638" t="s">
        <v>3919</v>
      </c>
      <c r="DVL5" s="638" t="s">
        <v>3920</v>
      </c>
      <c r="DVM5" s="638" t="s">
        <v>3921</v>
      </c>
      <c r="DVN5" s="638" t="s">
        <v>3922</v>
      </c>
      <c r="DVO5" s="638" t="s">
        <v>3923</v>
      </c>
      <c r="DVP5" s="638" t="s">
        <v>3924</v>
      </c>
      <c r="DVQ5" s="638" t="s">
        <v>3925</v>
      </c>
      <c r="DVR5" s="638" t="s">
        <v>3926</v>
      </c>
      <c r="DVS5" s="638" t="s">
        <v>3927</v>
      </c>
      <c r="DVT5" s="638" t="s">
        <v>3928</v>
      </c>
      <c r="DVU5" s="638" t="s">
        <v>3929</v>
      </c>
      <c r="DVV5" s="638" t="s">
        <v>3930</v>
      </c>
      <c r="DVW5" s="638" t="s">
        <v>3931</v>
      </c>
      <c r="DVX5" s="638" t="s">
        <v>3932</v>
      </c>
      <c r="DVY5" s="638" t="s">
        <v>3933</v>
      </c>
      <c r="DVZ5" s="638" t="s">
        <v>3934</v>
      </c>
      <c r="DWA5" s="638" t="s">
        <v>3935</v>
      </c>
      <c r="DWB5" s="638" t="s">
        <v>3936</v>
      </c>
      <c r="DWC5" s="638" t="s">
        <v>3937</v>
      </c>
      <c r="DWD5" s="638" t="s">
        <v>3938</v>
      </c>
      <c r="DWE5" s="638" t="s">
        <v>3939</v>
      </c>
      <c r="DWF5" s="638" t="s">
        <v>3940</v>
      </c>
      <c r="DWG5" s="638" t="s">
        <v>3941</v>
      </c>
      <c r="DWH5" s="638" t="s">
        <v>3942</v>
      </c>
      <c r="DWI5" s="638" t="s">
        <v>3943</v>
      </c>
      <c r="DWJ5" s="638" t="s">
        <v>3944</v>
      </c>
      <c r="DWK5" s="638" t="s">
        <v>3945</v>
      </c>
      <c r="DWL5" s="638" t="s">
        <v>3946</v>
      </c>
      <c r="DWM5" s="638" t="s">
        <v>3947</v>
      </c>
      <c r="DWN5" s="638" t="s">
        <v>3948</v>
      </c>
      <c r="DWO5" s="638" t="s">
        <v>3949</v>
      </c>
      <c r="DWP5" s="638" t="s">
        <v>3950</v>
      </c>
      <c r="DWQ5" s="638" t="s">
        <v>3951</v>
      </c>
      <c r="DWR5" s="638" t="s">
        <v>3952</v>
      </c>
      <c r="DWS5" s="638" t="s">
        <v>3953</v>
      </c>
      <c r="DWT5" s="638" t="s">
        <v>3954</v>
      </c>
      <c r="DWU5" s="638" t="s">
        <v>3955</v>
      </c>
      <c r="DWV5" s="638" t="s">
        <v>3956</v>
      </c>
      <c r="DWW5" s="638" t="s">
        <v>3957</v>
      </c>
      <c r="DWX5" s="638" t="s">
        <v>3958</v>
      </c>
      <c r="DWY5" s="638" t="s">
        <v>3959</v>
      </c>
      <c r="DWZ5" s="638" t="s">
        <v>3960</v>
      </c>
      <c r="DXA5" s="638" t="s">
        <v>3961</v>
      </c>
      <c r="DXB5" s="638" t="s">
        <v>3962</v>
      </c>
      <c r="DXC5" s="638" t="s">
        <v>3963</v>
      </c>
      <c r="DXD5" s="638" t="s">
        <v>3964</v>
      </c>
      <c r="DXE5" s="638" t="s">
        <v>3965</v>
      </c>
      <c r="DXF5" s="638" t="s">
        <v>3966</v>
      </c>
      <c r="DXG5" s="638" t="s">
        <v>3967</v>
      </c>
      <c r="DXH5" s="638" t="s">
        <v>3968</v>
      </c>
      <c r="DXI5" s="638" t="s">
        <v>3969</v>
      </c>
      <c r="DXJ5" s="638" t="s">
        <v>3970</v>
      </c>
      <c r="DXK5" s="638" t="s">
        <v>3971</v>
      </c>
      <c r="DXL5" s="638" t="s">
        <v>3972</v>
      </c>
      <c r="DXM5" s="638" t="s">
        <v>3973</v>
      </c>
      <c r="DXN5" s="638" t="s">
        <v>3974</v>
      </c>
      <c r="DXO5" s="638" t="s">
        <v>3975</v>
      </c>
      <c r="DXP5" s="638" t="s">
        <v>3976</v>
      </c>
      <c r="DXQ5" s="638" t="s">
        <v>3977</v>
      </c>
      <c r="DXR5" s="638" t="s">
        <v>3978</v>
      </c>
      <c r="DXS5" s="638" t="s">
        <v>3979</v>
      </c>
      <c r="DXT5" s="638" t="s">
        <v>3980</v>
      </c>
      <c r="DXU5" s="638" t="s">
        <v>3981</v>
      </c>
      <c r="DXV5" s="638" t="s">
        <v>3982</v>
      </c>
      <c r="DXW5" s="638" t="s">
        <v>3983</v>
      </c>
      <c r="DXX5" s="638" t="s">
        <v>3984</v>
      </c>
      <c r="DXY5" s="638" t="s">
        <v>3985</v>
      </c>
      <c r="DXZ5" s="638" t="s">
        <v>3986</v>
      </c>
      <c r="DYA5" s="638" t="s">
        <v>3987</v>
      </c>
      <c r="DYB5" s="638" t="s">
        <v>3988</v>
      </c>
      <c r="DYC5" s="638" t="s">
        <v>3989</v>
      </c>
      <c r="DYD5" s="638" t="s">
        <v>3990</v>
      </c>
      <c r="DYE5" s="638" t="s">
        <v>3991</v>
      </c>
      <c r="DYF5" s="638" t="s">
        <v>3992</v>
      </c>
      <c r="DYG5" s="638" t="s">
        <v>3993</v>
      </c>
      <c r="DYH5" s="638" t="s">
        <v>3994</v>
      </c>
      <c r="DYI5" s="638" t="s">
        <v>3995</v>
      </c>
      <c r="DYJ5" s="638" t="s">
        <v>3996</v>
      </c>
      <c r="DYK5" s="638" t="s">
        <v>3997</v>
      </c>
      <c r="DYL5" s="638" t="s">
        <v>3998</v>
      </c>
      <c r="DYM5" s="638" t="s">
        <v>3999</v>
      </c>
      <c r="DYN5" s="638" t="s">
        <v>4000</v>
      </c>
      <c r="DYO5" s="638" t="s">
        <v>4001</v>
      </c>
      <c r="DYP5" s="638" t="s">
        <v>4002</v>
      </c>
      <c r="DYQ5" s="638" t="s">
        <v>4003</v>
      </c>
      <c r="DYR5" s="638" t="s">
        <v>4004</v>
      </c>
      <c r="DYS5" s="638" t="s">
        <v>4005</v>
      </c>
      <c r="DYT5" s="638" t="s">
        <v>4006</v>
      </c>
      <c r="DYU5" s="638" t="s">
        <v>4007</v>
      </c>
      <c r="DYV5" s="638" t="s">
        <v>4008</v>
      </c>
      <c r="DYW5" s="638" t="s">
        <v>4009</v>
      </c>
      <c r="DYX5" s="638" t="s">
        <v>4010</v>
      </c>
      <c r="DYY5" s="638" t="s">
        <v>4011</v>
      </c>
      <c r="DYZ5" s="638" t="s">
        <v>4012</v>
      </c>
      <c r="DZA5" s="638" t="s">
        <v>4013</v>
      </c>
      <c r="DZB5" s="638" t="s">
        <v>4014</v>
      </c>
      <c r="DZC5" s="638" t="s">
        <v>4015</v>
      </c>
      <c r="DZD5" s="638" t="s">
        <v>4016</v>
      </c>
      <c r="DZE5" s="638" t="s">
        <v>4017</v>
      </c>
      <c r="DZF5" s="638" t="s">
        <v>4018</v>
      </c>
      <c r="DZG5" s="638" t="s">
        <v>4019</v>
      </c>
      <c r="DZH5" s="638" t="s">
        <v>4020</v>
      </c>
      <c r="DZI5" s="638" t="s">
        <v>4021</v>
      </c>
      <c r="DZJ5" s="638" t="s">
        <v>4022</v>
      </c>
      <c r="DZK5" s="638" t="s">
        <v>4023</v>
      </c>
      <c r="DZL5" s="638" t="s">
        <v>4024</v>
      </c>
      <c r="DZM5" s="638" t="s">
        <v>4025</v>
      </c>
      <c r="DZN5" s="638" t="s">
        <v>4026</v>
      </c>
      <c r="DZO5" s="638" t="s">
        <v>4027</v>
      </c>
      <c r="DZP5" s="638" t="s">
        <v>4028</v>
      </c>
      <c r="DZQ5" s="638" t="s">
        <v>4029</v>
      </c>
      <c r="DZR5" s="638" t="s">
        <v>4030</v>
      </c>
      <c r="DZS5" s="638" t="s">
        <v>4031</v>
      </c>
      <c r="DZT5" s="638" t="s">
        <v>4032</v>
      </c>
      <c r="DZU5" s="638" t="s">
        <v>4033</v>
      </c>
      <c r="DZV5" s="638" t="s">
        <v>4034</v>
      </c>
      <c r="DZW5" s="638" t="s">
        <v>4035</v>
      </c>
      <c r="DZX5" s="638" t="s">
        <v>4036</v>
      </c>
      <c r="DZY5" s="638" t="s">
        <v>4037</v>
      </c>
      <c r="DZZ5" s="638" t="s">
        <v>4038</v>
      </c>
      <c r="EAA5" s="638" t="s">
        <v>4039</v>
      </c>
      <c r="EAB5" s="638" t="s">
        <v>4040</v>
      </c>
      <c r="EAC5" s="638" t="s">
        <v>4041</v>
      </c>
      <c r="EAD5" s="638" t="s">
        <v>4042</v>
      </c>
      <c r="EAE5" s="638" t="s">
        <v>4043</v>
      </c>
      <c r="EAF5" s="638" t="s">
        <v>4044</v>
      </c>
      <c r="EAG5" s="638" t="s">
        <v>4045</v>
      </c>
      <c r="EAH5" s="638" t="s">
        <v>4046</v>
      </c>
      <c r="EAI5" s="638" t="s">
        <v>4047</v>
      </c>
      <c r="EAJ5" s="638" t="s">
        <v>4048</v>
      </c>
      <c r="EAK5" s="638" t="s">
        <v>4049</v>
      </c>
      <c r="EAL5" s="638" t="s">
        <v>4050</v>
      </c>
      <c r="EAM5" s="638" t="s">
        <v>4051</v>
      </c>
      <c r="EAN5" s="638" t="s">
        <v>4052</v>
      </c>
      <c r="EAO5" s="638" t="s">
        <v>4053</v>
      </c>
      <c r="EAP5" s="638" t="s">
        <v>4054</v>
      </c>
      <c r="EAQ5" s="638" t="s">
        <v>4055</v>
      </c>
      <c r="EAR5" s="638" t="s">
        <v>4056</v>
      </c>
      <c r="EAS5" s="638" t="s">
        <v>4057</v>
      </c>
      <c r="EAT5" s="638" t="s">
        <v>4058</v>
      </c>
      <c r="EAU5" s="638" t="s">
        <v>4059</v>
      </c>
      <c r="EAV5" s="638" t="s">
        <v>4060</v>
      </c>
      <c r="EAW5" s="638" t="s">
        <v>4061</v>
      </c>
      <c r="EAX5" s="638" t="s">
        <v>4062</v>
      </c>
      <c r="EAY5" s="638" t="s">
        <v>4063</v>
      </c>
      <c r="EAZ5" s="638" t="s">
        <v>4064</v>
      </c>
      <c r="EBA5" s="638" t="s">
        <v>4065</v>
      </c>
      <c r="EBB5" s="638" t="s">
        <v>4066</v>
      </c>
      <c r="EBC5" s="638" t="s">
        <v>4067</v>
      </c>
      <c r="EBD5" s="638" t="s">
        <v>4068</v>
      </c>
      <c r="EBE5" s="638" t="s">
        <v>4069</v>
      </c>
      <c r="EBF5" s="638" t="s">
        <v>4070</v>
      </c>
      <c r="EBG5" s="638" t="s">
        <v>4071</v>
      </c>
      <c r="EBH5" s="638" t="s">
        <v>4072</v>
      </c>
      <c r="EBI5" s="638" t="s">
        <v>4073</v>
      </c>
      <c r="EBJ5" s="638" t="s">
        <v>4074</v>
      </c>
      <c r="EBK5" s="638" t="s">
        <v>4075</v>
      </c>
      <c r="EBL5" s="638" t="s">
        <v>4076</v>
      </c>
      <c r="EBM5" s="638" t="s">
        <v>4077</v>
      </c>
      <c r="EBN5" s="638" t="s">
        <v>4078</v>
      </c>
      <c r="EBO5" s="638" t="s">
        <v>4079</v>
      </c>
      <c r="EBP5" s="638" t="s">
        <v>4080</v>
      </c>
      <c r="EBQ5" s="638" t="s">
        <v>4081</v>
      </c>
      <c r="EBR5" s="638" t="s">
        <v>4082</v>
      </c>
      <c r="EBS5" s="638" t="s">
        <v>4083</v>
      </c>
      <c r="EBT5" s="638" t="s">
        <v>4084</v>
      </c>
      <c r="EBU5" s="638" t="s">
        <v>4085</v>
      </c>
      <c r="EBV5" s="638" t="s">
        <v>4086</v>
      </c>
      <c r="EBW5" s="638" t="s">
        <v>4087</v>
      </c>
      <c r="EBX5" s="638" t="s">
        <v>4088</v>
      </c>
      <c r="EBY5" s="638" t="s">
        <v>4089</v>
      </c>
      <c r="EBZ5" s="638" t="s">
        <v>4090</v>
      </c>
      <c r="ECA5" s="638" t="s">
        <v>4091</v>
      </c>
      <c r="ECB5" s="638" t="s">
        <v>4092</v>
      </c>
      <c r="ECC5" s="638" t="s">
        <v>4093</v>
      </c>
      <c r="ECD5" s="638" t="s">
        <v>4094</v>
      </c>
      <c r="ECE5" s="638" t="s">
        <v>4095</v>
      </c>
      <c r="ECF5" s="638" t="s">
        <v>4096</v>
      </c>
      <c r="ECG5" s="638" t="s">
        <v>4097</v>
      </c>
      <c r="ECH5" s="638" t="s">
        <v>4098</v>
      </c>
      <c r="ECI5" s="638" t="s">
        <v>4099</v>
      </c>
      <c r="ECJ5" s="638" t="s">
        <v>4100</v>
      </c>
      <c r="ECK5" s="638" t="s">
        <v>4101</v>
      </c>
      <c r="ECL5" s="638" t="s">
        <v>4102</v>
      </c>
      <c r="ECM5" s="638" t="s">
        <v>4103</v>
      </c>
      <c r="ECN5" s="638" t="s">
        <v>4104</v>
      </c>
      <c r="ECO5" s="638" t="s">
        <v>4105</v>
      </c>
      <c r="ECP5" s="638" t="s">
        <v>4106</v>
      </c>
      <c r="ECQ5" s="638" t="s">
        <v>4107</v>
      </c>
      <c r="ECR5" s="638" t="s">
        <v>4108</v>
      </c>
      <c r="ECS5" s="638" t="s">
        <v>4109</v>
      </c>
      <c r="ECT5" s="638" t="s">
        <v>4110</v>
      </c>
      <c r="ECU5" s="638" t="s">
        <v>4111</v>
      </c>
      <c r="ECV5" s="638" t="s">
        <v>4112</v>
      </c>
      <c r="ECW5" s="638" t="s">
        <v>4113</v>
      </c>
      <c r="ECX5" s="638" t="s">
        <v>4114</v>
      </c>
      <c r="ECY5" s="638" t="s">
        <v>4115</v>
      </c>
      <c r="ECZ5" s="638" t="s">
        <v>4116</v>
      </c>
      <c r="EDA5" s="638" t="s">
        <v>4117</v>
      </c>
      <c r="EDB5" s="638" t="s">
        <v>4118</v>
      </c>
      <c r="EDC5" s="638" t="s">
        <v>4119</v>
      </c>
      <c r="EDD5" s="638" t="s">
        <v>4120</v>
      </c>
      <c r="EDE5" s="638" t="s">
        <v>4121</v>
      </c>
      <c r="EDF5" s="638" t="s">
        <v>4122</v>
      </c>
      <c r="EDG5" s="638" t="s">
        <v>4123</v>
      </c>
      <c r="EDH5" s="638" t="s">
        <v>4124</v>
      </c>
      <c r="EDI5" s="638" t="s">
        <v>4125</v>
      </c>
      <c r="EDJ5" s="638" t="s">
        <v>4126</v>
      </c>
      <c r="EDK5" s="638" t="s">
        <v>4127</v>
      </c>
      <c r="EDL5" s="638" t="s">
        <v>4128</v>
      </c>
      <c r="EDM5" s="638" t="s">
        <v>4129</v>
      </c>
      <c r="EDN5" s="638" t="s">
        <v>4130</v>
      </c>
      <c r="EDO5" s="638" t="s">
        <v>4131</v>
      </c>
      <c r="EDP5" s="638" t="s">
        <v>4132</v>
      </c>
      <c r="EDQ5" s="638" t="s">
        <v>4133</v>
      </c>
      <c r="EDR5" s="638" t="s">
        <v>4134</v>
      </c>
      <c r="EDS5" s="638" t="s">
        <v>4135</v>
      </c>
      <c r="EDT5" s="638" t="s">
        <v>4136</v>
      </c>
      <c r="EDU5" s="638" t="s">
        <v>4137</v>
      </c>
      <c r="EDV5" s="638" t="s">
        <v>4138</v>
      </c>
      <c r="EDW5" s="638" t="s">
        <v>4139</v>
      </c>
      <c r="EDX5" s="638" t="s">
        <v>4140</v>
      </c>
      <c r="EDY5" s="638" t="s">
        <v>4141</v>
      </c>
      <c r="EDZ5" s="638" t="s">
        <v>4142</v>
      </c>
      <c r="EEA5" s="638" t="s">
        <v>4143</v>
      </c>
      <c r="EEB5" s="638" t="s">
        <v>4144</v>
      </c>
      <c r="EEC5" s="638" t="s">
        <v>4145</v>
      </c>
      <c r="EED5" s="638" t="s">
        <v>4146</v>
      </c>
      <c r="EEE5" s="638" t="s">
        <v>4147</v>
      </c>
      <c r="EEF5" s="638" t="s">
        <v>4148</v>
      </c>
      <c r="EEG5" s="638" t="s">
        <v>4149</v>
      </c>
      <c r="EEH5" s="638" t="s">
        <v>4150</v>
      </c>
      <c r="EEI5" s="638" t="s">
        <v>4151</v>
      </c>
      <c r="EEJ5" s="638" t="s">
        <v>4152</v>
      </c>
      <c r="EEK5" s="638" t="s">
        <v>4153</v>
      </c>
      <c r="EEL5" s="638" t="s">
        <v>4154</v>
      </c>
      <c r="EEM5" s="638" t="s">
        <v>4155</v>
      </c>
      <c r="EEN5" s="638" t="s">
        <v>4156</v>
      </c>
      <c r="EEO5" s="638" t="s">
        <v>4157</v>
      </c>
      <c r="EEP5" s="638" t="s">
        <v>4158</v>
      </c>
      <c r="EEQ5" s="638" t="s">
        <v>4159</v>
      </c>
      <c r="EER5" s="638" t="s">
        <v>4160</v>
      </c>
      <c r="EES5" s="638" t="s">
        <v>4161</v>
      </c>
      <c r="EET5" s="638" t="s">
        <v>4162</v>
      </c>
      <c r="EEU5" s="638" t="s">
        <v>4163</v>
      </c>
      <c r="EEV5" s="638" t="s">
        <v>4164</v>
      </c>
      <c r="EEW5" s="638" t="s">
        <v>4165</v>
      </c>
      <c r="EEX5" s="638" t="s">
        <v>4166</v>
      </c>
      <c r="EEY5" s="638" t="s">
        <v>4167</v>
      </c>
      <c r="EEZ5" s="638" t="s">
        <v>4168</v>
      </c>
      <c r="EFA5" s="638" t="s">
        <v>4169</v>
      </c>
      <c r="EFB5" s="638" t="s">
        <v>4170</v>
      </c>
      <c r="EFC5" s="638" t="s">
        <v>4171</v>
      </c>
      <c r="EFD5" s="638" t="s">
        <v>4172</v>
      </c>
      <c r="EFE5" s="638" t="s">
        <v>4173</v>
      </c>
      <c r="EFF5" s="638" t="s">
        <v>4174</v>
      </c>
      <c r="EFG5" s="638" t="s">
        <v>4175</v>
      </c>
      <c r="EFH5" s="638" t="s">
        <v>4176</v>
      </c>
      <c r="EFI5" s="638" t="s">
        <v>4177</v>
      </c>
      <c r="EFJ5" s="638" t="s">
        <v>4178</v>
      </c>
      <c r="EFK5" s="638" t="s">
        <v>4179</v>
      </c>
      <c r="EFL5" s="638" t="s">
        <v>4180</v>
      </c>
      <c r="EFM5" s="638" t="s">
        <v>4181</v>
      </c>
      <c r="EFN5" s="638" t="s">
        <v>4182</v>
      </c>
      <c r="EFO5" s="638" t="s">
        <v>4183</v>
      </c>
      <c r="EFP5" s="638" t="s">
        <v>4184</v>
      </c>
      <c r="EFQ5" s="638" t="s">
        <v>4185</v>
      </c>
      <c r="EFR5" s="638" t="s">
        <v>4186</v>
      </c>
      <c r="EFS5" s="638" t="s">
        <v>4187</v>
      </c>
      <c r="EFT5" s="638" t="s">
        <v>4188</v>
      </c>
      <c r="EFU5" s="638" t="s">
        <v>4189</v>
      </c>
      <c r="EFV5" s="638" t="s">
        <v>4190</v>
      </c>
      <c r="EFW5" s="638" t="s">
        <v>4191</v>
      </c>
      <c r="EFX5" s="638" t="s">
        <v>4192</v>
      </c>
      <c r="EFY5" s="638" t="s">
        <v>4193</v>
      </c>
      <c r="EFZ5" s="638" t="s">
        <v>4194</v>
      </c>
      <c r="EGA5" s="638" t="s">
        <v>4195</v>
      </c>
      <c r="EGB5" s="638" t="s">
        <v>4196</v>
      </c>
      <c r="EGC5" s="638" t="s">
        <v>4197</v>
      </c>
      <c r="EGD5" s="638" t="s">
        <v>4198</v>
      </c>
      <c r="EGE5" s="638" t="s">
        <v>4199</v>
      </c>
      <c r="EGF5" s="638" t="s">
        <v>4200</v>
      </c>
      <c r="EGG5" s="638" t="s">
        <v>4201</v>
      </c>
      <c r="EGH5" s="638" t="s">
        <v>4202</v>
      </c>
      <c r="EGI5" s="638" t="s">
        <v>4203</v>
      </c>
      <c r="EGJ5" s="638" t="s">
        <v>4204</v>
      </c>
      <c r="EGK5" s="638" t="s">
        <v>4205</v>
      </c>
      <c r="EGL5" s="638" t="s">
        <v>4206</v>
      </c>
      <c r="EGM5" s="638" t="s">
        <v>4207</v>
      </c>
      <c r="EGN5" s="638" t="s">
        <v>4208</v>
      </c>
      <c r="EGO5" s="638" t="s">
        <v>4209</v>
      </c>
      <c r="EGP5" s="638" t="s">
        <v>4210</v>
      </c>
      <c r="EGQ5" s="638" t="s">
        <v>4211</v>
      </c>
      <c r="EGR5" s="638" t="s">
        <v>4212</v>
      </c>
      <c r="EGS5" s="638" t="s">
        <v>4213</v>
      </c>
      <c r="EGT5" s="638" t="s">
        <v>4214</v>
      </c>
      <c r="EGU5" s="638" t="s">
        <v>4215</v>
      </c>
      <c r="EGV5" s="638" t="s">
        <v>4216</v>
      </c>
      <c r="EGW5" s="638" t="s">
        <v>4217</v>
      </c>
      <c r="EGX5" s="638" t="s">
        <v>4218</v>
      </c>
      <c r="EGY5" s="638" t="s">
        <v>4219</v>
      </c>
      <c r="EGZ5" s="638" t="s">
        <v>4220</v>
      </c>
      <c r="EHA5" s="638" t="s">
        <v>4221</v>
      </c>
      <c r="EHB5" s="638" t="s">
        <v>4222</v>
      </c>
      <c r="EHC5" s="638" t="s">
        <v>4223</v>
      </c>
      <c r="EHD5" s="638" t="s">
        <v>4224</v>
      </c>
      <c r="EHE5" s="638" t="s">
        <v>4225</v>
      </c>
      <c r="EHF5" s="638" t="s">
        <v>4226</v>
      </c>
      <c r="EHG5" s="638" t="s">
        <v>4227</v>
      </c>
      <c r="EHH5" s="638" t="s">
        <v>4228</v>
      </c>
      <c r="EHI5" s="638" t="s">
        <v>4229</v>
      </c>
      <c r="EHJ5" s="638" t="s">
        <v>4230</v>
      </c>
      <c r="EHK5" s="638" t="s">
        <v>4231</v>
      </c>
      <c r="EHL5" s="638" t="s">
        <v>4232</v>
      </c>
      <c r="EHM5" s="638" t="s">
        <v>4233</v>
      </c>
      <c r="EHN5" s="638" t="s">
        <v>4234</v>
      </c>
      <c r="EHO5" s="638" t="s">
        <v>4235</v>
      </c>
      <c r="EHP5" s="638" t="s">
        <v>4236</v>
      </c>
      <c r="EHQ5" s="638" t="s">
        <v>4237</v>
      </c>
      <c r="EHR5" s="638" t="s">
        <v>4238</v>
      </c>
      <c r="EHS5" s="638" t="s">
        <v>4239</v>
      </c>
      <c r="EHT5" s="638" t="s">
        <v>4240</v>
      </c>
      <c r="EHU5" s="638" t="s">
        <v>4241</v>
      </c>
      <c r="EHV5" s="638" t="s">
        <v>4242</v>
      </c>
      <c r="EHW5" s="638" t="s">
        <v>4243</v>
      </c>
      <c r="EHX5" s="638" t="s">
        <v>4244</v>
      </c>
      <c r="EHY5" s="638" t="s">
        <v>4245</v>
      </c>
      <c r="EHZ5" s="638" t="s">
        <v>4246</v>
      </c>
      <c r="EIA5" s="638" t="s">
        <v>4247</v>
      </c>
      <c r="EIB5" s="638" t="s">
        <v>4248</v>
      </c>
      <c r="EIC5" s="638" t="s">
        <v>4249</v>
      </c>
      <c r="EID5" s="638" t="s">
        <v>4250</v>
      </c>
      <c r="EIE5" s="638" t="s">
        <v>4251</v>
      </c>
      <c r="EIF5" s="638" t="s">
        <v>4252</v>
      </c>
      <c r="EIG5" s="638" t="s">
        <v>4253</v>
      </c>
      <c r="EIH5" s="638" t="s">
        <v>4254</v>
      </c>
      <c r="EII5" s="638" t="s">
        <v>4255</v>
      </c>
      <c r="EIJ5" s="638" t="s">
        <v>4256</v>
      </c>
      <c r="EIK5" s="638" t="s">
        <v>4257</v>
      </c>
      <c r="EIL5" s="638" t="s">
        <v>4258</v>
      </c>
      <c r="EIM5" s="638" t="s">
        <v>4259</v>
      </c>
      <c r="EIN5" s="638" t="s">
        <v>4260</v>
      </c>
      <c r="EIO5" s="638" t="s">
        <v>4261</v>
      </c>
      <c r="EIP5" s="638" t="s">
        <v>4262</v>
      </c>
      <c r="EIQ5" s="638" t="s">
        <v>4263</v>
      </c>
      <c r="EIR5" s="638" t="s">
        <v>4264</v>
      </c>
      <c r="EIS5" s="638" t="s">
        <v>4265</v>
      </c>
      <c r="EIT5" s="638" t="s">
        <v>4266</v>
      </c>
      <c r="EIU5" s="638" t="s">
        <v>4267</v>
      </c>
      <c r="EIV5" s="638" t="s">
        <v>4268</v>
      </c>
      <c r="EIW5" s="638" t="s">
        <v>4269</v>
      </c>
      <c r="EIX5" s="638" t="s">
        <v>4270</v>
      </c>
      <c r="EIY5" s="638" t="s">
        <v>4271</v>
      </c>
      <c r="EIZ5" s="638" t="s">
        <v>4272</v>
      </c>
      <c r="EJA5" s="638" t="s">
        <v>4273</v>
      </c>
      <c r="EJB5" s="638" t="s">
        <v>4274</v>
      </c>
      <c r="EJC5" s="638" t="s">
        <v>4275</v>
      </c>
      <c r="EJD5" s="638" t="s">
        <v>4276</v>
      </c>
      <c r="EJE5" s="638" t="s">
        <v>4277</v>
      </c>
      <c r="EJF5" s="638" t="s">
        <v>4278</v>
      </c>
      <c r="EJG5" s="638" t="s">
        <v>4279</v>
      </c>
      <c r="EJH5" s="638" t="s">
        <v>4280</v>
      </c>
      <c r="EJI5" s="638" t="s">
        <v>4281</v>
      </c>
      <c r="EJJ5" s="638" t="s">
        <v>4282</v>
      </c>
      <c r="EJK5" s="638" t="s">
        <v>4283</v>
      </c>
      <c r="EJL5" s="638" t="s">
        <v>4284</v>
      </c>
      <c r="EJM5" s="638" t="s">
        <v>4285</v>
      </c>
      <c r="EJN5" s="638" t="s">
        <v>4286</v>
      </c>
      <c r="EJO5" s="638" t="s">
        <v>4287</v>
      </c>
      <c r="EJP5" s="638" t="s">
        <v>4288</v>
      </c>
      <c r="EJQ5" s="638" t="s">
        <v>4289</v>
      </c>
      <c r="EJR5" s="638" t="s">
        <v>4290</v>
      </c>
      <c r="EJS5" s="638" t="s">
        <v>4291</v>
      </c>
      <c r="EJT5" s="638" t="s">
        <v>4292</v>
      </c>
      <c r="EJU5" s="638" t="s">
        <v>4293</v>
      </c>
      <c r="EJV5" s="638" t="s">
        <v>4294</v>
      </c>
      <c r="EJW5" s="638" t="s">
        <v>4295</v>
      </c>
      <c r="EJX5" s="638" t="s">
        <v>4296</v>
      </c>
      <c r="EJY5" s="638" t="s">
        <v>4297</v>
      </c>
      <c r="EJZ5" s="638" t="s">
        <v>4298</v>
      </c>
      <c r="EKA5" s="638" t="s">
        <v>4299</v>
      </c>
      <c r="EKB5" s="638" t="s">
        <v>4300</v>
      </c>
      <c r="EKC5" s="638" t="s">
        <v>4301</v>
      </c>
      <c r="EKD5" s="638" t="s">
        <v>4302</v>
      </c>
      <c r="EKE5" s="638" t="s">
        <v>4303</v>
      </c>
      <c r="EKF5" s="638" t="s">
        <v>4304</v>
      </c>
      <c r="EKG5" s="638" t="s">
        <v>4305</v>
      </c>
      <c r="EKH5" s="638" t="s">
        <v>4306</v>
      </c>
      <c r="EKI5" s="638" t="s">
        <v>4307</v>
      </c>
      <c r="EKJ5" s="638" t="s">
        <v>4308</v>
      </c>
      <c r="EKK5" s="638" t="s">
        <v>4309</v>
      </c>
      <c r="EKL5" s="638" t="s">
        <v>4310</v>
      </c>
      <c r="EKM5" s="638" t="s">
        <v>4311</v>
      </c>
      <c r="EKN5" s="638" t="s">
        <v>4312</v>
      </c>
      <c r="EKO5" s="638" t="s">
        <v>4313</v>
      </c>
      <c r="EKP5" s="638" t="s">
        <v>4314</v>
      </c>
      <c r="EKQ5" s="638" t="s">
        <v>4315</v>
      </c>
      <c r="EKR5" s="638" t="s">
        <v>4316</v>
      </c>
      <c r="EKS5" s="638" t="s">
        <v>4317</v>
      </c>
      <c r="EKT5" s="638" t="s">
        <v>4318</v>
      </c>
      <c r="EKU5" s="638" t="s">
        <v>4319</v>
      </c>
      <c r="EKV5" s="638" t="s">
        <v>4320</v>
      </c>
      <c r="EKW5" s="638" t="s">
        <v>4321</v>
      </c>
      <c r="EKX5" s="638" t="s">
        <v>4322</v>
      </c>
      <c r="EKY5" s="638" t="s">
        <v>4323</v>
      </c>
      <c r="EKZ5" s="638" t="s">
        <v>4324</v>
      </c>
      <c r="ELA5" s="638" t="s">
        <v>4325</v>
      </c>
      <c r="ELB5" s="638" t="s">
        <v>4326</v>
      </c>
      <c r="ELC5" s="638" t="s">
        <v>4327</v>
      </c>
      <c r="ELD5" s="638" t="s">
        <v>4328</v>
      </c>
      <c r="ELE5" s="638" t="s">
        <v>4329</v>
      </c>
      <c r="ELF5" s="638" t="s">
        <v>4330</v>
      </c>
      <c r="ELG5" s="638" t="s">
        <v>4331</v>
      </c>
      <c r="ELH5" s="638" t="s">
        <v>4332</v>
      </c>
      <c r="ELI5" s="638" t="s">
        <v>4333</v>
      </c>
      <c r="ELJ5" s="638" t="s">
        <v>4334</v>
      </c>
      <c r="ELK5" s="638" t="s">
        <v>4335</v>
      </c>
      <c r="ELL5" s="638" t="s">
        <v>4336</v>
      </c>
      <c r="ELM5" s="638" t="s">
        <v>4337</v>
      </c>
      <c r="ELN5" s="638" t="s">
        <v>4338</v>
      </c>
      <c r="ELO5" s="638" t="s">
        <v>4339</v>
      </c>
      <c r="ELP5" s="638" t="s">
        <v>4340</v>
      </c>
      <c r="ELQ5" s="638" t="s">
        <v>4341</v>
      </c>
      <c r="ELR5" s="638" t="s">
        <v>4342</v>
      </c>
      <c r="ELS5" s="638" t="s">
        <v>4343</v>
      </c>
      <c r="ELT5" s="638" t="s">
        <v>4344</v>
      </c>
      <c r="ELU5" s="638" t="s">
        <v>4345</v>
      </c>
      <c r="ELV5" s="638" t="s">
        <v>4346</v>
      </c>
      <c r="ELW5" s="638" t="s">
        <v>4347</v>
      </c>
      <c r="ELX5" s="638" t="s">
        <v>4348</v>
      </c>
      <c r="ELY5" s="638" t="s">
        <v>4349</v>
      </c>
      <c r="ELZ5" s="638" t="s">
        <v>4350</v>
      </c>
      <c r="EMA5" s="638" t="s">
        <v>4351</v>
      </c>
      <c r="EMB5" s="638" t="s">
        <v>4352</v>
      </c>
      <c r="EMC5" s="638" t="s">
        <v>4353</v>
      </c>
      <c r="EMD5" s="638" t="s">
        <v>4354</v>
      </c>
      <c r="EME5" s="638" t="s">
        <v>4355</v>
      </c>
      <c r="EMF5" s="638" t="s">
        <v>4356</v>
      </c>
      <c r="EMG5" s="638" t="s">
        <v>4357</v>
      </c>
      <c r="EMH5" s="638" t="s">
        <v>4358</v>
      </c>
      <c r="EMI5" s="638" t="s">
        <v>4359</v>
      </c>
      <c r="EMJ5" s="638" t="s">
        <v>4360</v>
      </c>
      <c r="EMK5" s="638" t="s">
        <v>4361</v>
      </c>
      <c r="EML5" s="638" t="s">
        <v>4362</v>
      </c>
      <c r="EMM5" s="638" t="s">
        <v>4363</v>
      </c>
      <c r="EMN5" s="638" t="s">
        <v>4364</v>
      </c>
      <c r="EMO5" s="638" t="s">
        <v>4365</v>
      </c>
      <c r="EMP5" s="638" t="s">
        <v>4366</v>
      </c>
      <c r="EMQ5" s="638" t="s">
        <v>4367</v>
      </c>
      <c r="EMR5" s="638" t="s">
        <v>4368</v>
      </c>
      <c r="EMS5" s="638" t="s">
        <v>4369</v>
      </c>
      <c r="EMT5" s="638" t="s">
        <v>4370</v>
      </c>
      <c r="EMU5" s="638" t="s">
        <v>4371</v>
      </c>
      <c r="EMV5" s="638" t="s">
        <v>4372</v>
      </c>
      <c r="EMW5" s="638" t="s">
        <v>4373</v>
      </c>
      <c r="EMX5" s="638" t="s">
        <v>4374</v>
      </c>
      <c r="EMY5" s="638" t="s">
        <v>4375</v>
      </c>
      <c r="EMZ5" s="638" t="s">
        <v>4376</v>
      </c>
      <c r="ENA5" s="638" t="s">
        <v>4377</v>
      </c>
      <c r="ENB5" s="638" t="s">
        <v>4378</v>
      </c>
      <c r="ENC5" s="638" t="s">
        <v>4379</v>
      </c>
      <c r="END5" s="638" t="s">
        <v>4380</v>
      </c>
      <c r="ENE5" s="638" t="s">
        <v>4381</v>
      </c>
      <c r="ENF5" s="638" t="s">
        <v>4382</v>
      </c>
      <c r="ENG5" s="638" t="s">
        <v>4383</v>
      </c>
      <c r="ENH5" s="638" t="s">
        <v>4384</v>
      </c>
      <c r="ENI5" s="638" t="s">
        <v>4385</v>
      </c>
      <c r="ENJ5" s="638" t="s">
        <v>4386</v>
      </c>
      <c r="ENK5" s="638" t="s">
        <v>4387</v>
      </c>
      <c r="ENL5" s="638" t="s">
        <v>4388</v>
      </c>
      <c r="ENM5" s="638" t="s">
        <v>4389</v>
      </c>
      <c r="ENN5" s="638" t="s">
        <v>4390</v>
      </c>
      <c r="ENO5" s="638" t="s">
        <v>4391</v>
      </c>
      <c r="ENP5" s="638" t="s">
        <v>4392</v>
      </c>
      <c r="ENQ5" s="638" t="s">
        <v>4393</v>
      </c>
      <c r="ENR5" s="638" t="s">
        <v>4394</v>
      </c>
      <c r="ENS5" s="638" t="s">
        <v>4395</v>
      </c>
      <c r="ENT5" s="638" t="s">
        <v>4396</v>
      </c>
      <c r="ENU5" s="638" t="s">
        <v>4397</v>
      </c>
      <c r="ENV5" s="638" t="s">
        <v>4398</v>
      </c>
      <c r="ENW5" s="638" t="s">
        <v>4399</v>
      </c>
      <c r="ENX5" s="638" t="s">
        <v>4400</v>
      </c>
      <c r="ENY5" s="638" t="s">
        <v>4401</v>
      </c>
      <c r="ENZ5" s="638" t="s">
        <v>4402</v>
      </c>
      <c r="EOA5" s="638" t="s">
        <v>4403</v>
      </c>
      <c r="EOB5" s="638" t="s">
        <v>4404</v>
      </c>
      <c r="EOC5" s="638" t="s">
        <v>4405</v>
      </c>
      <c r="EOD5" s="638" t="s">
        <v>4406</v>
      </c>
      <c r="EOE5" s="638" t="s">
        <v>4407</v>
      </c>
      <c r="EOF5" s="638" t="s">
        <v>4408</v>
      </c>
      <c r="EOG5" s="638" t="s">
        <v>4409</v>
      </c>
      <c r="EOH5" s="638" t="s">
        <v>4410</v>
      </c>
      <c r="EOI5" s="638" t="s">
        <v>4411</v>
      </c>
      <c r="EOJ5" s="638" t="s">
        <v>4412</v>
      </c>
      <c r="EOK5" s="638" t="s">
        <v>4413</v>
      </c>
      <c r="EOL5" s="638" t="s">
        <v>4414</v>
      </c>
      <c r="EOM5" s="638" t="s">
        <v>4415</v>
      </c>
      <c r="EON5" s="638" t="s">
        <v>4416</v>
      </c>
      <c r="EOO5" s="638" t="s">
        <v>4417</v>
      </c>
      <c r="EOP5" s="638" t="s">
        <v>4418</v>
      </c>
      <c r="EOQ5" s="638" t="s">
        <v>4419</v>
      </c>
      <c r="EOR5" s="638" t="s">
        <v>4420</v>
      </c>
      <c r="EOS5" s="638" t="s">
        <v>4421</v>
      </c>
      <c r="EOT5" s="638" t="s">
        <v>4422</v>
      </c>
      <c r="EOU5" s="638" t="s">
        <v>4423</v>
      </c>
      <c r="EOV5" s="638" t="s">
        <v>4424</v>
      </c>
      <c r="EOW5" s="638" t="s">
        <v>4425</v>
      </c>
      <c r="EOX5" s="638" t="s">
        <v>4426</v>
      </c>
      <c r="EOY5" s="638" t="s">
        <v>4427</v>
      </c>
      <c r="EOZ5" s="638" t="s">
        <v>4428</v>
      </c>
      <c r="EPA5" s="638" t="s">
        <v>4429</v>
      </c>
      <c r="EPB5" s="638" t="s">
        <v>4430</v>
      </c>
      <c r="EPC5" s="638" t="s">
        <v>4431</v>
      </c>
      <c r="EPD5" s="638" t="s">
        <v>4432</v>
      </c>
      <c r="EPE5" s="638" t="s">
        <v>4433</v>
      </c>
      <c r="EPF5" s="638" t="s">
        <v>4434</v>
      </c>
      <c r="EPG5" s="638" t="s">
        <v>4435</v>
      </c>
      <c r="EPH5" s="638" t="s">
        <v>4436</v>
      </c>
      <c r="EPI5" s="638" t="s">
        <v>4437</v>
      </c>
      <c r="EPJ5" s="638" t="s">
        <v>4438</v>
      </c>
      <c r="EPK5" s="638" t="s">
        <v>4439</v>
      </c>
      <c r="EPL5" s="638" t="s">
        <v>4440</v>
      </c>
      <c r="EPM5" s="638" t="s">
        <v>4441</v>
      </c>
      <c r="EPN5" s="638" t="s">
        <v>4442</v>
      </c>
      <c r="EPO5" s="638" t="s">
        <v>4443</v>
      </c>
      <c r="EPP5" s="638" t="s">
        <v>4444</v>
      </c>
      <c r="EPQ5" s="638" t="s">
        <v>4445</v>
      </c>
      <c r="EPR5" s="638" t="s">
        <v>4446</v>
      </c>
      <c r="EPS5" s="638" t="s">
        <v>4447</v>
      </c>
      <c r="EPT5" s="638" t="s">
        <v>4448</v>
      </c>
      <c r="EPU5" s="638" t="s">
        <v>4449</v>
      </c>
      <c r="EPV5" s="638" t="s">
        <v>4450</v>
      </c>
      <c r="EPW5" s="638" t="s">
        <v>4451</v>
      </c>
      <c r="EPX5" s="638" t="s">
        <v>4452</v>
      </c>
      <c r="EPY5" s="638" t="s">
        <v>4453</v>
      </c>
      <c r="EPZ5" s="638" t="s">
        <v>4454</v>
      </c>
      <c r="EQA5" s="638" t="s">
        <v>4455</v>
      </c>
      <c r="EQB5" s="638" t="s">
        <v>4456</v>
      </c>
      <c r="EQC5" s="638" t="s">
        <v>4457</v>
      </c>
      <c r="EQD5" s="638" t="s">
        <v>4458</v>
      </c>
      <c r="EQE5" s="638" t="s">
        <v>4459</v>
      </c>
      <c r="EQF5" s="638" t="s">
        <v>4460</v>
      </c>
      <c r="EQG5" s="638" t="s">
        <v>4461</v>
      </c>
      <c r="EQH5" s="638" t="s">
        <v>4462</v>
      </c>
      <c r="EQI5" s="638" t="s">
        <v>4463</v>
      </c>
      <c r="EQJ5" s="638" t="s">
        <v>4464</v>
      </c>
      <c r="EQK5" s="638" t="s">
        <v>4465</v>
      </c>
      <c r="EQL5" s="638" t="s">
        <v>4466</v>
      </c>
      <c r="EQM5" s="638" t="s">
        <v>4467</v>
      </c>
      <c r="EQN5" s="638" t="s">
        <v>4468</v>
      </c>
      <c r="EQO5" s="638" t="s">
        <v>4469</v>
      </c>
      <c r="EQP5" s="638" t="s">
        <v>4470</v>
      </c>
      <c r="EQQ5" s="638" t="s">
        <v>4471</v>
      </c>
      <c r="EQR5" s="638" t="s">
        <v>4472</v>
      </c>
      <c r="EQS5" s="638" t="s">
        <v>4473</v>
      </c>
      <c r="EQT5" s="638" t="s">
        <v>4474</v>
      </c>
      <c r="EQU5" s="638" t="s">
        <v>4475</v>
      </c>
      <c r="EQV5" s="638" t="s">
        <v>4476</v>
      </c>
      <c r="EQW5" s="638" t="s">
        <v>4477</v>
      </c>
      <c r="EQX5" s="638" t="s">
        <v>4478</v>
      </c>
      <c r="EQY5" s="638" t="s">
        <v>4479</v>
      </c>
      <c r="EQZ5" s="638" t="s">
        <v>4480</v>
      </c>
      <c r="ERA5" s="638" t="s">
        <v>4481</v>
      </c>
      <c r="ERB5" s="638" t="s">
        <v>4482</v>
      </c>
      <c r="ERC5" s="638" t="s">
        <v>4483</v>
      </c>
      <c r="ERD5" s="638" t="s">
        <v>4484</v>
      </c>
      <c r="ERE5" s="638" t="s">
        <v>4485</v>
      </c>
      <c r="ERF5" s="638" t="s">
        <v>4486</v>
      </c>
      <c r="ERG5" s="638" t="s">
        <v>4487</v>
      </c>
      <c r="ERH5" s="638" t="s">
        <v>4488</v>
      </c>
      <c r="ERI5" s="638" t="s">
        <v>4489</v>
      </c>
      <c r="ERJ5" s="638" t="s">
        <v>4490</v>
      </c>
      <c r="ERK5" s="638" t="s">
        <v>4491</v>
      </c>
      <c r="ERL5" s="638" t="s">
        <v>4492</v>
      </c>
      <c r="ERM5" s="638" t="s">
        <v>4493</v>
      </c>
      <c r="ERN5" s="638" t="s">
        <v>4494</v>
      </c>
      <c r="ERO5" s="638" t="s">
        <v>4495</v>
      </c>
      <c r="ERP5" s="638" t="s">
        <v>4496</v>
      </c>
      <c r="ERQ5" s="638" t="s">
        <v>4497</v>
      </c>
      <c r="ERR5" s="638" t="s">
        <v>4498</v>
      </c>
      <c r="ERS5" s="638" t="s">
        <v>4499</v>
      </c>
      <c r="ERT5" s="638" t="s">
        <v>4500</v>
      </c>
      <c r="ERU5" s="638" t="s">
        <v>4501</v>
      </c>
      <c r="ERV5" s="638" t="s">
        <v>4502</v>
      </c>
      <c r="ERW5" s="638" t="s">
        <v>4503</v>
      </c>
      <c r="ERX5" s="638" t="s">
        <v>4504</v>
      </c>
      <c r="ERY5" s="638" t="s">
        <v>4505</v>
      </c>
      <c r="ERZ5" s="638" t="s">
        <v>4506</v>
      </c>
      <c r="ESA5" s="638" t="s">
        <v>4507</v>
      </c>
      <c r="ESB5" s="638" t="s">
        <v>4508</v>
      </c>
      <c r="ESC5" s="638" t="s">
        <v>4509</v>
      </c>
      <c r="ESD5" s="638" t="s">
        <v>4510</v>
      </c>
      <c r="ESE5" s="638" t="s">
        <v>4511</v>
      </c>
      <c r="ESF5" s="638" t="s">
        <v>4512</v>
      </c>
      <c r="ESG5" s="638" t="s">
        <v>4513</v>
      </c>
      <c r="ESH5" s="638" t="s">
        <v>4514</v>
      </c>
      <c r="ESI5" s="638" t="s">
        <v>4515</v>
      </c>
      <c r="ESJ5" s="638" t="s">
        <v>4516</v>
      </c>
      <c r="ESK5" s="638" t="s">
        <v>4517</v>
      </c>
      <c r="ESL5" s="638" t="s">
        <v>4518</v>
      </c>
      <c r="ESM5" s="638" t="s">
        <v>4519</v>
      </c>
      <c r="ESN5" s="638" t="s">
        <v>4520</v>
      </c>
      <c r="ESO5" s="638" t="s">
        <v>4521</v>
      </c>
      <c r="ESP5" s="638" t="s">
        <v>4522</v>
      </c>
      <c r="ESQ5" s="638" t="s">
        <v>4523</v>
      </c>
      <c r="ESR5" s="638" t="s">
        <v>4524</v>
      </c>
      <c r="ESS5" s="638" t="s">
        <v>4525</v>
      </c>
      <c r="EST5" s="638" t="s">
        <v>4526</v>
      </c>
      <c r="ESU5" s="638" t="s">
        <v>4527</v>
      </c>
      <c r="ESV5" s="638" t="s">
        <v>4528</v>
      </c>
      <c r="ESW5" s="638" t="s">
        <v>4529</v>
      </c>
      <c r="ESX5" s="638" t="s">
        <v>4530</v>
      </c>
      <c r="ESY5" s="638" t="s">
        <v>4531</v>
      </c>
      <c r="ESZ5" s="638" t="s">
        <v>4532</v>
      </c>
      <c r="ETA5" s="638" t="s">
        <v>4533</v>
      </c>
      <c r="ETB5" s="638" t="s">
        <v>4534</v>
      </c>
      <c r="ETC5" s="638" t="s">
        <v>4535</v>
      </c>
      <c r="ETD5" s="638" t="s">
        <v>4536</v>
      </c>
      <c r="ETE5" s="638" t="s">
        <v>4537</v>
      </c>
      <c r="ETF5" s="638" t="s">
        <v>4538</v>
      </c>
      <c r="ETG5" s="638" t="s">
        <v>4539</v>
      </c>
      <c r="ETH5" s="638" t="s">
        <v>4540</v>
      </c>
      <c r="ETI5" s="638" t="s">
        <v>4541</v>
      </c>
      <c r="ETJ5" s="638" t="s">
        <v>4542</v>
      </c>
      <c r="ETK5" s="638" t="s">
        <v>4543</v>
      </c>
      <c r="ETL5" s="638" t="s">
        <v>4544</v>
      </c>
      <c r="ETM5" s="638" t="s">
        <v>4545</v>
      </c>
      <c r="ETN5" s="638" t="s">
        <v>4546</v>
      </c>
      <c r="ETO5" s="638" t="s">
        <v>4547</v>
      </c>
      <c r="ETP5" s="638" t="s">
        <v>4548</v>
      </c>
      <c r="ETQ5" s="638" t="s">
        <v>4549</v>
      </c>
      <c r="ETR5" s="638" t="s">
        <v>4550</v>
      </c>
      <c r="ETS5" s="638" t="s">
        <v>4551</v>
      </c>
      <c r="ETT5" s="638" t="s">
        <v>4552</v>
      </c>
      <c r="ETU5" s="638" t="s">
        <v>4553</v>
      </c>
      <c r="ETV5" s="638" t="s">
        <v>4554</v>
      </c>
      <c r="ETW5" s="638" t="s">
        <v>4555</v>
      </c>
      <c r="ETX5" s="638" t="s">
        <v>4556</v>
      </c>
      <c r="ETY5" s="638" t="s">
        <v>4557</v>
      </c>
      <c r="ETZ5" s="638" t="s">
        <v>4558</v>
      </c>
      <c r="EUA5" s="638" t="s">
        <v>4559</v>
      </c>
      <c r="EUB5" s="638" t="s">
        <v>4560</v>
      </c>
      <c r="EUC5" s="638" t="s">
        <v>4561</v>
      </c>
      <c r="EUD5" s="638" t="s">
        <v>4562</v>
      </c>
      <c r="EUE5" s="638" t="s">
        <v>4563</v>
      </c>
      <c r="EUF5" s="638" t="s">
        <v>4564</v>
      </c>
      <c r="EUG5" s="638" t="s">
        <v>4565</v>
      </c>
      <c r="EUH5" s="638" t="s">
        <v>4566</v>
      </c>
      <c r="EUI5" s="638" t="s">
        <v>4567</v>
      </c>
      <c r="EUJ5" s="638" t="s">
        <v>4568</v>
      </c>
      <c r="EUK5" s="638" t="s">
        <v>4569</v>
      </c>
      <c r="EUL5" s="638" t="s">
        <v>4570</v>
      </c>
      <c r="EUM5" s="638" t="s">
        <v>4571</v>
      </c>
      <c r="EUN5" s="638" t="s">
        <v>4572</v>
      </c>
      <c r="EUO5" s="638" t="s">
        <v>4573</v>
      </c>
      <c r="EUP5" s="638" t="s">
        <v>4574</v>
      </c>
      <c r="EUQ5" s="638" t="s">
        <v>4575</v>
      </c>
      <c r="EUR5" s="638" t="s">
        <v>4576</v>
      </c>
      <c r="EUS5" s="638" t="s">
        <v>4577</v>
      </c>
      <c r="EUT5" s="638" t="s">
        <v>4578</v>
      </c>
      <c r="EUU5" s="638" t="s">
        <v>4579</v>
      </c>
      <c r="EUV5" s="638" t="s">
        <v>4580</v>
      </c>
      <c r="EUW5" s="638" t="s">
        <v>4581</v>
      </c>
      <c r="EUX5" s="638" t="s">
        <v>4582</v>
      </c>
      <c r="EUY5" s="638" t="s">
        <v>4583</v>
      </c>
      <c r="EUZ5" s="638" t="s">
        <v>4584</v>
      </c>
      <c r="EVA5" s="638" t="s">
        <v>4585</v>
      </c>
      <c r="EVB5" s="638" t="s">
        <v>4586</v>
      </c>
      <c r="EVC5" s="638" t="s">
        <v>4587</v>
      </c>
      <c r="EVD5" s="638" t="s">
        <v>4588</v>
      </c>
      <c r="EVE5" s="638" t="s">
        <v>4589</v>
      </c>
      <c r="EVF5" s="638" t="s">
        <v>4590</v>
      </c>
      <c r="EVG5" s="638" t="s">
        <v>4591</v>
      </c>
      <c r="EVH5" s="638" t="s">
        <v>4592</v>
      </c>
      <c r="EVI5" s="638" t="s">
        <v>4593</v>
      </c>
      <c r="EVJ5" s="638" t="s">
        <v>4594</v>
      </c>
      <c r="EVK5" s="638" t="s">
        <v>4595</v>
      </c>
      <c r="EVL5" s="638" t="s">
        <v>4596</v>
      </c>
      <c r="EVM5" s="638" t="s">
        <v>4597</v>
      </c>
      <c r="EVN5" s="638" t="s">
        <v>4598</v>
      </c>
      <c r="EVO5" s="638" t="s">
        <v>4599</v>
      </c>
      <c r="EVP5" s="638" t="s">
        <v>4600</v>
      </c>
      <c r="EVQ5" s="638" t="s">
        <v>4601</v>
      </c>
      <c r="EVR5" s="638" t="s">
        <v>4602</v>
      </c>
      <c r="EVS5" s="638" t="s">
        <v>4603</v>
      </c>
      <c r="EVT5" s="638" t="s">
        <v>4604</v>
      </c>
      <c r="EVU5" s="638" t="s">
        <v>4605</v>
      </c>
      <c r="EVV5" s="638" t="s">
        <v>4606</v>
      </c>
      <c r="EVW5" s="638" t="s">
        <v>4607</v>
      </c>
      <c r="EVX5" s="638" t="s">
        <v>4608</v>
      </c>
      <c r="EVY5" s="638" t="s">
        <v>4609</v>
      </c>
      <c r="EVZ5" s="638" t="s">
        <v>4610</v>
      </c>
      <c r="EWA5" s="638" t="s">
        <v>4611</v>
      </c>
      <c r="EWB5" s="638" t="s">
        <v>4612</v>
      </c>
      <c r="EWC5" s="638" t="s">
        <v>4613</v>
      </c>
      <c r="EWD5" s="638" t="s">
        <v>4614</v>
      </c>
      <c r="EWE5" s="638" t="s">
        <v>4615</v>
      </c>
      <c r="EWF5" s="638" t="s">
        <v>4616</v>
      </c>
      <c r="EWG5" s="638" t="s">
        <v>4617</v>
      </c>
      <c r="EWH5" s="638" t="s">
        <v>4618</v>
      </c>
      <c r="EWI5" s="638" t="s">
        <v>4619</v>
      </c>
      <c r="EWJ5" s="638" t="s">
        <v>4620</v>
      </c>
      <c r="EWK5" s="638" t="s">
        <v>4621</v>
      </c>
      <c r="EWL5" s="638" t="s">
        <v>4622</v>
      </c>
      <c r="EWM5" s="638" t="s">
        <v>4623</v>
      </c>
      <c r="EWN5" s="638" t="s">
        <v>4624</v>
      </c>
      <c r="EWO5" s="638" t="s">
        <v>4625</v>
      </c>
      <c r="EWP5" s="638" t="s">
        <v>4626</v>
      </c>
      <c r="EWQ5" s="638" t="s">
        <v>4627</v>
      </c>
      <c r="EWR5" s="638" t="s">
        <v>4628</v>
      </c>
      <c r="EWS5" s="638" t="s">
        <v>4629</v>
      </c>
      <c r="EWT5" s="638" t="s">
        <v>4630</v>
      </c>
      <c r="EWU5" s="638" t="s">
        <v>4631</v>
      </c>
      <c r="EWV5" s="638" t="s">
        <v>4632</v>
      </c>
      <c r="EWW5" s="638" t="s">
        <v>4633</v>
      </c>
      <c r="EWX5" s="638" t="s">
        <v>4634</v>
      </c>
      <c r="EWY5" s="638" t="s">
        <v>4635</v>
      </c>
      <c r="EWZ5" s="638" t="s">
        <v>4636</v>
      </c>
      <c r="EXA5" s="638" t="s">
        <v>4637</v>
      </c>
      <c r="EXB5" s="638" t="s">
        <v>4638</v>
      </c>
      <c r="EXC5" s="638" t="s">
        <v>4639</v>
      </c>
      <c r="EXD5" s="638" t="s">
        <v>4640</v>
      </c>
      <c r="EXE5" s="638" t="s">
        <v>4641</v>
      </c>
      <c r="EXF5" s="638" t="s">
        <v>4642</v>
      </c>
      <c r="EXG5" s="638" t="s">
        <v>4643</v>
      </c>
      <c r="EXH5" s="638" t="s">
        <v>4644</v>
      </c>
      <c r="EXI5" s="638" t="s">
        <v>4645</v>
      </c>
      <c r="EXJ5" s="638" t="s">
        <v>4646</v>
      </c>
      <c r="EXK5" s="638" t="s">
        <v>4647</v>
      </c>
      <c r="EXL5" s="638" t="s">
        <v>4648</v>
      </c>
      <c r="EXM5" s="638" t="s">
        <v>4649</v>
      </c>
      <c r="EXN5" s="638" t="s">
        <v>4650</v>
      </c>
      <c r="EXO5" s="638" t="s">
        <v>4651</v>
      </c>
      <c r="EXP5" s="638" t="s">
        <v>4652</v>
      </c>
      <c r="EXQ5" s="638" t="s">
        <v>4653</v>
      </c>
      <c r="EXR5" s="638" t="s">
        <v>4654</v>
      </c>
      <c r="EXS5" s="638" t="s">
        <v>4655</v>
      </c>
      <c r="EXT5" s="638" t="s">
        <v>4656</v>
      </c>
      <c r="EXU5" s="638" t="s">
        <v>4657</v>
      </c>
      <c r="EXV5" s="638" t="s">
        <v>4658</v>
      </c>
      <c r="EXW5" s="638" t="s">
        <v>4659</v>
      </c>
      <c r="EXX5" s="638" t="s">
        <v>4660</v>
      </c>
      <c r="EXY5" s="638" t="s">
        <v>4661</v>
      </c>
      <c r="EXZ5" s="638" t="s">
        <v>4662</v>
      </c>
      <c r="EYA5" s="638" t="s">
        <v>4663</v>
      </c>
      <c r="EYB5" s="638" t="s">
        <v>4664</v>
      </c>
      <c r="EYC5" s="638" t="s">
        <v>4665</v>
      </c>
      <c r="EYD5" s="638" t="s">
        <v>4666</v>
      </c>
      <c r="EYE5" s="638" t="s">
        <v>4667</v>
      </c>
      <c r="EYF5" s="638" t="s">
        <v>4668</v>
      </c>
      <c r="EYG5" s="638" t="s">
        <v>4669</v>
      </c>
      <c r="EYH5" s="638" t="s">
        <v>4670</v>
      </c>
      <c r="EYI5" s="638" t="s">
        <v>4671</v>
      </c>
      <c r="EYJ5" s="638" t="s">
        <v>4672</v>
      </c>
      <c r="EYK5" s="638" t="s">
        <v>4673</v>
      </c>
      <c r="EYL5" s="638" t="s">
        <v>4674</v>
      </c>
      <c r="EYM5" s="638" t="s">
        <v>4675</v>
      </c>
      <c r="EYN5" s="638" t="s">
        <v>4676</v>
      </c>
      <c r="EYO5" s="638" t="s">
        <v>4677</v>
      </c>
      <c r="EYP5" s="638" t="s">
        <v>4678</v>
      </c>
      <c r="EYQ5" s="638" t="s">
        <v>4679</v>
      </c>
      <c r="EYR5" s="638" t="s">
        <v>4680</v>
      </c>
      <c r="EYS5" s="638" t="s">
        <v>4681</v>
      </c>
      <c r="EYT5" s="638" t="s">
        <v>4682</v>
      </c>
      <c r="EYU5" s="638" t="s">
        <v>4683</v>
      </c>
      <c r="EYV5" s="638" t="s">
        <v>4684</v>
      </c>
      <c r="EYW5" s="638" t="s">
        <v>4685</v>
      </c>
      <c r="EYX5" s="638" t="s">
        <v>4686</v>
      </c>
      <c r="EYY5" s="638" t="s">
        <v>4687</v>
      </c>
      <c r="EYZ5" s="638" t="s">
        <v>4688</v>
      </c>
      <c r="EZA5" s="638" t="s">
        <v>4689</v>
      </c>
      <c r="EZB5" s="638" t="s">
        <v>4690</v>
      </c>
      <c r="EZC5" s="638" t="s">
        <v>4691</v>
      </c>
      <c r="EZD5" s="638" t="s">
        <v>4692</v>
      </c>
      <c r="EZE5" s="638" t="s">
        <v>4693</v>
      </c>
      <c r="EZF5" s="638" t="s">
        <v>4694</v>
      </c>
      <c r="EZG5" s="638" t="s">
        <v>4695</v>
      </c>
      <c r="EZH5" s="638" t="s">
        <v>4696</v>
      </c>
      <c r="EZI5" s="638" t="s">
        <v>4697</v>
      </c>
      <c r="EZJ5" s="638" t="s">
        <v>4698</v>
      </c>
      <c r="EZK5" s="638" t="s">
        <v>4699</v>
      </c>
      <c r="EZL5" s="638" t="s">
        <v>4700</v>
      </c>
      <c r="EZM5" s="638" t="s">
        <v>4701</v>
      </c>
      <c r="EZN5" s="638" t="s">
        <v>4702</v>
      </c>
      <c r="EZO5" s="638" t="s">
        <v>4703</v>
      </c>
      <c r="EZP5" s="638" t="s">
        <v>4704</v>
      </c>
      <c r="EZQ5" s="638" t="s">
        <v>4705</v>
      </c>
      <c r="EZR5" s="638" t="s">
        <v>4706</v>
      </c>
      <c r="EZS5" s="638" t="s">
        <v>4707</v>
      </c>
      <c r="EZT5" s="638" t="s">
        <v>4708</v>
      </c>
      <c r="EZU5" s="638" t="s">
        <v>4709</v>
      </c>
      <c r="EZV5" s="638" t="s">
        <v>4710</v>
      </c>
      <c r="EZW5" s="638" t="s">
        <v>4711</v>
      </c>
      <c r="EZX5" s="638" t="s">
        <v>4712</v>
      </c>
      <c r="EZY5" s="638" t="s">
        <v>4713</v>
      </c>
      <c r="EZZ5" s="638" t="s">
        <v>4714</v>
      </c>
      <c r="FAA5" s="638" t="s">
        <v>4715</v>
      </c>
      <c r="FAB5" s="638" t="s">
        <v>4716</v>
      </c>
      <c r="FAC5" s="638" t="s">
        <v>4717</v>
      </c>
      <c r="FAD5" s="638" t="s">
        <v>4718</v>
      </c>
      <c r="FAE5" s="638" t="s">
        <v>4719</v>
      </c>
      <c r="FAF5" s="638" t="s">
        <v>4720</v>
      </c>
      <c r="FAG5" s="638" t="s">
        <v>4721</v>
      </c>
      <c r="FAH5" s="638" t="s">
        <v>4722</v>
      </c>
      <c r="FAI5" s="638" t="s">
        <v>4723</v>
      </c>
      <c r="FAJ5" s="638" t="s">
        <v>4724</v>
      </c>
      <c r="FAK5" s="638" t="s">
        <v>4725</v>
      </c>
      <c r="FAL5" s="638" t="s">
        <v>4726</v>
      </c>
      <c r="FAM5" s="638" t="s">
        <v>4727</v>
      </c>
      <c r="FAN5" s="638" t="s">
        <v>4728</v>
      </c>
      <c r="FAO5" s="638" t="s">
        <v>4729</v>
      </c>
      <c r="FAP5" s="638" t="s">
        <v>4730</v>
      </c>
      <c r="FAQ5" s="638" t="s">
        <v>4731</v>
      </c>
      <c r="FAR5" s="638" t="s">
        <v>4732</v>
      </c>
      <c r="FAS5" s="638" t="s">
        <v>4733</v>
      </c>
      <c r="FAT5" s="638" t="s">
        <v>4734</v>
      </c>
      <c r="FAU5" s="638" t="s">
        <v>4735</v>
      </c>
      <c r="FAV5" s="638" t="s">
        <v>4736</v>
      </c>
      <c r="FAW5" s="638" t="s">
        <v>4737</v>
      </c>
      <c r="FAX5" s="638" t="s">
        <v>4738</v>
      </c>
      <c r="FAY5" s="638" t="s">
        <v>4739</v>
      </c>
      <c r="FAZ5" s="638" t="s">
        <v>4740</v>
      </c>
      <c r="FBA5" s="638" t="s">
        <v>4741</v>
      </c>
      <c r="FBB5" s="638" t="s">
        <v>4742</v>
      </c>
      <c r="FBC5" s="638" t="s">
        <v>4743</v>
      </c>
      <c r="FBD5" s="638" t="s">
        <v>4744</v>
      </c>
      <c r="FBE5" s="638" t="s">
        <v>4745</v>
      </c>
      <c r="FBF5" s="638" t="s">
        <v>4746</v>
      </c>
      <c r="FBG5" s="638" t="s">
        <v>4747</v>
      </c>
      <c r="FBH5" s="638" t="s">
        <v>4748</v>
      </c>
      <c r="FBI5" s="638" t="s">
        <v>4749</v>
      </c>
      <c r="FBJ5" s="638" t="s">
        <v>4750</v>
      </c>
      <c r="FBK5" s="638" t="s">
        <v>4751</v>
      </c>
      <c r="FBL5" s="638" t="s">
        <v>4752</v>
      </c>
      <c r="FBM5" s="638" t="s">
        <v>4753</v>
      </c>
      <c r="FBN5" s="638" t="s">
        <v>4754</v>
      </c>
      <c r="FBO5" s="638" t="s">
        <v>4755</v>
      </c>
      <c r="FBP5" s="638" t="s">
        <v>4756</v>
      </c>
      <c r="FBQ5" s="638" t="s">
        <v>4757</v>
      </c>
      <c r="FBR5" s="638" t="s">
        <v>4758</v>
      </c>
      <c r="FBS5" s="638" t="s">
        <v>4759</v>
      </c>
      <c r="FBT5" s="638" t="s">
        <v>4760</v>
      </c>
      <c r="FBU5" s="638" t="s">
        <v>4761</v>
      </c>
      <c r="FBV5" s="638" t="s">
        <v>4762</v>
      </c>
      <c r="FBW5" s="638" t="s">
        <v>4763</v>
      </c>
      <c r="FBX5" s="638" t="s">
        <v>4764</v>
      </c>
      <c r="FBY5" s="638" t="s">
        <v>4765</v>
      </c>
      <c r="FBZ5" s="638" t="s">
        <v>4766</v>
      </c>
      <c r="FCA5" s="638" t="s">
        <v>4767</v>
      </c>
      <c r="FCB5" s="638" t="s">
        <v>4768</v>
      </c>
      <c r="FCC5" s="638" t="s">
        <v>4769</v>
      </c>
      <c r="FCD5" s="638" t="s">
        <v>4770</v>
      </c>
      <c r="FCE5" s="638" t="s">
        <v>4771</v>
      </c>
      <c r="FCF5" s="638" t="s">
        <v>4772</v>
      </c>
      <c r="FCG5" s="638" t="s">
        <v>4773</v>
      </c>
      <c r="FCH5" s="638" t="s">
        <v>4774</v>
      </c>
      <c r="FCI5" s="638" t="s">
        <v>4775</v>
      </c>
      <c r="FCJ5" s="638" t="s">
        <v>4776</v>
      </c>
      <c r="FCK5" s="638" t="s">
        <v>4777</v>
      </c>
      <c r="FCL5" s="638" t="s">
        <v>4778</v>
      </c>
      <c r="FCM5" s="638" t="s">
        <v>4779</v>
      </c>
      <c r="FCN5" s="638" t="s">
        <v>4780</v>
      </c>
      <c r="FCO5" s="638" t="s">
        <v>4781</v>
      </c>
      <c r="FCP5" s="638" t="s">
        <v>4782</v>
      </c>
      <c r="FCQ5" s="638" t="s">
        <v>4783</v>
      </c>
      <c r="FCR5" s="638" t="s">
        <v>4784</v>
      </c>
      <c r="FCS5" s="638" t="s">
        <v>4785</v>
      </c>
      <c r="FCT5" s="638" t="s">
        <v>4786</v>
      </c>
      <c r="FCU5" s="638" t="s">
        <v>4787</v>
      </c>
      <c r="FCV5" s="638" t="s">
        <v>4788</v>
      </c>
      <c r="FCW5" s="638" t="s">
        <v>4789</v>
      </c>
      <c r="FCX5" s="638" t="s">
        <v>4790</v>
      </c>
      <c r="FCY5" s="638" t="s">
        <v>4791</v>
      </c>
      <c r="FCZ5" s="638" t="s">
        <v>4792</v>
      </c>
      <c r="FDA5" s="638" t="s">
        <v>4793</v>
      </c>
      <c r="FDB5" s="638" t="s">
        <v>4794</v>
      </c>
      <c r="FDC5" s="638" t="s">
        <v>4795</v>
      </c>
      <c r="FDD5" s="638" t="s">
        <v>4796</v>
      </c>
      <c r="FDE5" s="638" t="s">
        <v>4797</v>
      </c>
      <c r="FDF5" s="638" t="s">
        <v>4798</v>
      </c>
      <c r="FDG5" s="638" t="s">
        <v>4799</v>
      </c>
      <c r="FDH5" s="638" t="s">
        <v>4800</v>
      </c>
      <c r="FDI5" s="638" t="s">
        <v>4801</v>
      </c>
      <c r="FDJ5" s="638" t="s">
        <v>4802</v>
      </c>
      <c r="FDK5" s="638" t="s">
        <v>4803</v>
      </c>
      <c r="FDL5" s="638" t="s">
        <v>4804</v>
      </c>
      <c r="FDM5" s="638" t="s">
        <v>4805</v>
      </c>
      <c r="FDN5" s="638" t="s">
        <v>4806</v>
      </c>
      <c r="FDO5" s="638" t="s">
        <v>4807</v>
      </c>
      <c r="FDP5" s="638" t="s">
        <v>4808</v>
      </c>
      <c r="FDQ5" s="638" t="s">
        <v>4809</v>
      </c>
      <c r="FDR5" s="638" t="s">
        <v>4810</v>
      </c>
      <c r="FDS5" s="638" t="s">
        <v>4811</v>
      </c>
      <c r="FDT5" s="638" t="s">
        <v>4812</v>
      </c>
      <c r="FDU5" s="638" t="s">
        <v>4813</v>
      </c>
      <c r="FDV5" s="638" t="s">
        <v>4814</v>
      </c>
      <c r="FDW5" s="638" t="s">
        <v>4815</v>
      </c>
      <c r="FDX5" s="638" t="s">
        <v>4816</v>
      </c>
      <c r="FDY5" s="638" t="s">
        <v>4817</v>
      </c>
      <c r="FDZ5" s="638" t="s">
        <v>4818</v>
      </c>
      <c r="FEA5" s="638" t="s">
        <v>4819</v>
      </c>
      <c r="FEB5" s="638" t="s">
        <v>4820</v>
      </c>
      <c r="FEC5" s="638" t="s">
        <v>4821</v>
      </c>
      <c r="FED5" s="638" t="s">
        <v>4822</v>
      </c>
      <c r="FEE5" s="638" t="s">
        <v>4823</v>
      </c>
      <c r="FEF5" s="638" t="s">
        <v>4824</v>
      </c>
      <c r="FEG5" s="638" t="s">
        <v>4825</v>
      </c>
      <c r="FEH5" s="638" t="s">
        <v>4826</v>
      </c>
      <c r="FEI5" s="638" t="s">
        <v>4827</v>
      </c>
      <c r="FEJ5" s="638" t="s">
        <v>4828</v>
      </c>
      <c r="FEK5" s="638" t="s">
        <v>4829</v>
      </c>
      <c r="FEL5" s="638" t="s">
        <v>4830</v>
      </c>
      <c r="FEM5" s="638" t="s">
        <v>4831</v>
      </c>
      <c r="FEN5" s="638" t="s">
        <v>4832</v>
      </c>
      <c r="FEO5" s="638" t="s">
        <v>4833</v>
      </c>
      <c r="FEP5" s="638" t="s">
        <v>4834</v>
      </c>
      <c r="FEQ5" s="638" t="s">
        <v>4835</v>
      </c>
      <c r="FER5" s="638" t="s">
        <v>4836</v>
      </c>
      <c r="FES5" s="638" t="s">
        <v>4837</v>
      </c>
      <c r="FET5" s="638" t="s">
        <v>4838</v>
      </c>
      <c r="FEU5" s="638" t="s">
        <v>4839</v>
      </c>
      <c r="FEV5" s="638" t="s">
        <v>4840</v>
      </c>
      <c r="FEW5" s="638" t="s">
        <v>4841</v>
      </c>
      <c r="FEX5" s="638" t="s">
        <v>4842</v>
      </c>
      <c r="FEY5" s="638" t="s">
        <v>4843</v>
      </c>
      <c r="FEZ5" s="638" t="s">
        <v>4844</v>
      </c>
      <c r="FFA5" s="638" t="s">
        <v>4845</v>
      </c>
      <c r="FFB5" s="638" t="s">
        <v>4846</v>
      </c>
      <c r="FFC5" s="638" t="s">
        <v>4847</v>
      </c>
      <c r="FFD5" s="638" t="s">
        <v>4848</v>
      </c>
      <c r="FFE5" s="638" t="s">
        <v>4849</v>
      </c>
      <c r="FFF5" s="638" t="s">
        <v>4850</v>
      </c>
      <c r="FFG5" s="638" t="s">
        <v>4851</v>
      </c>
      <c r="FFH5" s="638" t="s">
        <v>4852</v>
      </c>
      <c r="FFI5" s="638" t="s">
        <v>4853</v>
      </c>
      <c r="FFJ5" s="638" t="s">
        <v>4854</v>
      </c>
      <c r="FFK5" s="638" t="s">
        <v>4855</v>
      </c>
      <c r="FFL5" s="638" t="s">
        <v>4856</v>
      </c>
      <c r="FFM5" s="638" t="s">
        <v>4857</v>
      </c>
      <c r="FFN5" s="638" t="s">
        <v>4858</v>
      </c>
      <c r="FFO5" s="638" t="s">
        <v>4859</v>
      </c>
      <c r="FFP5" s="638" t="s">
        <v>4860</v>
      </c>
      <c r="FFQ5" s="638" t="s">
        <v>4861</v>
      </c>
      <c r="FFR5" s="638" t="s">
        <v>4862</v>
      </c>
      <c r="FFS5" s="638" t="s">
        <v>4863</v>
      </c>
      <c r="FFT5" s="638" t="s">
        <v>4864</v>
      </c>
      <c r="FFU5" s="638" t="s">
        <v>4865</v>
      </c>
      <c r="FFV5" s="638" t="s">
        <v>4866</v>
      </c>
      <c r="FFW5" s="638" t="s">
        <v>4867</v>
      </c>
      <c r="FFX5" s="638" t="s">
        <v>4868</v>
      </c>
      <c r="FFY5" s="638" t="s">
        <v>4869</v>
      </c>
      <c r="FFZ5" s="638" t="s">
        <v>4870</v>
      </c>
      <c r="FGA5" s="638" t="s">
        <v>4871</v>
      </c>
      <c r="FGB5" s="638" t="s">
        <v>4872</v>
      </c>
      <c r="FGC5" s="638" t="s">
        <v>4873</v>
      </c>
      <c r="FGD5" s="638" t="s">
        <v>4874</v>
      </c>
      <c r="FGE5" s="638" t="s">
        <v>4875</v>
      </c>
      <c r="FGF5" s="638" t="s">
        <v>4876</v>
      </c>
      <c r="FGG5" s="638" t="s">
        <v>4877</v>
      </c>
      <c r="FGH5" s="638" t="s">
        <v>4878</v>
      </c>
      <c r="FGI5" s="638" t="s">
        <v>4879</v>
      </c>
      <c r="FGJ5" s="638" t="s">
        <v>4880</v>
      </c>
      <c r="FGK5" s="638" t="s">
        <v>4881</v>
      </c>
      <c r="FGL5" s="638" t="s">
        <v>4882</v>
      </c>
      <c r="FGM5" s="638" t="s">
        <v>4883</v>
      </c>
      <c r="FGN5" s="638" t="s">
        <v>4884</v>
      </c>
      <c r="FGO5" s="638" t="s">
        <v>4885</v>
      </c>
      <c r="FGP5" s="638" t="s">
        <v>4886</v>
      </c>
      <c r="FGQ5" s="638" t="s">
        <v>4887</v>
      </c>
      <c r="FGR5" s="638" t="s">
        <v>4888</v>
      </c>
      <c r="FGS5" s="638" t="s">
        <v>4889</v>
      </c>
      <c r="FGT5" s="638" t="s">
        <v>4890</v>
      </c>
      <c r="FGU5" s="638" t="s">
        <v>4891</v>
      </c>
      <c r="FGV5" s="638" t="s">
        <v>4892</v>
      </c>
      <c r="FGW5" s="638" t="s">
        <v>4893</v>
      </c>
      <c r="FGX5" s="638" t="s">
        <v>4894</v>
      </c>
      <c r="FGY5" s="638" t="s">
        <v>4895</v>
      </c>
      <c r="FGZ5" s="638" t="s">
        <v>4896</v>
      </c>
      <c r="FHA5" s="638" t="s">
        <v>4897</v>
      </c>
      <c r="FHB5" s="638" t="s">
        <v>4898</v>
      </c>
      <c r="FHC5" s="638" t="s">
        <v>4899</v>
      </c>
      <c r="FHD5" s="638" t="s">
        <v>4900</v>
      </c>
      <c r="FHE5" s="638" t="s">
        <v>4901</v>
      </c>
      <c r="FHF5" s="638" t="s">
        <v>4902</v>
      </c>
      <c r="FHG5" s="638" t="s">
        <v>4903</v>
      </c>
      <c r="FHH5" s="638" t="s">
        <v>4904</v>
      </c>
      <c r="FHI5" s="638" t="s">
        <v>4905</v>
      </c>
      <c r="FHJ5" s="638" t="s">
        <v>4906</v>
      </c>
      <c r="FHK5" s="638" t="s">
        <v>4907</v>
      </c>
      <c r="FHL5" s="638" t="s">
        <v>4908</v>
      </c>
      <c r="FHM5" s="638" t="s">
        <v>4909</v>
      </c>
      <c r="FHN5" s="638" t="s">
        <v>4910</v>
      </c>
      <c r="FHO5" s="638" t="s">
        <v>4911</v>
      </c>
      <c r="FHP5" s="638" t="s">
        <v>4912</v>
      </c>
      <c r="FHQ5" s="638" t="s">
        <v>4913</v>
      </c>
      <c r="FHR5" s="638" t="s">
        <v>4914</v>
      </c>
      <c r="FHS5" s="638" t="s">
        <v>4915</v>
      </c>
      <c r="FHT5" s="638" t="s">
        <v>4916</v>
      </c>
      <c r="FHU5" s="638" t="s">
        <v>4917</v>
      </c>
      <c r="FHV5" s="638" t="s">
        <v>4918</v>
      </c>
      <c r="FHW5" s="638" t="s">
        <v>4919</v>
      </c>
      <c r="FHX5" s="638" t="s">
        <v>4920</v>
      </c>
      <c r="FHY5" s="638" t="s">
        <v>4921</v>
      </c>
      <c r="FHZ5" s="638" t="s">
        <v>4922</v>
      </c>
      <c r="FIA5" s="638" t="s">
        <v>4923</v>
      </c>
      <c r="FIB5" s="638" t="s">
        <v>4924</v>
      </c>
      <c r="FIC5" s="638" t="s">
        <v>4925</v>
      </c>
      <c r="FID5" s="638" t="s">
        <v>4926</v>
      </c>
      <c r="FIE5" s="638" t="s">
        <v>4927</v>
      </c>
      <c r="FIF5" s="638" t="s">
        <v>4928</v>
      </c>
      <c r="FIG5" s="638" t="s">
        <v>4929</v>
      </c>
      <c r="FIH5" s="638" t="s">
        <v>4930</v>
      </c>
      <c r="FII5" s="638" t="s">
        <v>4931</v>
      </c>
      <c r="FIJ5" s="638" t="s">
        <v>4932</v>
      </c>
      <c r="FIK5" s="638" t="s">
        <v>4933</v>
      </c>
      <c r="FIL5" s="638" t="s">
        <v>4934</v>
      </c>
      <c r="FIM5" s="638" t="s">
        <v>4935</v>
      </c>
      <c r="FIN5" s="638" t="s">
        <v>4936</v>
      </c>
      <c r="FIO5" s="638" t="s">
        <v>4937</v>
      </c>
      <c r="FIP5" s="638" t="s">
        <v>4938</v>
      </c>
      <c r="FIQ5" s="638" t="s">
        <v>4939</v>
      </c>
      <c r="FIR5" s="638" t="s">
        <v>4940</v>
      </c>
      <c r="FIS5" s="638" t="s">
        <v>4941</v>
      </c>
      <c r="FIT5" s="638" t="s">
        <v>4942</v>
      </c>
      <c r="FIU5" s="638" t="s">
        <v>4943</v>
      </c>
      <c r="FIV5" s="638" t="s">
        <v>4944</v>
      </c>
      <c r="FIW5" s="638" t="s">
        <v>4945</v>
      </c>
      <c r="FIX5" s="638" t="s">
        <v>4946</v>
      </c>
      <c r="FIY5" s="638" t="s">
        <v>4947</v>
      </c>
      <c r="FIZ5" s="638" t="s">
        <v>4948</v>
      </c>
      <c r="FJA5" s="638" t="s">
        <v>4949</v>
      </c>
      <c r="FJB5" s="638" t="s">
        <v>4950</v>
      </c>
      <c r="FJC5" s="638" t="s">
        <v>4951</v>
      </c>
      <c r="FJD5" s="638" t="s">
        <v>4952</v>
      </c>
      <c r="FJE5" s="638" t="s">
        <v>4953</v>
      </c>
      <c r="FJF5" s="638" t="s">
        <v>4954</v>
      </c>
      <c r="FJG5" s="638" t="s">
        <v>4955</v>
      </c>
      <c r="FJH5" s="638" t="s">
        <v>4956</v>
      </c>
      <c r="FJI5" s="638" t="s">
        <v>4957</v>
      </c>
      <c r="FJJ5" s="638" t="s">
        <v>4958</v>
      </c>
      <c r="FJK5" s="638" t="s">
        <v>4959</v>
      </c>
      <c r="FJL5" s="638" t="s">
        <v>4960</v>
      </c>
      <c r="FJM5" s="638" t="s">
        <v>4961</v>
      </c>
      <c r="FJN5" s="638" t="s">
        <v>4962</v>
      </c>
      <c r="FJO5" s="638" t="s">
        <v>4963</v>
      </c>
      <c r="FJP5" s="638" t="s">
        <v>4964</v>
      </c>
      <c r="FJQ5" s="638" t="s">
        <v>4965</v>
      </c>
      <c r="FJR5" s="638" t="s">
        <v>4966</v>
      </c>
      <c r="FJS5" s="638" t="s">
        <v>4967</v>
      </c>
      <c r="FJT5" s="638" t="s">
        <v>4968</v>
      </c>
      <c r="FJU5" s="638" t="s">
        <v>4969</v>
      </c>
      <c r="FJV5" s="638" t="s">
        <v>4970</v>
      </c>
      <c r="FJW5" s="638" t="s">
        <v>4971</v>
      </c>
      <c r="FJX5" s="638" t="s">
        <v>4972</v>
      </c>
      <c r="FJY5" s="638" t="s">
        <v>4973</v>
      </c>
      <c r="FJZ5" s="638" t="s">
        <v>4974</v>
      </c>
      <c r="FKA5" s="638" t="s">
        <v>4975</v>
      </c>
      <c r="FKB5" s="638" t="s">
        <v>4976</v>
      </c>
      <c r="FKC5" s="638" t="s">
        <v>4977</v>
      </c>
      <c r="FKD5" s="638" t="s">
        <v>4978</v>
      </c>
      <c r="FKE5" s="638" t="s">
        <v>4979</v>
      </c>
      <c r="FKF5" s="638" t="s">
        <v>4980</v>
      </c>
      <c r="FKG5" s="638" t="s">
        <v>4981</v>
      </c>
      <c r="FKH5" s="638" t="s">
        <v>4982</v>
      </c>
      <c r="FKI5" s="638" t="s">
        <v>4983</v>
      </c>
      <c r="FKJ5" s="638" t="s">
        <v>4984</v>
      </c>
      <c r="FKK5" s="638" t="s">
        <v>4985</v>
      </c>
      <c r="FKL5" s="638" t="s">
        <v>4986</v>
      </c>
      <c r="FKM5" s="638" t="s">
        <v>4987</v>
      </c>
      <c r="FKN5" s="638" t="s">
        <v>4988</v>
      </c>
      <c r="FKO5" s="638" t="s">
        <v>4989</v>
      </c>
      <c r="FKP5" s="638" t="s">
        <v>4990</v>
      </c>
      <c r="FKQ5" s="638" t="s">
        <v>4991</v>
      </c>
      <c r="FKR5" s="638" t="s">
        <v>4992</v>
      </c>
      <c r="FKS5" s="638" t="s">
        <v>4993</v>
      </c>
      <c r="FKT5" s="638" t="s">
        <v>4994</v>
      </c>
      <c r="FKU5" s="638" t="s">
        <v>4995</v>
      </c>
      <c r="FKV5" s="638" t="s">
        <v>4996</v>
      </c>
      <c r="FKW5" s="638" t="s">
        <v>4997</v>
      </c>
      <c r="FKX5" s="638" t="s">
        <v>4998</v>
      </c>
      <c r="FKY5" s="638" t="s">
        <v>4999</v>
      </c>
      <c r="FKZ5" s="638" t="s">
        <v>5000</v>
      </c>
      <c r="FLA5" s="638" t="s">
        <v>5001</v>
      </c>
      <c r="FLB5" s="638" t="s">
        <v>5002</v>
      </c>
      <c r="FLC5" s="638" t="s">
        <v>5003</v>
      </c>
      <c r="FLD5" s="638" t="s">
        <v>5004</v>
      </c>
      <c r="FLE5" s="638" t="s">
        <v>5005</v>
      </c>
      <c r="FLF5" s="638" t="s">
        <v>5006</v>
      </c>
      <c r="FLG5" s="638" t="s">
        <v>5007</v>
      </c>
      <c r="FLH5" s="638" t="s">
        <v>5008</v>
      </c>
      <c r="FLI5" s="638" t="s">
        <v>5009</v>
      </c>
      <c r="FLJ5" s="638" t="s">
        <v>5010</v>
      </c>
      <c r="FLK5" s="638" t="s">
        <v>5011</v>
      </c>
      <c r="FLL5" s="638" t="s">
        <v>5012</v>
      </c>
      <c r="FLM5" s="638" t="s">
        <v>5013</v>
      </c>
      <c r="FLN5" s="638" t="s">
        <v>5014</v>
      </c>
      <c r="FLO5" s="638" t="s">
        <v>5015</v>
      </c>
      <c r="FLP5" s="638" t="s">
        <v>5016</v>
      </c>
      <c r="FLQ5" s="638" t="s">
        <v>5017</v>
      </c>
      <c r="FLR5" s="638" t="s">
        <v>5018</v>
      </c>
      <c r="FLS5" s="638" t="s">
        <v>5019</v>
      </c>
      <c r="FLT5" s="638" t="s">
        <v>5020</v>
      </c>
      <c r="FLU5" s="638" t="s">
        <v>5021</v>
      </c>
      <c r="FLV5" s="638" t="s">
        <v>5022</v>
      </c>
      <c r="FLW5" s="638" t="s">
        <v>5023</v>
      </c>
      <c r="FLX5" s="638" t="s">
        <v>5024</v>
      </c>
      <c r="FLY5" s="638" t="s">
        <v>5025</v>
      </c>
      <c r="FLZ5" s="638" t="s">
        <v>5026</v>
      </c>
      <c r="FMA5" s="638" t="s">
        <v>5027</v>
      </c>
      <c r="FMB5" s="638" t="s">
        <v>5028</v>
      </c>
      <c r="FMC5" s="638" t="s">
        <v>5029</v>
      </c>
      <c r="FMD5" s="638" t="s">
        <v>5030</v>
      </c>
      <c r="FME5" s="638" t="s">
        <v>5031</v>
      </c>
      <c r="FMF5" s="638" t="s">
        <v>5032</v>
      </c>
      <c r="FMG5" s="638" t="s">
        <v>5033</v>
      </c>
      <c r="FMH5" s="638" t="s">
        <v>5034</v>
      </c>
      <c r="FMI5" s="638" t="s">
        <v>5035</v>
      </c>
      <c r="FMJ5" s="638" t="s">
        <v>5036</v>
      </c>
      <c r="FMK5" s="638" t="s">
        <v>5037</v>
      </c>
      <c r="FML5" s="638" t="s">
        <v>5038</v>
      </c>
      <c r="FMM5" s="638" t="s">
        <v>5039</v>
      </c>
      <c r="FMN5" s="638" t="s">
        <v>5040</v>
      </c>
      <c r="FMO5" s="638" t="s">
        <v>5041</v>
      </c>
      <c r="FMP5" s="638" t="s">
        <v>5042</v>
      </c>
      <c r="FMQ5" s="638" t="s">
        <v>5043</v>
      </c>
      <c r="FMR5" s="638" t="s">
        <v>5044</v>
      </c>
      <c r="FMS5" s="638" t="s">
        <v>5045</v>
      </c>
      <c r="FMT5" s="638" t="s">
        <v>5046</v>
      </c>
      <c r="FMU5" s="638" t="s">
        <v>5047</v>
      </c>
      <c r="FMV5" s="638" t="s">
        <v>5048</v>
      </c>
      <c r="FMW5" s="638" t="s">
        <v>5049</v>
      </c>
      <c r="FMX5" s="638" t="s">
        <v>5050</v>
      </c>
      <c r="FMY5" s="638" t="s">
        <v>5051</v>
      </c>
      <c r="FMZ5" s="638" t="s">
        <v>5052</v>
      </c>
      <c r="FNA5" s="638" t="s">
        <v>5053</v>
      </c>
      <c r="FNB5" s="638" t="s">
        <v>5054</v>
      </c>
      <c r="FNC5" s="638" t="s">
        <v>5055</v>
      </c>
      <c r="FND5" s="638" t="s">
        <v>5056</v>
      </c>
      <c r="FNE5" s="638" t="s">
        <v>5057</v>
      </c>
      <c r="FNF5" s="638" t="s">
        <v>5058</v>
      </c>
      <c r="FNG5" s="638" t="s">
        <v>5059</v>
      </c>
      <c r="FNH5" s="638" t="s">
        <v>5060</v>
      </c>
      <c r="FNI5" s="638" t="s">
        <v>5061</v>
      </c>
      <c r="FNJ5" s="638" t="s">
        <v>5062</v>
      </c>
      <c r="FNK5" s="638" t="s">
        <v>5063</v>
      </c>
      <c r="FNL5" s="638" t="s">
        <v>5064</v>
      </c>
      <c r="FNM5" s="638" t="s">
        <v>5065</v>
      </c>
      <c r="FNN5" s="638" t="s">
        <v>5066</v>
      </c>
      <c r="FNO5" s="638" t="s">
        <v>5067</v>
      </c>
      <c r="FNP5" s="638" t="s">
        <v>5068</v>
      </c>
      <c r="FNQ5" s="638" t="s">
        <v>5069</v>
      </c>
      <c r="FNR5" s="638" t="s">
        <v>5070</v>
      </c>
      <c r="FNS5" s="638" t="s">
        <v>5071</v>
      </c>
      <c r="FNT5" s="638" t="s">
        <v>5072</v>
      </c>
      <c r="FNU5" s="638" t="s">
        <v>5073</v>
      </c>
      <c r="FNV5" s="638" t="s">
        <v>5074</v>
      </c>
      <c r="FNW5" s="638" t="s">
        <v>5075</v>
      </c>
      <c r="FNX5" s="638" t="s">
        <v>5076</v>
      </c>
      <c r="FNY5" s="638" t="s">
        <v>5077</v>
      </c>
      <c r="FNZ5" s="638" t="s">
        <v>5078</v>
      </c>
      <c r="FOA5" s="638" t="s">
        <v>5079</v>
      </c>
      <c r="FOB5" s="638" t="s">
        <v>5080</v>
      </c>
      <c r="FOC5" s="638" t="s">
        <v>5081</v>
      </c>
      <c r="FOD5" s="638" t="s">
        <v>5082</v>
      </c>
      <c r="FOE5" s="638" t="s">
        <v>5083</v>
      </c>
      <c r="FOF5" s="638" t="s">
        <v>5084</v>
      </c>
      <c r="FOG5" s="638" t="s">
        <v>5085</v>
      </c>
      <c r="FOH5" s="638" t="s">
        <v>5086</v>
      </c>
      <c r="FOI5" s="638" t="s">
        <v>5087</v>
      </c>
      <c r="FOJ5" s="638" t="s">
        <v>5088</v>
      </c>
      <c r="FOK5" s="638" t="s">
        <v>5089</v>
      </c>
      <c r="FOL5" s="638" t="s">
        <v>5090</v>
      </c>
      <c r="FOM5" s="638" t="s">
        <v>5091</v>
      </c>
      <c r="FON5" s="638" t="s">
        <v>5092</v>
      </c>
      <c r="FOO5" s="638" t="s">
        <v>5093</v>
      </c>
      <c r="FOP5" s="638" t="s">
        <v>5094</v>
      </c>
      <c r="FOQ5" s="638" t="s">
        <v>5095</v>
      </c>
      <c r="FOR5" s="638" t="s">
        <v>5096</v>
      </c>
      <c r="FOS5" s="638" t="s">
        <v>5097</v>
      </c>
      <c r="FOT5" s="638" t="s">
        <v>5098</v>
      </c>
      <c r="FOU5" s="638" t="s">
        <v>5099</v>
      </c>
      <c r="FOV5" s="638" t="s">
        <v>5100</v>
      </c>
      <c r="FOW5" s="638" t="s">
        <v>5101</v>
      </c>
      <c r="FOX5" s="638" t="s">
        <v>5102</v>
      </c>
      <c r="FOY5" s="638" t="s">
        <v>5103</v>
      </c>
      <c r="FOZ5" s="638" t="s">
        <v>5104</v>
      </c>
      <c r="FPA5" s="638" t="s">
        <v>5105</v>
      </c>
      <c r="FPB5" s="638" t="s">
        <v>5106</v>
      </c>
      <c r="FPC5" s="638" t="s">
        <v>5107</v>
      </c>
      <c r="FPD5" s="638" t="s">
        <v>5108</v>
      </c>
      <c r="FPE5" s="638" t="s">
        <v>5109</v>
      </c>
      <c r="FPF5" s="638" t="s">
        <v>5110</v>
      </c>
      <c r="FPG5" s="638" t="s">
        <v>5111</v>
      </c>
      <c r="FPH5" s="638" t="s">
        <v>5112</v>
      </c>
      <c r="FPI5" s="638" t="s">
        <v>5113</v>
      </c>
      <c r="FPJ5" s="638" t="s">
        <v>5114</v>
      </c>
      <c r="FPK5" s="638" t="s">
        <v>5115</v>
      </c>
      <c r="FPL5" s="638" t="s">
        <v>5116</v>
      </c>
      <c r="FPM5" s="638" t="s">
        <v>5117</v>
      </c>
      <c r="FPN5" s="638" t="s">
        <v>5118</v>
      </c>
      <c r="FPO5" s="638" t="s">
        <v>5119</v>
      </c>
      <c r="FPP5" s="638" t="s">
        <v>5120</v>
      </c>
      <c r="FPQ5" s="638" t="s">
        <v>5121</v>
      </c>
      <c r="FPR5" s="638" t="s">
        <v>5122</v>
      </c>
      <c r="FPS5" s="638" t="s">
        <v>5123</v>
      </c>
      <c r="FPT5" s="638" t="s">
        <v>5124</v>
      </c>
      <c r="FPU5" s="638" t="s">
        <v>5125</v>
      </c>
      <c r="FPV5" s="638" t="s">
        <v>5126</v>
      </c>
      <c r="FPW5" s="638" t="s">
        <v>5127</v>
      </c>
      <c r="FPX5" s="638" t="s">
        <v>5128</v>
      </c>
      <c r="FPY5" s="638" t="s">
        <v>5129</v>
      </c>
      <c r="FPZ5" s="638" t="s">
        <v>5130</v>
      </c>
      <c r="FQA5" s="638" t="s">
        <v>5131</v>
      </c>
      <c r="FQB5" s="638" t="s">
        <v>5132</v>
      </c>
      <c r="FQC5" s="638" t="s">
        <v>5133</v>
      </c>
      <c r="FQD5" s="638" t="s">
        <v>5134</v>
      </c>
      <c r="FQE5" s="638" t="s">
        <v>5135</v>
      </c>
      <c r="FQF5" s="638" t="s">
        <v>5136</v>
      </c>
      <c r="FQG5" s="638" t="s">
        <v>5137</v>
      </c>
      <c r="FQH5" s="638" t="s">
        <v>5138</v>
      </c>
      <c r="FQI5" s="638" t="s">
        <v>5139</v>
      </c>
      <c r="FQJ5" s="638" t="s">
        <v>5140</v>
      </c>
      <c r="FQK5" s="638" t="s">
        <v>5141</v>
      </c>
      <c r="FQL5" s="638" t="s">
        <v>5142</v>
      </c>
      <c r="FQM5" s="638" t="s">
        <v>5143</v>
      </c>
      <c r="FQN5" s="638" t="s">
        <v>5144</v>
      </c>
      <c r="FQO5" s="638" t="s">
        <v>5145</v>
      </c>
      <c r="FQP5" s="638" t="s">
        <v>5146</v>
      </c>
      <c r="FQQ5" s="638" t="s">
        <v>5147</v>
      </c>
      <c r="FQR5" s="638" t="s">
        <v>5148</v>
      </c>
      <c r="FQS5" s="638" t="s">
        <v>5149</v>
      </c>
      <c r="FQT5" s="638" t="s">
        <v>5150</v>
      </c>
      <c r="FQU5" s="638" t="s">
        <v>5151</v>
      </c>
      <c r="FQV5" s="638" t="s">
        <v>5152</v>
      </c>
      <c r="FQW5" s="638" t="s">
        <v>5153</v>
      </c>
      <c r="FQX5" s="638" t="s">
        <v>5154</v>
      </c>
      <c r="FQY5" s="638" t="s">
        <v>5155</v>
      </c>
      <c r="FQZ5" s="638" t="s">
        <v>5156</v>
      </c>
      <c r="FRA5" s="638" t="s">
        <v>5157</v>
      </c>
      <c r="FRB5" s="638" t="s">
        <v>5158</v>
      </c>
      <c r="FRC5" s="638" t="s">
        <v>5159</v>
      </c>
      <c r="FRD5" s="638" t="s">
        <v>5160</v>
      </c>
      <c r="FRE5" s="638" t="s">
        <v>5161</v>
      </c>
      <c r="FRF5" s="638" t="s">
        <v>5162</v>
      </c>
      <c r="FRG5" s="638" t="s">
        <v>5163</v>
      </c>
      <c r="FRH5" s="638" t="s">
        <v>5164</v>
      </c>
      <c r="FRI5" s="638" t="s">
        <v>5165</v>
      </c>
      <c r="FRJ5" s="638" t="s">
        <v>5166</v>
      </c>
      <c r="FRK5" s="638" t="s">
        <v>5167</v>
      </c>
      <c r="FRL5" s="638" t="s">
        <v>5168</v>
      </c>
      <c r="FRM5" s="638" t="s">
        <v>5169</v>
      </c>
      <c r="FRN5" s="638" t="s">
        <v>5170</v>
      </c>
      <c r="FRO5" s="638" t="s">
        <v>5171</v>
      </c>
      <c r="FRP5" s="638" t="s">
        <v>5172</v>
      </c>
      <c r="FRQ5" s="638" t="s">
        <v>5173</v>
      </c>
      <c r="FRR5" s="638" t="s">
        <v>5174</v>
      </c>
      <c r="FRS5" s="638" t="s">
        <v>5175</v>
      </c>
      <c r="FRT5" s="638" t="s">
        <v>5176</v>
      </c>
      <c r="FRU5" s="638" t="s">
        <v>5177</v>
      </c>
      <c r="FRV5" s="638" t="s">
        <v>5178</v>
      </c>
      <c r="FRW5" s="638" t="s">
        <v>5179</v>
      </c>
      <c r="FRX5" s="638" t="s">
        <v>5180</v>
      </c>
      <c r="FRY5" s="638" t="s">
        <v>5181</v>
      </c>
      <c r="FRZ5" s="638" t="s">
        <v>5182</v>
      </c>
      <c r="FSA5" s="638" t="s">
        <v>5183</v>
      </c>
      <c r="FSB5" s="638" t="s">
        <v>5184</v>
      </c>
      <c r="FSC5" s="638" t="s">
        <v>5185</v>
      </c>
      <c r="FSD5" s="638" t="s">
        <v>5186</v>
      </c>
      <c r="FSE5" s="638" t="s">
        <v>5187</v>
      </c>
      <c r="FSF5" s="638" t="s">
        <v>5188</v>
      </c>
      <c r="FSG5" s="638" t="s">
        <v>5189</v>
      </c>
      <c r="FSH5" s="638" t="s">
        <v>5190</v>
      </c>
      <c r="FSI5" s="638" t="s">
        <v>5191</v>
      </c>
      <c r="FSJ5" s="638" t="s">
        <v>5192</v>
      </c>
      <c r="FSK5" s="638" t="s">
        <v>5193</v>
      </c>
      <c r="FSL5" s="638" t="s">
        <v>5194</v>
      </c>
      <c r="FSM5" s="638" t="s">
        <v>5195</v>
      </c>
      <c r="FSN5" s="638" t="s">
        <v>5196</v>
      </c>
      <c r="FSO5" s="638" t="s">
        <v>5197</v>
      </c>
      <c r="FSP5" s="638" t="s">
        <v>5198</v>
      </c>
      <c r="FSQ5" s="638" t="s">
        <v>5199</v>
      </c>
      <c r="FSR5" s="638" t="s">
        <v>5200</v>
      </c>
      <c r="FSS5" s="638" t="s">
        <v>5201</v>
      </c>
      <c r="FST5" s="638" t="s">
        <v>5202</v>
      </c>
      <c r="FSU5" s="638" t="s">
        <v>5203</v>
      </c>
      <c r="FSV5" s="638" t="s">
        <v>5204</v>
      </c>
      <c r="FSW5" s="638" t="s">
        <v>5205</v>
      </c>
      <c r="FSX5" s="638" t="s">
        <v>5206</v>
      </c>
      <c r="FSY5" s="638" t="s">
        <v>5207</v>
      </c>
      <c r="FSZ5" s="638" t="s">
        <v>5208</v>
      </c>
      <c r="FTA5" s="638" t="s">
        <v>5209</v>
      </c>
      <c r="FTB5" s="638" t="s">
        <v>5210</v>
      </c>
      <c r="FTC5" s="638" t="s">
        <v>5211</v>
      </c>
      <c r="FTD5" s="638" t="s">
        <v>5212</v>
      </c>
      <c r="FTE5" s="638" t="s">
        <v>5213</v>
      </c>
      <c r="FTF5" s="638" t="s">
        <v>5214</v>
      </c>
      <c r="FTG5" s="638" t="s">
        <v>5215</v>
      </c>
      <c r="FTH5" s="638" t="s">
        <v>5216</v>
      </c>
      <c r="FTI5" s="638" t="s">
        <v>5217</v>
      </c>
      <c r="FTJ5" s="638" t="s">
        <v>5218</v>
      </c>
      <c r="FTK5" s="638" t="s">
        <v>5219</v>
      </c>
      <c r="FTL5" s="638" t="s">
        <v>5220</v>
      </c>
      <c r="FTM5" s="638" t="s">
        <v>5221</v>
      </c>
      <c r="FTN5" s="638" t="s">
        <v>5222</v>
      </c>
      <c r="FTO5" s="638" t="s">
        <v>5223</v>
      </c>
      <c r="FTP5" s="638" t="s">
        <v>5224</v>
      </c>
      <c r="FTQ5" s="638" t="s">
        <v>5225</v>
      </c>
      <c r="FTR5" s="638" t="s">
        <v>5226</v>
      </c>
      <c r="FTS5" s="638" t="s">
        <v>5227</v>
      </c>
      <c r="FTT5" s="638" t="s">
        <v>5228</v>
      </c>
      <c r="FTU5" s="638" t="s">
        <v>5229</v>
      </c>
      <c r="FTV5" s="638" t="s">
        <v>5230</v>
      </c>
      <c r="FTW5" s="638" t="s">
        <v>5231</v>
      </c>
      <c r="FTX5" s="638" t="s">
        <v>5232</v>
      </c>
      <c r="FTY5" s="638" t="s">
        <v>5233</v>
      </c>
      <c r="FTZ5" s="638" t="s">
        <v>5234</v>
      </c>
      <c r="FUA5" s="638" t="s">
        <v>5235</v>
      </c>
      <c r="FUB5" s="638" t="s">
        <v>5236</v>
      </c>
      <c r="FUC5" s="638" t="s">
        <v>5237</v>
      </c>
      <c r="FUD5" s="638" t="s">
        <v>5238</v>
      </c>
      <c r="FUE5" s="638" t="s">
        <v>5239</v>
      </c>
      <c r="FUF5" s="638" t="s">
        <v>5240</v>
      </c>
      <c r="FUG5" s="638" t="s">
        <v>5241</v>
      </c>
      <c r="FUH5" s="638" t="s">
        <v>5242</v>
      </c>
      <c r="FUI5" s="638" t="s">
        <v>5243</v>
      </c>
      <c r="FUJ5" s="638" t="s">
        <v>5244</v>
      </c>
      <c r="FUK5" s="638" t="s">
        <v>5245</v>
      </c>
      <c r="FUL5" s="638" t="s">
        <v>5246</v>
      </c>
      <c r="FUM5" s="638" t="s">
        <v>5247</v>
      </c>
      <c r="FUN5" s="638" t="s">
        <v>5248</v>
      </c>
      <c r="FUO5" s="638" t="s">
        <v>5249</v>
      </c>
      <c r="FUP5" s="638" t="s">
        <v>5250</v>
      </c>
      <c r="FUQ5" s="638" t="s">
        <v>5251</v>
      </c>
      <c r="FUR5" s="638" t="s">
        <v>5252</v>
      </c>
      <c r="FUS5" s="638" t="s">
        <v>5253</v>
      </c>
      <c r="FUT5" s="638" t="s">
        <v>5254</v>
      </c>
      <c r="FUU5" s="638" t="s">
        <v>5255</v>
      </c>
      <c r="FUV5" s="638" t="s">
        <v>5256</v>
      </c>
      <c r="FUW5" s="638" t="s">
        <v>5257</v>
      </c>
      <c r="FUX5" s="638" t="s">
        <v>5258</v>
      </c>
      <c r="FUY5" s="638" t="s">
        <v>5259</v>
      </c>
      <c r="FUZ5" s="638" t="s">
        <v>5260</v>
      </c>
      <c r="FVA5" s="638" t="s">
        <v>5261</v>
      </c>
      <c r="FVB5" s="638" t="s">
        <v>5262</v>
      </c>
      <c r="FVC5" s="638" t="s">
        <v>5263</v>
      </c>
      <c r="FVD5" s="638" t="s">
        <v>5264</v>
      </c>
      <c r="FVE5" s="638" t="s">
        <v>5265</v>
      </c>
      <c r="FVF5" s="638" t="s">
        <v>5266</v>
      </c>
      <c r="FVG5" s="638" t="s">
        <v>5267</v>
      </c>
      <c r="FVH5" s="638" t="s">
        <v>5268</v>
      </c>
      <c r="FVI5" s="638" t="s">
        <v>5269</v>
      </c>
      <c r="FVJ5" s="638" t="s">
        <v>5270</v>
      </c>
      <c r="FVK5" s="638" t="s">
        <v>5271</v>
      </c>
      <c r="FVL5" s="638" t="s">
        <v>5272</v>
      </c>
      <c r="FVM5" s="638" t="s">
        <v>5273</v>
      </c>
      <c r="FVN5" s="638" t="s">
        <v>5274</v>
      </c>
      <c r="FVO5" s="638" t="s">
        <v>5275</v>
      </c>
      <c r="FVP5" s="638" t="s">
        <v>5276</v>
      </c>
      <c r="FVQ5" s="638" t="s">
        <v>5277</v>
      </c>
      <c r="FVR5" s="638" t="s">
        <v>5278</v>
      </c>
      <c r="FVS5" s="638" t="s">
        <v>5279</v>
      </c>
      <c r="FVT5" s="638" t="s">
        <v>5280</v>
      </c>
      <c r="FVU5" s="638" t="s">
        <v>5281</v>
      </c>
      <c r="FVV5" s="638" t="s">
        <v>5282</v>
      </c>
      <c r="FVW5" s="638" t="s">
        <v>5283</v>
      </c>
      <c r="FVX5" s="638" t="s">
        <v>5284</v>
      </c>
      <c r="FVY5" s="638" t="s">
        <v>5285</v>
      </c>
      <c r="FVZ5" s="638" t="s">
        <v>5286</v>
      </c>
      <c r="FWA5" s="638" t="s">
        <v>5287</v>
      </c>
      <c r="FWB5" s="638" t="s">
        <v>5288</v>
      </c>
      <c r="FWC5" s="638" t="s">
        <v>5289</v>
      </c>
      <c r="FWD5" s="638" t="s">
        <v>5290</v>
      </c>
      <c r="FWE5" s="638" t="s">
        <v>5291</v>
      </c>
      <c r="FWF5" s="638" t="s">
        <v>5292</v>
      </c>
      <c r="FWG5" s="638" t="s">
        <v>5293</v>
      </c>
      <c r="FWH5" s="638" t="s">
        <v>5294</v>
      </c>
      <c r="FWI5" s="638" t="s">
        <v>5295</v>
      </c>
      <c r="FWJ5" s="638" t="s">
        <v>5296</v>
      </c>
      <c r="FWK5" s="638" t="s">
        <v>5297</v>
      </c>
      <c r="FWL5" s="638" t="s">
        <v>5298</v>
      </c>
      <c r="FWM5" s="638" t="s">
        <v>5299</v>
      </c>
      <c r="FWN5" s="638" t="s">
        <v>5300</v>
      </c>
      <c r="FWO5" s="638" t="s">
        <v>5301</v>
      </c>
      <c r="FWP5" s="638" t="s">
        <v>5302</v>
      </c>
      <c r="FWQ5" s="638" t="s">
        <v>5303</v>
      </c>
      <c r="FWR5" s="638" t="s">
        <v>5304</v>
      </c>
      <c r="FWS5" s="638" t="s">
        <v>5305</v>
      </c>
      <c r="FWT5" s="638" t="s">
        <v>5306</v>
      </c>
      <c r="FWU5" s="638" t="s">
        <v>5307</v>
      </c>
      <c r="FWV5" s="638" t="s">
        <v>5308</v>
      </c>
      <c r="FWW5" s="638" t="s">
        <v>5309</v>
      </c>
      <c r="FWX5" s="638" t="s">
        <v>5310</v>
      </c>
      <c r="FWY5" s="638" t="s">
        <v>5311</v>
      </c>
      <c r="FWZ5" s="638" t="s">
        <v>5312</v>
      </c>
      <c r="FXA5" s="638" t="s">
        <v>5313</v>
      </c>
      <c r="FXB5" s="638" t="s">
        <v>5314</v>
      </c>
      <c r="FXC5" s="638" t="s">
        <v>5315</v>
      </c>
      <c r="FXD5" s="638" t="s">
        <v>5316</v>
      </c>
      <c r="FXE5" s="638" t="s">
        <v>5317</v>
      </c>
      <c r="FXF5" s="638" t="s">
        <v>5318</v>
      </c>
      <c r="FXG5" s="638" t="s">
        <v>5319</v>
      </c>
      <c r="FXH5" s="638" t="s">
        <v>5320</v>
      </c>
      <c r="FXI5" s="638" t="s">
        <v>5321</v>
      </c>
      <c r="FXJ5" s="638" t="s">
        <v>5322</v>
      </c>
      <c r="FXK5" s="638" t="s">
        <v>5323</v>
      </c>
      <c r="FXL5" s="638" t="s">
        <v>5324</v>
      </c>
      <c r="FXM5" s="638" t="s">
        <v>5325</v>
      </c>
      <c r="FXN5" s="638" t="s">
        <v>5326</v>
      </c>
      <c r="FXO5" s="638" t="s">
        <v>5327</v>
      </c>
      <c r="FXP5" s="638" t="s">
        <v>5328</v>
      </c>
      <c r="FXQ5" s="638" t="s">
        <v>5329</v>
      </c>
      <c r="FXR5" s="638" t="s">
        <v>5330</v>
      </c>
      <c r="FXS5" s="638" t="s">
        <v>5331</v>
      </c>
      <c r="FXT5" s="638" t="s">
        <v>5332</v>
      </c>
      <c r="FXU5" s="638" t="s">
        <v>5333</v>
      </c>
      <c r="FXV5" s="638" t="s">
        <v>5334</v>
      </c>
      <c r="FXW5" s="638" t="s">
        <v>5335</v>
      </c>
      <c r="FXX5" s="638" t="s">
        <v>5336</v>
      </c>
      <c r="FXY5" s="638" t="s">
        <v>5337</v>
      </c>
      <c r="FXZ5" s="638" t="s">
        <v>5338</v>
      </c>
      <c r="FYA5" s="638" t="s">
        <v>5339</v>
      </c>
      <c r="FYB5" s="638" t="s">
        <v>5340</v>
      </c>
      <c r="FYC5" s="638" t="s">
        <v>5341</v>
      </c>
      <c r="FYD5" s="638" t="s">
        <v>5342</v>
      </c>
      <c r="FYE5" s="638" t="s">
        <v>5343</v>
      </c>
      <c r="FYF5" s="638" t="s">
        <v>5344</v>
      </c>
      <c r="FYG5" s="638" t="s">
        <v>5345</v>
      </c>
      <c r="FYH5" s="638" t="s">
        <v>5346</v>
      </c>
      <c r="FYI5" s="638" t="s">
        <v>5347</v>
      </c>
      <c r="FYJ5" s="638" t="s">
        <v>5348</v>
      </c>
      <c r="FYK5" s="638" t="s">
        <v>5349</v>
      </c>
      <c r="FYL5" s="638" t="s">
        <v>5350</v>
      </c>
      <c r="FYM5" s="638" t="s">
        <v>5351</v>
      </c>
      <c r="FYN5" s="638" t="s">
        <v>5352</v>
      </c>
      <c r="FYO5" s="638" t="s">
        <v>5353</v>
      </c>
      <c r="FYP5" s="638" t="s">
        <v>5354</v>
      </c>
      <c r="FYQ5" s="638" t="s">
        <v>5355</v>
      </c>
      <c r="FYR5" s="638" t="s">
        <v>5356</v>
      </c>
      <c r="FYS5" s="638" t="s">
        <v>5357</v>
      </c>
      <c r="FYT5" s="638" t="s">
        <v>5358</v>
      </c>
      <c r="FYU5" s="638" t="s">
        <v>5359</v>
      </c>
      <c r="FYV5" s="638" t="s">
        <v>5360</v>
      </c>
      <c r="FYW5" s="638" t="s">
        <v>5361</v>
      </c>
      <c r="FYX5" s="638" t="s">
        <v>5362</v>
      </c>
      <c r="FYY5" s="638" t="s">
        <v>5363</v>
      </c>
      <c r="FYZ5" s="638" t="s">
        <v>5364</v>
      </c>
      <c r="FZA5" s="638" t="s">
        <v>5365</v>
      </c>
      <c r="FZB5" s="638" t="s">
        <v>5366</v>
      </c>
      <c r="FZC5" s="638" t="s">
        <v>5367</v>
      </c>
      <c r="FZD5" s="638" t="s">
        <v>5368</v>
      </c>
      <c r="FZE5" s="638" t="s">
        <v>5369</v>
      </c>
      <c r="FZF5" s="638" t="s">
        <v>5370</v>
      </c>
      <c r="FZG5" s="638" t="s">
        <v>5371</v>
      </c>
      <c r="FZH5" s="638" t="s">
        <v>5372</v>
      </c>
      <c r="FZI5" s="638" t="s">
        <v>5373</v>
      </c>
      <c r="FZJ5" s="638" t="s">
        <v>5374</v>
      </c>
      <c r="FZK5" s="638" t="s">
        <v>5375</v>
      </c>
      <c r="FZL5" s="638" t="s">
        <v>5376</v>
      </c>
      <c r="FZM5" s="638" t="s">
        <v>5377</v>
      </c>
      <c r="FZN5" s="638" t="s">
        <v>5378</v>
      </c>
      <c r="FZO5" s="638" t="s">
        <v>5379</v>
      </c>
      <c r="FZP5" s="638" t="s">
        <v>5380</v>
      </c>
      <c r="FZQ5" s="638" t="s">
        <v>5381</v>
      </c>
      <c r="FZR5" s="638" t="s">
        <v>5382</v>
      </c>
      <c r="FZS5" s="638" t="s">
        <v>5383</v>
      </c>
      <c r="FZT5" s="638" t="s">
        <v>5384</v>
      </c>
      <c r="FZU5" s="638" t="s">
        <v>5385</v>
      </c>
      <c r="FZV5" s="638" t="s">
        <v>5386</v>
      </c>
      <c r="FZW5" s="638" t="s">
        <v>5387</v>
      </c>
      <c r="FZX5" s="638" t="s">
        <v>5388</v>
      </c>
      <c r="FZY5" s="638" t="s">
        <v>5389</v>
      </c>
      <c r="FZZ5" s="638" t="s">
        <v>5390</v>
      </c>
      <c r="GAA5" s="638" t="s">
        <v>5391</v>
      </c>
      <c r="GAB5" s="638" t="s">
        <v>5392</v>
      </c>
      <c r="GAC5" s="638" t="s">
        <v>5393</v>
      </c>
      <c r="GAD5" s="638" t="s">
        <v>5394</v>
      </c>
      <c r="GAE5" s="638" t="s">
        <v>5395</v>
      </c>
      <c r="GAF5" s="638" t="s">
        <v>5396</v>
      </c>
      <c r="GAG5" s="638" t="s">
        <v>5397</v>
      </c>
      <c r="GAH5" s="638" t="s">
        <v>5398</v>
      </c>
      <c r="GAI5" s="638" t="s">
        <v>5399</v>
      </c>
      <c r="GAJ5" s="638" t="s">
        <v>5400</v>
      </c>
      <c r="GAK5" s="638" t="s">
        <v>5401</v>
      </c>
      <c r="GAL5" s="638" t="s">
        <v>5402</v>
      </c>
      <c r="GAM5" s="638" t="s">
        <v>5403</v>
      </c>
      <c r="GAN5" s="638" t="s">
        <v>5404</v>
      </c>
      <c r="GAO5" s="638" t="s">
        <v>5405</v>
      </c>
      <c r="GAP5" s="638" t="s">
        <v>5406</v>
      </c>
      <c r="GAQ5" s="638" t="s">
        <v>5407</v>
      </c>
      <c r="GAR5" s="638" t="s">
        <v>5408</v>
      </c>
      <c r="GAS5" s="638" t="s">
        <v>5409</v>
      </c>
      <c r="GAT5" s="638" t="s">
        <v>5410</v>
      </c>
      <c r="GAU5" s="638" t="s">
        <v>5411</v>
      </c>
      <c r="GAV5" s="638" t="s">
        <v>5412</v>
      </c>
      <c r="GAW5" s="638" t="s">
        <v>5413</v>
      </c>
      <c r="GAX5" s="638" t="s">
        <v>5414</v>
      </c>
      <c r="GAY5" s="638" t="s">
        <v>5415</v>
      </c>
      <c r="GAZ5" s="638" t="s">
        <v>5416</v>
      </c>
      <c r="GBA5" s="638" t="s">
        <v>5417</v>
      </c>
      <c r="GBB5" s="638" t="s">
        <v>5418</v>
      </c>
      <c r="GBC5" s="638" t="s">
        <v>5419</v>
      </c>
      <c r="GBD5" s="638" t="s">
        <v>5420</v>
      </c>
      <c r="GBE5" s="638" t="s">
        <v>5421</v>
      </c>
      <c r="GBF5" s="638" t="s">
        <v>5422</v>
      </c>
      <c r="GBG5" s="638" t="s">
        <v>5423</v>
      </c>
      <c r="GBH5" s="638" t="s">
        <v>5424</v>
      </c>
      <c r="GBI5" s="638" t="s">
        <v>5425</v>
      </c>
      <c r="GBJ5" s="638" t="s">
        <v>5426</v>
      </c>
      <c r="GBK5" s="638" t="s">
        <v>5427</v>
      </c>
      <c r="GBL5" s="638" t="s">
        <v>5428</v>
      </c>
      <c r="GBM5" s="638" t="s">
        <v>5429</v>
      </c>
      <c r="GBN5" s="638" t="s">
        <v>5430</v>
      </c>
      <c r="GBO5" s="638" t="s">
        <v>5431</v>
      </c>
      <c r="GBP5" s="638" t="s">
        <v>5432</v>
      </c>
      <c r="GBQ5" s="638" t="s">
        <v>5433</v>
      </c>
      <c r="GBR5" s="638" t="s">
        <v>5434</v>
      </c>
      <c r="GBS5" s="638" t="s">
        <v>5435</v>
      </c>
      <c r="GBT5" s="638" t="s">
        <v>5436</v>
      </c>
      <c r="GBU5" s="638" t="s">
        <v>5437</v>
      </c>
      <c r="GBV5" s="638" t="s">
        <v>5438</v>
      </c>
      <c r="GBW5" s="638" t="s">
        <v>5439</v>
      </c>
      <c r="GBX5" s="638" t="s">
        <v>5440</v>
      </c>
      <c r="GBY5" s="638" t="s">
        <v>5441</v>
      </c>
      <c r="GBZ5" s="638" t="s">
        <v>5442</v>
      </c>
      <c r="GCA5" s="638" t="s">
        <v>5443</v>
      </c>
      <c r="GCB5" s="638" t="s">
        <v>5444</v>
      </c>
      <c r="GCC5" s="638" t="s">
        <v>5445</v>
      </c>
      <c r="GCD5" s="638" t="s">
        <v>5446</v>
      </c>
      <c r="GCE5" s="638" t="s">
        <v>5447</v>
      </c>
      <c r="GCF5" s="638" t="s">
        <v>5448</v>
      </c>
      <c r="GCG5" s="638" t="s">
        <v>5449</v>
      </c>
      <c r="GCH5" s="638" t="s">
        <v>5450</v>
      </c>
      <c r="GCI5" s="638" t="s">
        <v>5451</v>
      </c>
      <c r="GCJ5" s="638" t="s">
        <v>5452</v>
      </c>
      <c r="GCK5" s="638" t="s">
        <v>5453</v>
      </c>
      <c r="GCL5" s="638" t="s">
        <v>5454</v>
      </c>
      <c r="GCM5" s="638" t="s">
        <v>5455</v>
      </c>
      <c r="GCN5" s="638" t="s">
        <v>5456</v>
      </c>
      <c r="GCO5" s="638" t="s">
        <v>5457</v>
      </c>
      <c r="GCP5" s="638" t="s">
        <v>5458</v>
      </c>
      <c r="GCQ5" s="638" t="s">
        <v>5459</v>
      </c>
      <c r="GCR5" s="638" t="s">
        <v>5460</v>
      </c>
      <c r="GCS5" s="638" t="s">
        <v>5461</v>
      </c>
      <c r="GCT5" s="638" t="s">
        <v>5462</v>
      </c>
      <c r="GCU5" s="638" t="s">
        <v>5463</v>
      </c>
      <c r="GCV5" s="638" t="s">
        <v>5464</v>
      </c>
      <c r="GCW5" s="638" t="s">
        <v>5465</v>
      </c>
      <c r="GCX5" s="638" t="s">
        <v>5466</v>
      </c>
      <c r="GCY5" s="638" t="s">
        <v>5467</v>
      </c>
      <c r="GCZ5" s="638" t="s">
        <v>5468</v>
      </c>
      <c r="GDA5" s="638" t="s">
        <v>5469</v>
      </c>
      <c r="GDB5" s="638" t="s">
        <v>5470</v>
      </c>
      <c r="GDC5" s="638" t="s">
        <v>5471</v>
      </c>
      <c r="GDD5" s="638" t="s">
        <v>5472</v>
      </c>
      <c r="GDE5" s="638" t="s">
        <v>5473</v>
      </c>
      <c r="GDF5" s="638" t="s">
        <v>5474</v>
      </c>
      <c r="GDG5" s="638" t="s">
        <v>5475</v>
      </c>
      <c r="GDH5" s="638" t="s">
        <v>5476</v>
      </c>
      <c r="GDI5" s="638" t="s">
        <v>5477</v>
      </c>
      <c r="GDJ5" s="638" t="s">
        <v>5478</v>
      </c>
      <c r="GDK5" s="638" t="s">
        <v>5479</v>
      </c>
      <c r="GDL5" s="638" t="s">
        <v>5480</v>
      </c>
      <c r="GDM5" s="638" t="s">
        <v>5481</v>
      </c>
      <c r="GDN5" s="638" t="s">
        <v>5482</v>
      </c>
      <c r="GDO5" s="638" t="s">
        <v>5483</v>
      </c>
      <c r="GDP5" s="638" t="s">
        <v>5484</v>
      </c>
      <c r="GDQ5" s="638" t="s">
        <v>5485</v>
      </c>
      <c r="GDR5" s="638" t="s">
        <v>5486</v>
      </c>
      <c r="GDS5" s="638" t="s">
        <v>5487</v>
      </c>
      <c r="GDT5" s="638" t="s">
        <v>5488</v>
      </c>
      <c r="GDU5" s="638" t="s">
        <v>5489</v>
      </c>
      <c r="GDV5" s="638" t="s">
        <v>5490</v>
      </c>
      <c r="GDW5" s="638" t="s">
        <v>5491</v>
      </c>
      <c r="GDX5" s="638" t="s">
        <v>5492</v>
      </c>
      <c r="GDY5" s="638" t="s">
        <v>5493</v>
      </c>
      <c r="GDZ5" s="638" t="s">
        <v>5494</v>
      </c>
      <c r="GEA5" s="638" t="s">
        <v>5495</v>
      </c>
      <c r="GEB5" s="638" t="s">
        <v>5496</v>
      </c>
      <c r="GEC5" s="638" t="s">
        <v>5497</v>
      </c>
      <c r="GED5" s="638" t="s">
        <v>5498</v>
      </c>
      <c r="GEE5" s="638" t="s">
        <v>5499</v>
      </c>
      <c r="GEF5" s="638" t="s">
        <v>5500</v>
      </c>
      <c r="GEG5" s="638" t="s">
        <v>5501</v>
      </c>
      <c r="GEH5" s="638" t="s">
        <v>5502</v>
      </c>
      <c r="GEI5" s="638" t="s">
        <v>5503</v>
      </c>
      <c r="GEJ5" s="638" t="s">
        <v>5504</v>
      </c>
      <c r="GEK5" s="638" t="s">
        <v>5505</v>
      </c>
      <c r="GEL5" s="638" t="s">
        <v>5506</v>
      </c>
      <c r="GEM5" s="638" t="s">
        <v>5507</v>
      </c>
      <c r="GEN5" s="638" t="s">
        <v>5508</v>
      </c>
      <c r="GEO5" s="638" t="s">
        <v>5509</v>
      </c>
      <c r="GEP5" s="638" t="s">
        <v>5510</v>
      </c>
      <c r="GEQ5" s="638" t="s">
        <v>5511</v>
      </c>
      <c r="GER5" s="638" t="s">
        <v>5512</v>
      </c>
      <c r="GES5" s="638" t="s">
        <v>5513</v>
      </c>
      <c r="GET5" s="638" t="s">
        <v>5514</v>
      </c>
      <c r="GEU5" s="638" t="s">
        <v>5515</v>
      </c>
      <c r="GEV5" s="638" t="s">
        <v>5516</v>
      </c>
      <c r="GEW5" s="638" t="s">
        <v>5517</v>
      </c>
      <c r="GEX5" s="638" t="s">
        <v>5518</v>
      </c>
      <c r="GEY5" s="638" t="s">
        <v>5519</v>
      </c>
      <c r="GEZ5" s="638" t="s">
        <v>5520</v>
      </c>
      <c r="GFA5" s="638" t="s">
        <v>5521</v>
      </c>
      <c r="GFB5" s="638" t="s">
        <v>5522</v>
      </c>
      <c r="GFC5" s="638" t="s">
        <v>5523</v>
      </c>
      <c r="GFD5" s="638" t="s">
        <v>5524</v>
      </c>
      <c r="GFE5" s="638" t="s">
        <v>5525</v>
      </c>
      <c r="GFF5" s="638" t="s">
        <v>5526</v>
      </c>
      <c r="GFG5" s="638" t="s">
        <v>5527</v>
      </c>
      <c r="GFH5" s="638" t="s">
        <v>5528</v>
      </c>
      <c r="GFI5" s="638" t="s">
        <v>5529</v>
      </c>
      <c r="GFJ5" s="638" t="s">
        <v>5530</v>
      </c>
      <c r="GFK5" s="638" t="s">
        <v>5531</v>
      </c>
      <c r="GFL5" s="638" t="s">
        <v>5532</v>
      </c>
      <c r="GFM5" s="638" t="s">
        <v>5533</v>
      </c>
      <c r="GFN5" s="638" t="s">
        <v>5534</v>
      </c>
      <c r="GFO5" s="638" t="s">
        <v>5535</v>
      </c>
      <c r="GFP5" s="638" t="s">
        <v>5536</v>
      </c>
      <c r="GFQ5" s="638" t="s">
        <v>5537</v>
      </c>
      <c r="GFR5" s="638" t="s">
        <v>5538</v>
      </c>
      <c r="GFS5" s="638" t="s">
        <v>5539</v>
      </c>
      <c r="GFT5" s="638" t="s">
        <v>5540</v>
      </c>
      <c r="GFU5" s="638" t="s">
        <v>5541</v>
      </c>
      <c r="GFV5" s="638" t="s">
        <v>5542</v>
      </c>
      <c r="GFW5" s="638" t="s">
        <v>5543</v>
      </c>
      <c r="GFX5" s="638" t="s">
        <v>5544</v>
      </c>
      <c r="GFY5" s="638" t="s">
        <v>5545</v>
      </c>
      <c r="GFZ5" s="638" t="s">
        <v>5546</v>
      </c>
      <c r="GGA5" s="638" t="s">
        <v>5547</v>
      </c>
      <c r="GGB5" s="638" t="s">
        <v>5548</v>
      </c>
      <c r="GGC5" s="638" t="s">
        <v>5549</v>
      </c>
      <c r="GGD5" s="638" t="s">
        <v>5550</v>
      </c>
      <c r="GGE5" s="638" t="s">
        <v>5551</v>
      </c>
      <c r="GGF5" s="638" t="s">
        <v>5552</v>
      </c>
      <c r="GGG5" s="638" t="s">
        <v>5553</v>
      </c>
      <c r="GGH5" s="638" t="s">
        <v>5554</v>
      </c>
      <c r="GGI5" s="638" t="s">
        <v>5555</v>
      </c>
      <c r="GGJ5" s="638" t="s">
        <v>5556</v>
      </c>
      <c r="GGK5" s="638" t="s">
        <v>5557</v>
      </c>
      <c r="GGL5" s="638" t="s">
        <v>5558</v>
      </c>
      <c r="GGM5" s="638" t="s">
        <v>5559</v>
      </c>
      <c r="GGN5" s="638" t="s">
        <v>5560</v>
      </c>
      <c r="GGO5" s="638" t="s">
        <v>5561</v>
      </c>
      <c r="GGP5" s="638" t="s">
        <v>5562</v>
      </c>
      <c r="GGQ5" s="638" t="s">
        <v>5563</v>
      </c>
      <c r="GGR5" s="638" t="s">
        <v>5564</v>
      </c>
      <c r="GGS5" s="638" t="s">
        <v>5565</v>
      </c>
      <c r="GGT5" s="638" t="s">
        <v>5566</v>
      </c>
      <c r="GGU5" s="638" t="s">
        <v>5567</v>
      </c>
      <c r="GGV5" s="638" t="s">
        <v>5568</v>
      </c>
      <c r="GGW5" s="638" t="s">
        <v>5569</v>
      </c>
      <c r="GGX5" s="638" t="s">
        <v>5570</v>
      </c>
      <c r="GGY5" s="638" t="s">
        <v>5571</v>
      </c>
      <c r="GGZ5" s="638" t="s">
        <v>5572</v>
      </c>
      <c r="GHA5" s="638" t="s">
        <v>5573</v>
      </c>
      <c r="GHB5" s="638" t="s">
        <v>5574</v>
      </c>
      <c r="GHC5" s="638" t="s">
        <v>5575</v>
      </c>
      <c r="GHD5" s="638" t="s">
        <v>5576</v>
      </c>
      <c r="GHE5" s="638" t="s">
        <v>5577</v>
      </c>
      <c r="GHF5" s="638" t="s">
        <v>5578</v>
      </c>
      <c r="GHG5" s="638" t="s">
        <v>5579</v>
      </c>
      <c r="GHH5" s="638" t="s">
        <v>5580</v>
      </c>
      <c r="GHI5" s="638" t="s">
        <v>5581</v>
      </c>
      <c r="GHJ5" s="638" t="s">
        <v>5582</v>
      </c>
      <c r="GHK5" s="638" t="s">
        <v>5583</v>
      </c>
      <c r="GHL5" s="638" t="s">
        <v>5584</v>
      </c>
      <c r="GHM5" s="638" t="s">
        <v>5585</v>
      </c>
      <c r="GHN5" s="638" t="s">
        <v>5586</v>
      </c>
      <c r="GHO5" s="638" t="s">
        <v>5587</v>
      </c>
      <c r="GHP5" s="638" t="s">
        <v>5588</v>
      </c>
      <c r="GHQ5" s="638" t="s">
        <v>5589</v>
      </c>
      <c r="GHR5" s="638" t="s">
        <v>5590</v>
      </c>
      <c r="GHS5" s="638" t="s">
        <v>5591</v>
      </c>
      <c r="GHT5" s="638" t="s">
        <v>5592</v>
      </c>
      <c r="GHU5" s="638" t="s">
        <v>5593</v>
      </c>
      <c r="GHV5" s="638" t="s">
        <v>5594</v>
      </c>
      <c r="GHW5" s="638" t="s">
        <v>5595</v>
      </c>
      <c r="GHX5" s="638" t="s">
        <v>5596</v>
      </c>
      <c r="GHY5" s="638" t="s">
        <v>5597</v>
      </c>
      <c r="GHZ5" s="638" t="s">
        <v>5598</v>
      </c>
      <c r="GIA5" s="638" t="s">
        <v>5599</v>
      </c>
      <c r="GIB5" s="638" t="s">
        <v>5600</v>
      </c>
      <c r="GIC5" s="638" t="s">
        <v>5601</v>
      </c>
      <c r="GID5" s="638" t="s">
        <v>5602</v>
      </c>
      <c r="GIE5" s="638" t="s">
        <v>5603</v>
      </c>
      <c r="GIF5" s="638" t="s">
        <v>5604</v>
      </c>
      <c r="GIG5" s="638" t="s">
        <v>5605</v>
      </c>
      <c r="GIH5" s="638" t="s">
        <v>5606</v>
      </c>
      <c r="GII5" s="638" t="s">
        <v>5607</v>
      </c>
      <c r="GIJ5" s="638" t="s">
        <v>5608</v>
      </c>
      <c r="GIK5" s="638" t="s">
        <v>5609</v>
      </c>
      <c r="GIL5" s="638" t="s">
        <v>5610</v>
      </c>
      <c r="GIM5" s="638" t="s">
        <v>5611</v>
      </c>
      <c r="GIN5" s="638" t="s">
        <v>5612</v>
      </c>
      <c r="GIO5" s="638" t="s">
        <v>5613</v>
      </c>
      <c r="GIP5" s="638" t="s">
        <v>5614</v>
      </c>
      <c r="GIQ5" s="638" t="s">
        <v>5615</v>
      </c>
      <c r="GIR5" s="638" t="s">
        <v>5616</v>
      </c>
      <c r="GIS5" s="638" t="s">
        <v>5617</v>
      </c>
      <c r="GIT5" s="638" t="s">
        <v>5618</v>
      </c>
      <c r="GIU5" s="638" t="s">
        <v>5619</v>
      </c>
      <c r="GIV5" s="638" t="s">
        <v>5620</v>
      </c>
      <c r="GIW5" s="638" t="s">
        <v>5621</v>
      </c>
      <c r="GIX5" s="638" t="s">
        <v>5622</v>
      </c>
      <c r="GIY5" s="638" t="s">
        <v>5623</v>
      </c>
      <c r="GIZ5" s="638" t="s">
        <v>5624</v>
      </c>
      <c r="GJA5" s="638" t="s">
        <v>5625</v>
      </c>
      <c r="GJB5" s="638" t="s">
        <v>5626</v>
      </c>
      <c r="GJC5" s="638" t="s">
        <v>5627</v>
      </c>
      <c r="GJD5" s="638" t="s">
        <v>5628</v>
      </c>
      <c r="GJE5" s="638" t="s">
        <v>5629</v>
      </c>
      <c r="GJF5" s="638" t="s">
        <v>5630</v>
      </c>
      <c r="GJG5" s="638" t="s">
        <v>5631</v>
      </c>
      <c r="GJH5" s="638" t="s">
        <v>5632</v>
      </c>
      <c r="GJI5" s="638" t="s">
        <v>5633</v>
      </c>
      <c r="GJJ5" s="638" t="s">
        <v>5634</v>
      </c>
      <c r="GJK5" s="638" t="s">
        <v>5635</v>
      </c>
      <c r="GJL5" s="638" t="s">
        <v>5636</v>
      </c>
      <c r="GJM5" s="638" t="s">
        <v>5637</v>
      </c>
      <c r="GJN5" s="638" t="s">
        <v>5638</v>
      </c>
      <c r="GJO5" s="638" t="s">
        <v>5639</v>
      </c>
      <c r="GJP5" s="638" t="s">
        <v>5640</v>
      </c>
      <c r="GJQ5" s="638" t="s">
        <v>5641</v>
      </c>
      <c r="GJR5" s="638" t="s">
        <v>5642</v>
      </c>
      <c r="GJS5" s="638" t="s">
        <v>5643</v>
      </c>
      <c r="GJT5" s="638" t="s">
        <v>5644</v>
      </c>
      <c r="GJU5" s="638" t="s">
        <v>5645</v>
      </c>
      <c r="GJV5" s="638" t="s">
        <v>5646</v>
      </c>
      <c r="GJW5" s="638" t="s">
        <v>5647</v>
      </c>
      <c r="GJX5" s="638" t="s">
        <v>5648</v>
      </c>
      <c r="GJY5" s="638" t="s">
        <v>5649</v>
      </c>
      <c r="GJZ5" s="638" t="s">
        <v>5650</v>
      </c>
      <c r="GKA5" s="638" t="s">
        <v>5651</v>
      </c>
      <c r="GKB5" s="638" t="s">
        <v>5652</v>
      </c>
      <c r="GKC5" s="638" t="s">
        <v>5653</v>
      </c>
      <c r="GKD5" s="638" t="s">
        <v>5654</v>
      </c>
      <c r="GKE5" s="638" t="s">
        <v>5655</v>
      </c>
      <c r="GKF5" s="638" t="s">
        <v>5656</v>
      </c>
      <c r="GKG5" s="638" t="s">
        <v>5657</v>
      </c>
      <c r="GKH5" s="638" t="s">
        <v>5658</v>
      </c>
      <c r="GKI5" s="638" t="s">
        <v>5659</v>
      </c>
      <c r="GKJ5" s="638" t="s">
        <v>5660</v>
      </c>
      <c r="GKK5" s="638" t="s">
        <v>5661</v>
      </c>
      <c r="GKL5" s="638" t="s">
        <v>5662</v>
      </c>
      <c r="GKM5" s="638" t="s">
        <v>5663</v>
      </c>
      <c r="GKN5" s="638" t="s">
        <v>5664</v>
      </c>
      <c r="GKO5" s="638" t="s">
        <v>5665</v>
      </c>
      <c r="GKP5" s="638" t="s">
        <v>5666</v>
      </c>
      <c r="GKQ5" s="638" t="s">
        <v>5667</v>
      </c>
      <c r="GKR5" s="638" t="s">
        <v>5668</v>
      </c>
      <c r="GKS5" s="638" t="s">
        <v>5669</v>
      </c>
      <c r="GKT5" s="638" t="s">
        <v>5670</v>
      </c>
      <c r="GKU5" s="638" t="s">
        <v>5671</v>
      </c>
      <c r="GKV5" s="638" t="s">
        <v>5672</v>
      </c>
      <c r="GKW5" s="638" t="s">
        <v>5673</v>
      </c>
      <c r="GKX5" s="638" t="s">
        <v>5674</v>
      </c>
      <c r="GKY5" s="638" t="s">
        <v>5675</v>
      </c>
      <c r="GKZ5" s="638" t="s">
        <v>5676</v>
      </c>
      <c r="GLA5" s="638" t="s">
        <v>5677</v>
      </c>
      <c r="GLB5" s="638" t="s">
        <v>5678</v>
      </c>
      <c r="GLC5" s="638" t="s">
        <v>5679</v>
      </c>
      <c r="GLD5" s="638" t="s">
        <v>5680</v>
      </c>
      <c r="GLE5" s="638" t="s">
        <v>5681</v>
      </c>
      <c r="GLF5" s="638" t="s">
        <v>5682</v>
      </c>
      <c r="GLG5" s="638" t="s">
        <v>5683</v>
      </c>
      <c r="GLH5" s="638" t="s">
        <v>5684</v>
      </c>
      <c r="GLI5" s="638" t="s">
        <v>5685</v>
      </c>
      <c r="GLJ5" s="638" t="s">
        <v>5686</v>
      </c>
      <c r="GLK5" s="638" t="s">
        <v>5687</v>
      </c>
      <c r="GLL5" s="638" t="s">
        <v>5688</v>
      </c>
      <c r="GLM5" s="638" t="s">
        <v>5689</v>
      </c>
      <c r="GLN5" s="638" t="s">
        <v>5690</v>
      </c>
      <c r="GLO5" s="638" t="s">
        <v>5691</v>
      </c>
      <c r="GLP5" s="638" t="s">
        <v>5692</v>
      </c>
      <c r="GLQ5" s="638" t="s">
        <v>5693</v>
      </c>
      <c r="GLR5" s="638" t="s">
        <v>5694</v>
      </c>
      <c r="GLS5" s="638" t="s">
        <v>5695</v>
      </c>
      <c r="GLT5" s="638" t="s">
        <v>5696</v>
      </c>
      <c r="GLU5" s="638" t="s">
        <v>5697</v>
      </c>
      <c r="GLV5" s="638" t="s">
        <v>5698</v>
      </c>
      <c r="GLW5" s="638" t="s">
        <v>5699</v>
      </c>
      <c r="GLX5" s="638" t="s">
        <v>5700</v>
      </c>
      <c r="GLY5" s="638" t="s">
        <v>5701</v>
      </c>
      <c r="GLZ5" s="638" t="s">
        <v>5702</v>
      </c>
      <c r="GMA5" s="638" t="s">
        <v>5703</v>
      </c>
      <c r="GMB5" s="638" t="s">
        <v>5704</v>
      </c>
      <c r="GMC5" s="638" t="s">
        <v>5705</v>
      </c>
      <c r="GMD5" s="638" t="s">
        <v>5706</v>
      </c>
      <c r="GME5" s="638" t="s">
        <v>5707</v>
      </c>
      <c r="GMF5" s="638" t="s">
        <v>5708</v>
      </c>
      <c r="GMG5" s="638" t="s">
        <v>5709</v>
      </c>
      <c r="GMH5" s="638" t="s">
        <v>5710</v>
      </c>
      <c r="GMI5" s="638" t="s">
        <v>5711</v>
      </c>
      <c r="GMJ5" s="638" t="s">
        <v>5712</v>
      </c>
      <c r="GMK5" s="638" t="s">
        <v>5713</v>
      </c>
      <c r="GML5" s="638" t="s">
        <v>5714</v>
      </c>
      <c r="GMM5" s="638" t="s">
        <v>5715</v>
      </c>
      <c r="GMN5" s="638" t="s">
        <v>5716</v>
      </c>
      <c r="GMO5" s="638" t="s">
        <v>5717</v>
      </c>
      <c r="GMP5" s="638" t="s">
        <v>5718</v>
      </c>
      <c r="GMQ5" s="638" t="s">
        <v>5719</v>
      </c>
      <c r="GMR5" s="638" t="s">
        <v>5720</v>
      </c>
      <c r="GMS5" s="638" t="s">
        <v>5721</v>
      </c>
      <c r="GMT5" s="638" t="s">
        <v>5722</v>
      </c>
      <c r="GMU5" s="638" t="s">
        <v>5723</v>
      </c>
      <c r="GMV5" s="638" t="s">
        <v>5724</v>
      </c>
      <c r="GMW5" s="638" t="s">
        <v>5725</v>
      </c>
      <c r="GMX5" s="638" t="s">
        <v>5726</v>
      </c>
      <c r="GMY5" s="638" t="s">
        <v>5727</v>
      </c>
      <c r="GMZ5" s="638" t="s">
        <v>5728</v>
      </c>
      <c r="GNA5" s="638" t="s">
        <v>5729</v>
      </c>
      <c r="GNB5" s="638" t="s">
        <v>5730</v>
      </c>
      <c r="GNC5" s="638" t="s">
        <v>5731</v>
      </c>
      <c r="GND5" s="638" t="s">
        <v>5732</v>
      </c>
      <c r="GNE5" s="638" t="s">
        <v>5733</v>
      </c>
      <c r="GNF5" s="638" t="s">
        <v>5734</v>
      </c>
      <c r="GNG5" s="638" t="s">
        <v>5735</v>
      </c>
      <c r="GNH5" s="638" t="s">
        <v>5736</v>
      </c>
      <c r="GNI5" s="638" t="s">
        <v>5737</v>
      </c>
      <c r="GNJ5" s="638" t="s">
        <v>5738</v>
      </c>
      <c r="GNK5" s="638" t="s">
        <v>5739</v>
      </c>
      <c r="GNL5" s="638" t="s">
        <v>5740</v>
      </c>
      <c r="GNM5" s="638" t="s">
        <v>5741</v>
      </c>
      <c r="GNN5" s="638" t="s">
        <v>5742</v>
      </c>
      <c r="GNO5" s="638" t="s">
        <v>5743</v>
      </c>
      <c r="GNP5" s="638" t="s">
        <v>5744</v>
      </c>
      <c r="GNQ5" s="638" t="s">
        <v>5745</v>
      </c>
      <c r="GNR5" s="638" t="s">
        <v>5746</v>
      </c>
      <c r="GNS5" s="638" t="s">
        <v>5747</v>
      </c>
      <c r="GNT5" s="638" t="s">
        <v>5748</v>
      </c>
      <c r="GNU5" s="638" t="s">
        <v>5749</v>
      </c>
      <c r="GNV5" s="638" t="s">
        <v>5750</v>
      </c>
      <c r="GNW5" s="638" t="s">
        <v>5751</v>
      </c>
      <c r="GNX5" s="638" t="s">
        <v>5752</v>
      </c>
      <c r="GNY5" s="638" t="s">
        <v>5753</v>
      </c>
      <c r="GNZ5" s="638" t="s">
        <v>5754</v>
      </c>
      <c r="GOA5" s="638" t="s">
        <v>5755</v>
      </c>
      <c r="GOB5" s="638" t="s">
        <v>5756</v>
      </c>
      <c r="GOC5" s="638" t="s">
        <v>5757</v>
      </c>
      <c r="GOD5" s="638" t="s">
        <v>5758</v>
      </c>
      <c r="GOE5" s="638" t="s">
        <v>5759</v>
      </c>
      <c r="GOF5" s="638" t="s">
        <v>5760</v>
      </c>
      <c r="GOG5" s="638" t="s">
        <v>5761</v>
      </c>
      <c r="GOH5" s="638" t="s">
        <v>5762</v>
      </c>
      <c r="GOI5" s="638" t="s">
        <v>5763</v>
      </c>
      <c r="GOJ5" s="638" t="s">
        <v>5764</v>
      </c>
      <c r="GOK5" s="638" t="s">
        <v>5765</v>
      </c>
      <c r="GOL5" s="638" t="s">
        <v>5766</v>
      </c>
      <c r="GOM5" s="638" t="s">
        <v>5767</v>
      </c>
      <c r="GON5" s="638" t="s">
        <v>5768</v>
      </c>
      <c r="GOO5" s="638" t="s">
        <v>5769</v>
      </c>
      <c r="GOP5" s="638" t="s">
        <v>5770</v>
      </c>
      <c r="GOQ5" s="638" t="s">
        <v>5771</v>
      </c>
      <c r="GOR5" s="638" t="s">
        <v>5772</v>
      </c>
      <c r="GOS5" s="638" t="s">
        <v>5773</v>
      </c>
      <c r="GOT5" s="638" t="s">
        <v>5774</v>
      </c>
      <c r="GOU5" s="638" t="s">
        <v>5775</v>
      </c>
      <c r="GOV5" s="638" t="s">
        <v>5776</v>
      </c>
      <c r="GOW5" s="638" t="s">
        <v>5777</v>
      </c>
      <c r="GOX5" s="638" t="s">
        <v>5778</v>
      </c>
      <c r="GOY5" s="638" t="s">
        <v>5779</v>
      </c>
      <c r="GOZ5" s="638" t="s">
        <v>5780</v>
      </c>
      <c r="GPA5" s="638" t="s">
        <v>5781</v>
      </c>
      <c r="GPB5" s="638" t="s">
        <v>5782</v>
      </c>
      <c r="GPC5" s="638" t="s">
        <v>5783</v>
      </c>
      <c r="GPD5" s="638" t="s">
        <v>5784</v>
      </c>
      <c r="GPE5" s="638" t="s">
        <v>5785</v>
      </c>
      <c r="GPF5" s="638" t="s">
        <v>5786</v>
      </c>
      <c r="GPG5" s="638" t="s">
        <v>5787</v>
      </c>
      <c r="GPH5" s="638" t="s">
        <v>5788</v>
      </c>
      <c r="GPI5" s="638" t="s">
        <v>5789</v>
      </c>
      <c r="GPJ5" s="638" t="s">
        <v>5790</v>
      </c>
      <c r="GPK5" s="638" t="s">
        <v>5791</v>
      </c>
      <c r="GPL5" s="638" t="s">
        <v>5792</v>
      </c>
      <c r="GPM5" s="638" t="s">
        <v>5793</v>
      </c>
      <c r="GPN5" s="638" t="s">
        <v>5794</v>
      </c>
      <c r="GPO5" s="638" t="s">
        <v>5795</v>
      </c>
      <c r="GPP5" s="638" t="s">
        <v>5796</v>
      </c>
      <c r="GPQ5" s="638" t="s">
        <v>5797</v>
      </c>
      <c r="GPR5" s="638" t="s">
        <v>5798</v>
      </c>
      <c r="GPS5" s="638" t="s">
        <v>5799</v>
      </c>
      <c r="GPT5" s="638" t="s">
        <v>5800</v>
      </c>
      <c r="GPU5" s="638" t="s">
        <v>5801</v>
      </c>
      <c r="GPV5" s="638" t="s">
        <v>5802</v>
      </c>
      <c r="GPW5" s="638" t="s">
        <v>5803</v>
      </c>
      <c r="GPX5" s="638" t="s">
        <v>5804</v>
      </c>
      <c r="GPY5" s="638" t="s">
        <v>5805</v>
      </c>
      <c r="GPZ5" s="638" t="s">
        <v>5806</v>
      </c>
      <c r="GQA5" s="638" t="s">
        <v>5807</v>
      </c>
      <c r="GQB5" s="638" t="s">
        <v>5808</v>
      </c>
      <c r="GQC5" s="638" t="s">
        <v>5809</v>
      </c>
      <c r="GQD5" s="638" t="s">
        <v>5810</v>
      </c>
      <c r="GQE5" s="638" t="s">
        <v>5811</v>
      </c>
      <c r="GQF5" s="638" t="s">
        <v>5812</v>
      </c>
      <c r="GQG5" s="638" t="s">
        <v>5813</v>
      </c>
      <c r="GQH5" s="638" t="s">
        <v>5814</v>
      </c>
      <c r="GQI5" s="638" t="s">
        <v>5815</v>
      </c>
      <c r="GQJ5" s="638" t="s">
        <v>5816</v>
      </c>
      <c r="GQK5" s="638" t="s">
        <v>5817</v>
      </c>
      <c r="GQL5" s="638" t="s">
        <v>5818</v>
      </c>
      <c r="GQM5" s="638" t="s">
        <v>5819</v>
      </c>
      <c r="GQN5" s="638" t="s">
        <v>5820</v>
      </c>
      <c r="GQO5" s="638" t="s">
        <v>5821</v>
      </c>
      <c r="GQP5" s="638" t="s">
        <v>5822</v>
      </c>
      <c r="GQQ5" s="638" t="s">
        <v>5823</v>
      </c>
      <c r="GQR5" s="638" t="s">
        <v>5824</v>
      </c>
      <c r="GQS5" s="638" t="s">
        <v>5825</v>
      </c>
      <c r="GQT5" s="638" t="s">
        <v>5826</v>
      </c>
      <c r="GQU5" s="638" t="s">
        <v>5827</v>
      </c>
      <c r="GQV5" s="638" t="s">
        <v>5828</v>
      </c>
      <c r="GQW5" s="638" t="s">
        <v>5829</v>
      </c>
      <c r="GQX5" s="638" t="s">
        <v>5830</v>
      </c>
      <c r="GQY5" s="638" t="s">
        <v>5831</v>
      </c>
      <c r="GQZ5" s="638" t="s">
        <v>5832</v>
      </c>
      <c r="GRA5" s="638" t="s">
        <v>5833</v>
      </c>
      <c r="GRB5" s="638" t="s">
        <v>5834</v>
      </c>
      <c r="GRC5" s="638" t="s">
        <v>5835</v>
      </c>
      <c r="GRD5" s="638" t="s">
        <v>5836</v>
      </c>
      <c r="GRE5" s="638" t="s">
        <v>5837</v>
      </c>
      <c r="GRF5" s="638" t="s">
        <v>5838</v>
      </c>
      <c r="GRG5" s="638" t="s">
        <v>5839</v>
      </c>
      <c r="GRH5" s="638" t="s">
        <v>5840</v>
      </c>
      <c r="GRI5" s="638" t="s">
        <v>5841</v>
      </c>
      <c r="GRJ5" s="638" t="s">
        <v>5842</v>
      </c>
      <c r="GRK5" s="638" t="s">
        <v>5843</v>
      </c>
      <c r="GRL5" s="638" t="s">
        <v>5844</v>
      </c>
      <c r="GRM5" s="638" t="s">
        <v>5845</v>
      </c>
      <c r="GRN5" s="638" t="s">
        <v>5846</v>
      </c>
      <c r="GRO5" s="638" t="s">
        <v>5847</v>
      </c>
      <c r="GRP5" s="638" t="s">
        <v>5848</v>
      </c>
      <c r="GRQ5" s="638" t="s">
        <v>5849</v>
      </c>
      <c r="GRR5" s="638" t="s">
        <v>5850</v>
      </c>
      <c r="GRS5" s="638" t="s">
        <v>5851</v>
      </c>
      <c r="GRT5" s="638" t="s">
        <v>5852</v>
      </c>
      <c r="GRU5" s="638" t="s">
        <v>5853</v>
      </c>
      <c r="GRV5" s="638" t="s">
        <v>5854</v>
      </c>
      <c r="GRW5" s="638" t="s">
        <v>5855</v>
      </c>
      <c r="GRX5" s="638" t="s">
        <v>5856</v>
      </c>
      <c r="GRY5" s="638" t="s">
        <v>5857</v>
      </c>
      <c r="GRZ5" s="638" t="s">
        <v>5858</v>
      </c>
      <c r="GSA5" s="638" t="s">
        <v>5859</v>
      </c>
      <c r="GSB5" s="638" t="s">
        <v>5860</v>
      </c>
      <c r="GSC5" s="638" t="s">
        <v>5861</v>
      </c>
      <c r="GSD5" s="638" t="s">
        <v>5862</v>
      </c>
      <c r="GSE5" s="638" t="s">
        <v>5863</v>
      </c>
      <c r="GSF5" s="638" t="s">
        <v>5864</v>
      </c>
      <c r="GSG5" s="638" t="s">
        <v>5865</v>
      </c>
      <c r="GSH5" s="638" t="s">
        <v>5866</v>
      </c>
      <c r="GSI5" s="638" t="s">
        <v>5867</v>
      </c>
      <c r="GSJ5" s="638" t="s">
        <v>5868</v>
      </c>
      <c r="GSK5" s="638" t="s">
        <v>5869</v>
      </c>
      <c r="GSL5" s="638" t="s">
        <v>5870</v>
      </c>
      <c r="GSM5" s="638" t="s">
        <v>5871</v>
      </c>
      <c r="GSN5" s="638" t="s">
        <v>5872</v>
      </c>
      <c r="GSO5" s="638" t="s">
        <v>5873</v>
      </c>
      <c r="GSP5" s="638" t="s">
        <v>5874</v>
      </c>
      <c r="GSQ5" s="638" t="s">
        <v>5875</v>
      </c>
      <c r="GSR5" s="638" t="s">
        <v>5876</v>
      </c>
      <c r="GSS5" s="638" t="s">
        <v>5877</v>
      </c>
      <c r="GST5" s="638" t="s">
        <v>5878</v>
      </c>
      <c r="GSU5" s="638" t="s">
        <v>5879</v>
      </c>
      <c r="GSV5" s="638" t="s">
        <v>5880</v>
      </c>
      <c r="GSW5" s="638" t="s">
        <v>5881</v>
      </c>
      <c r="GSX5" s="638" t="s">
        <v>5882</v>
      </c>
      <c r="GSY5" s="638" t="s">
        <v>5883</v>
      </c>
      <c r="GSZ5" s="638" t="s">
        <v>5884</v>
      </c>
      <c r="GTA5" s="638" t="s">
        <v>5885</v>
      </c>
      <c r="GTB5" s="638" t="s">
        <v>5886</v>
      </c>
      <c r="GTC5" s="638" t="s">
        <v>5887</v>
      </c>
      <c r="GTD5" s="638" t="s">
        <v>5888</v>
      </c>
      <c r="GTE5" s="638" t="s">
        <v>5889</v>
      </c>
      <c r="GTF5" s="638" t="s">
        <v>5890</v>
      </c>
      <c r="GTG5" s="638" t="s">
        <v>5891</v>
      </c>
      <c r="GTH5" s="638" t="s">
        <v>5892</v>
      </c>
      <c r="GTI5" s="638" t="s">
        <v>5893</v>
      </c>
      <c r="GTJ5" s="638" t="s">
        <v>5894</v>
      </c>
      <c r="GTK5" s="638" t="s">
        <v>5895</v>
      </c>
      <c r="GTL5" s="638" t="s">
        <v>5896</v>
      </c>
      <c r="GTM5" s="638" t="s">
        <v>5897</v>
      </c>
      <c r="GTN5" s="638" t="s">
        <v>5898</v>
      </c>
      <c r="GTO5" s="638" t="s">
        <v>5899</v>
      </c>
      <c r="GTP5" s="638" t="s">
        <v>5900</v>
      </c>
      <c r="GTQ5" s="638" t="s">
        <v>5901</v>
      </c>
      <c r="GTR5" s="638" t="s">
        <v>5902</v>
      </c>
      <c r="GTS5" s="638" t="s">
        <v>5903</v>
      </c>
      <c r="GTT5" s="638" t="s">
        <v>5904</v>
      </c>
      <c r="GTU5" s="638" t="s">
        <v>5905</v>
      </c>
      <c r="GTV5" s="638" t="s">
        <v>5906</v>
      </c>
      <c r="GTW5" s="638" t="s">
        <v>5907</v>
      </c>
      <c r="GTX5" s="638" t="s">
        <v>5908</v>
      </c>
      <c r="GTY5" s="638" t="s">
        <v>5909</v>
      </c>
      <c r="GTZ5" s="638" t="s">
        <v>5910</v>
      </c>
      <c r="GUA5" s="638" t="s">
        <v>5911</v>
      </c>
      <c r="GUB5" s="638" t="s">
        <v>5912</v>
      </c>
      <c r="GUC5" s="638" t="s">
        <v>5913</v>
      </c>
      <c r="GUD5" s="638" t="s">
        <v>5914</v>
      </c>
      <c r="GUE5" s="638" t="s">
        <v>5915</v>
      </c>
      <c r="GUF5" s="638" t="s">
        <v>5916</v>
      </c>
      <c r="GUG5" s="638" t="s">
        <v>5917</v>
      </c>
      <c r="GUH5" s="638" t="s">
        <v>5918</v>
      </c>
      <c r="GUI5" s="638" t="s">
        <v>5919</v>
      </c>
      <c r="GUJ5" s="638" t="s">
        <v>5920</v>
      </c>
      <c r="GUK5" s="638" t="s">
        <v>5921</v>
      </c>
      <c r="GUL5" s="638" t="s">
        <v>5922</v>
      </c>
      <c r="GUM5" s="638" t="s">
        <v>5923</v>
      </c>
      <c r="GUN5" s="638" t="s">
        <v>5924</v>
      </c>
      <c r="GUO5" s="638" t="s">
        <v>5925</v>
      </c>
      <c r="GUP5" s="638" t="s">
        <v>5926</v>
      </c>
      <c r="GUQ5" s="638" t="s">
        <v>5927</v>
      </c>
      <c r="GUR5" s="638" t="s">
        <v>5928</v>
      </c>
      <c r="GUS5" s="638" t="s">
        <v>5929</v>
      </c>
      <c r="GUT5" s="638" t="s">
        <v>5930</v>
      </c>
      <c r="GUU5" s="638" t="s">
        <v>5931</v>
      </c>
      <c r="GUV5" s="638" t="s">
        <v>5932</v>
      </c>
      <c r="GUW5" s="638" t="s">
        <v>5933</v>
      </c>
      <c r="GUX5" s="638" t="s">
        <v>5934</v>
      </c>
      <c r="GUY5" s="638" t="s">
        <v>5935</v>
      </c>
      <c r="GUZ5" s="638" t="s">
        <v>5936</v>
      </c>
      <c r="GVA5" s="638" t="s">
        <v>5937</v>
      </c>
      <c r="GVB5" s="638" t="s">
        <v>5938</v>
      </c>
      <c r="GVC5" s="638" t="s">
        <v>5939</v>
      </c>
      <c r="GVD5" s="638" t="s">
        <v>5940</v>
      </c>
      <c r="GVE5" s="638" t="s">
        <v>5941</v>
      </c>
      <c r="GVF5" s="638" t="s">
        <v>5942</v>
      </c>
      <c r="GVG5" s="638" t="s">
        <v>5943</v>
      </c>
      <c r="GVH5" s="638" t="s">
        <v>5944</v>
      </c>
      <c r="GVI5" s="638" t="s">
        <v>5945</v>
      </c>
      <c r="GVJ5" s="638" t="s">
        <v>5946</v>
      </c>
      <c r="GVK5" s="638" t="s">
        <v>5947</v>
      </c>
      <c r="GVL5" s="638" t="s">
        <v>5948</v>
      </c>
      <c r="GVM5" s="638" t="s">
        <v>5949</v>
      </c>
      <c r="GVN5" s="638" t="s">
        <v>5950</v>
      </c>
      <c r="GVO5" s="638" t="s">
        <v>5951</v>
      </c>
      <c r="GVP5" s="638" t="s">
        <v>5952</v>
      </c>
      <c r="GVQ5" s="638" t="s">
        <v>5953</v>
      </c>
      <c r="GVR5" s="638" t="s">
        <v>5954</v>
      </c>
      <c r="GVS5" s="638" t="s">
        <v>5955</v>
      </c>
      <c r="GVT5" s="638" t="s">
        <v>5956</v>
      </c>
      <c r="GVU5" s="638" t="s">
        <v>5957</v>
      </c>
      <c r="GVV5" s="638" t="s">
        <v>5958</v>
      </c>
      <c r="GVW5" s="638" t="s">
        <v>5959</v>
      </c>
      <c r="GVX5" s="638" t="s">
        <v>5960</v>
      </c>
      <c r="GVY5" s="638" t="s">
        <v>5961</v>
      </c>
      <c r="GVZ5" s="638" t="s">
        <v>5962</v>
      </c>
      <c r="GWA5" s="638" t="s">
        <v>5963</v>
      </c>
      <c r="GWB5" s="638" t="s">
        <v>5964</v>
      </c>
      <c r="GWC5" s="638" t="s">
        <v>5965</v>
      </c>
      <c r="GWD5" s="638" t="s">
        <v>5966</v>
      </c>
      <c r="GWE5" s="638" t="s">
        <v>5967</v>
      </c>
      <c r="GWF5" s="638" t="s">
        <v>5968</v>
      </c>
      <c r="GWG5" s="638" t="s">
        <v>5969</v>
      </c>
      <c r="GWH5" s="638" t="s">
        <v>5970</v>
      </c>
      <c r="GWI5" s="638" t="s">
        <v>5971</v>
      </c>
      <c r="GWJ5" s="638" t="s">
        <v>5972</v>
      </c>
      <c r="GWK5" s="638" t="s">
        <v>5973</v>
      </c>
      <c r="GWL5" s="638" t="s">
        <v>5974</v>
      </c>
      <c r="GWM5" s="638" t="s">
        <v>5975</v>
      </c>
      <c r="GWN5" s="638" t="s">
        <v>5976</v>
      </c>
      <c r="GWO5" s="638" t="s">
        <v>5977</v>
      </c>
      <c r="GWP5" s="638" t="s">
        <v>5978</v>
      </c>
      <c r="GWQ5" s="638" t="s">
        <v>5979</v>
      </c>
      <c r="GWR5" s="638" t="s">
        <v>5980</v>
      </c>
      <c r="GWS5" s="638" t="s">
        <v>5981</v>
      </c>
      <c r="GWT5" s="638" t="s">
        <v>5982</v>
      </c>
      <c r="GWU5" s="638" t="s">
        <v>5983</v>
      </c>
      <c r="GWV5" s="638" t="s">
        <v>5984</v>
      </c>
      <c r="GWW5" s="638" t="s">
        <v>5985</v>
      </c>
      <c r="GWX5" s="638" t="s">
        <v>5986</v>
      </c>
      <c r="GWY5" s="638" t="s">
        <v>5987</v>
      </c>
      <c r="GWZ5" s="638" t="s">
        <v>5988</v>
      </c>
      <c r="GXA5" s="638" t="s">
        <v>5989</v>
      </c>
      <c r="GXB5" s="638" t="s">
        <v>5990</v>
      </c>
      <c r="GXC5" s="638" t="s">
        <v>5991</v>
      </c>
      <c r="GXD5" s="638" t="s">
        <v>5992</v>
      </c>
      <c r="GXE5" s="638" t="s">
        <v>5993</v>
      </c>
      <c r="GXF5" s="638" t="s">
        <v>5994</v>
      </c>
      <c r="GXG5" s="638" t="s">
        <v>5995</v>
      </c>
      <c r="GXH5" s="638" t="s">
        <v>5996</v>
      </c>
      <c r="GXI5" s="638" t="s">
        <v>5997</v>
      </c>
      <c r="GXJ5" s="638" t="s">
        <v>5998</v>
      </c>
      <c r="GXK5" s="638" t="s">
        <v>5999</v>
      </c>
      <c r="GXL5" s="638" t="s">
        <v>6000</v>
      </c>
      <c r="GXM5" s="638" t="s">
        <v>6001</v>
      </c>
      <c r="GXN5" s="638" t="s">
        <v>6002</v>
      </c>
      <c r="GXO5" s="638" t="s">
        <v>6003</v>
      </c>
      <c r="GXP5" s="638" t="s">
        <v>6004</v>
      </c>
      <c r="GXQ5" s="638" t="s">
        <v>6005</v>
      </c>
      <c r="GXR5" s="638" t="s">
        <v>6006</v>
      </c>
      <c r="GXS5" s="638" t="s">
        <v>6007</v>
      </c>
      <c r="GXT5" s="638" t="s">
        <v>6008</v>
      </c>
      <c r="GXU5" s="638" t="s">
        <v>6009</v>
      </c>
      <c r="GXV5" s="638" t="s">
        <v>6010</v>
      </c>
      <c r="GXW5" s="638" t="s">
        <v>6011</v>
      </c>
      <c r="GXX5" s="638" t="s">
        <v>6012</v>
      </c>
      <c r="GXY5" s="638" t="s">
        <v>6013</v>
      </c>
      <c r="GXZ5" s="638" t="s">
        <v>6014</v>
      </c>
      <c r="GYA5" s="638" t="s">
        <v>6015</v>
      </c>
      <c r="GYB5" s="638" t="s">
        <v>6016</v>
      </c>
      <c r="GYC5" s="638" t="s">
        <v>6017</v>
      </c>
      <c r="GYD5" s="638" t="s">
        <v>6018</v>
      </c>
      <c r="GYE5" s="638" t="s">
        <v>6019</v>
      </c>
      <c r="GYF5" s="638" t="s">
        <v>6020</v>
      </c>
      <c r="GYG5" s="638" t="s">
        <v>6021</v>
      </c>
      <c r="GYH5" s="638" t="s">
        <v>6022</v>
      </c>
      <c r="GYI5" s="638" t="s">
        <v>6023</v>
      </c>
      <c r="GYJ5" s="638" t="s">
        <v>6024</v>
      </c>
      <c r="GYK5" s="638" t="s">
        <v>6025</v>
      </c>
      <c r="GYL5" s="638" t="s">
        <v>6026</v>
      </c>
      <c r="GYM5" s="638" t="s">
        <v>6027</v>
      </c>
      <c r="GYN5" s="638" t="s">
        <v>6028</v>
      </c>
      <c r="GYO5" s="638" t="s">
        <v>6029</v>
      </c>
      <c r="GYP5" s="638" t="s">
        <v>6030</v>
      </c>
      <c r="GYQ5" s="638" t="s">
        <v>6031</v>
      </c>
      <c r="GYR5" s="638" t="s">
        <v>6032</v>
      </c>
      <c r="GYS5" s="638" t="s">
        <v>6033</v>
      </c>
      <c r="GYT5" s="638" t="s">
        <v>6034</v>
      </c>
      <c r="GYU5" s="638" t="s">
        <v>6035</v>
      </c>
      <c r="GYV5" s="638" t="s">
        <v>6036</v>
      </c>
      <c r="GYW5" s="638" t="s">
        <v>6037</v>
      </c>
      <c r="GYX5" s="638" t="s">
        <v>6038</v>
      </c>
      <c r="GYY5" s="638" t="s">
        <v>6039</v>
      </c>
      <c r="GYZ5" s="638" t="s">
        <v>6040</v>
      </c>
      <c r="GZA5" s="638" t="s">
        <v>6041</v>
      </c>
      <c r="GZB5" s="638" t="s">
        <v>6042</v>
      </c>
      <c r="GZC5" s="638" t="s">
        <v>6043</v>
      </c>
      <c r="GZD5" s="638" t="s">
        <v>6044</v>
      </c>
      <c r="GZE5" s="638" t="s">
        <v>6045</v>
      </c>
      <c r="GZF5" s="638" t="s">
        <v>6046</v>
      </c>
      <c r="GZG5" s="638" t="s">
        <v>6047</v>
      </c>
      <c r="GZH5" s="638" t="s">
        <v>6048</v>
      </c>
      <c r="GZI5" s="638" t="s">
        <v>6049</v>
      </c>
      <c r="GZJ5" s="638" t="s">
        <v>6050</v>
      </c>
      <c r="GZK5" s="638" t="s">
        <v>6051</v>
      </c>
      <c r="GZL5" s="638" t="s">
        <v>6052</v>
      </c>
      <c r="GZM5" s="638" t="s">
        <v>6053</v>
      </c>
      <c r="GZN5" s="638" t="s">
        <v>6054</v>
      </c>
      <c r="GZO5" s="638" t="s">
        <v>6055</v>
      </c>
      <c r="GZP5" s="638" t="s">
        <v>6056</v>
      </c>
      <c r="GZQ5" s="638" t="s">
        <v>6057</v>
      </c>
      <c r="GZR5" s="638" t="s">
        <v>6058</v>
      </c>
      <c r="GZS5" s="638" t="s">
        <v>6059</v>
      </c>
      <c r="GZT5" s="638" t="s">
        <v>6060</v>
      </c>
      <c r="GZU5" s="638" t="s">
        <v>6061</v>
      </c>
      <c r="GZV5" s="638" t="s">
        <v>6062</v>
      </c>
      <c r="GZW5" s="638" t="s">
        <v>6063</v>
      </c>
      <c r="GZX5" s="638" t="s">
        <v>6064</v>
      </c>
      <c r="GZY5" s="638" t="s">
        <v>6065</v>
      </c>
      <c r="GZZ5" s="638" t="s">
        <v>6066</v>
      </c>
      <c r="HAA5" s="638" t="s">
        <v>6067</v>
      </c>
      <c r="HAB5" s="638" t="s">
        <v>6068</v>
      </c>
      <c r="HAC5" s="638" t="s">
        <v>6069</v>
      </c>
      <c r="HAD5" s="638" t="s">
        <v>6070</v>
      </c>
      <c r="HAE5" s="638" t="s">
        <v>6071</v>
      </c>
      <c r="HAF5" s="638" t="s">
        <v>6072</v>
      </c>
      <c r="HAG5" s="638" t="s">
        <v>6073</v>
      </c>
      <c r="HAH5" s="638" t="s">
        <v>6074</v>
      </c>
      <c r="HAI5" s="638" t="s">
        <v>6075</v>
      </c>
      <c r="HAJ5" s="638" t="s">
        <v>6076</v>
      </c>
      <c r="HAK5" s="638" t="s">
        <v>6077</v>
      </c>
      <c r="HAL5" s="638" t="s">
        <v>6078</v>
      </c>
      <c r="HAM5" s="638" t="s">
        <v>6079</v>
      </c>
      <c r="HAN5" s="638" t="s">
        <v>6080</v>
      </c>
      <c r="HAO5" s="638" t="s">
        <v>6081</v>
      </c>
      <c r="HAP5" s="638" t="s">
        <v>6082</v>
      </c>
      <c r="HAQ5" s="638" t="s">
        <v>6083</v>
      </c>
      <c r="HAR5" s="638" t="s">
        <v>6084</v>
      </c>
      <c r="HAS5" s="638" t="s">
        <v>6085</v>
      </c>
      <c r="HAT5" s="638" t="s">
        <v>6086</v>
      </c>
      <c r="HAU5" s="638" t="s">
        <v>6087</v>
      </c>
      <c r="HAV5" s="638" t="s">
        <v>6088</v>
      </c>
      <c r="HAW5" s="638" t="s">
        <v>6089</v>
      </c>
      <c r="HAX5" s="638" t="s">
        <v>6090</v>
      </c>
      <c r="HAY5" s="638" t="s">
        <v>6091</v>
      </c>
      <c r="HAZ5" s="638" t="s">
        <v>6092</v>
      </c>
      <c r="HBA5" s="638" t="s">
        <v>6093</v>
      </c>
      <c r="HBB5" s="638" t="s">
        <v>6094</v>
      </c>
      <c r="HBC5" s="638" t="s">
        <v>6095</v>
      </c>
      <c r="HBD5" s="638" t="s">
        <v>6096</v>
      </c>
      <c r="HBE5" s="638" t="s">
        <v>6097</v>
      </c>
      <c r="HBF5" s="638" t="s">
        <v>6098</v>
      </c>
      <c r="HBG5" s="638" t="s">
        <v>6099</v>
      </c>
      <c r="HBH5" s="638" t="s">
        <v>6100</v>
      </c>
      <c r="HBI5" s="638" t="s">
        <v>6101</v>
      </c>
      <c r="HBJ5" s="638" t="s">
        <v>6102</v>
      </c>
      <c r="HBK5" s="638" t="s">
        <v>6103</v>
      </c>
      <c r="HBL5" s="638" t="s">
        <v>6104</v>
      </c>
      <c r="HBM5" s="638" t="s">
        <v>6105</v>
      </c>
      <c r="HBN5" s="638" t="s">
        <v>6106</v>
      </c>
      <c r="HBO5" s="638" t="s">
        <v>6107</v>
      </c>
      <c r="HBP5" s="638" t="s">
        <v>6108</v>
      </c>
      <c r="HBQ5" s="638" t="s">
        <v>6109</v>
      </c>
      <c r="HBR5" s="638" t="s">
        <v>6110</v>
      </c>
      <c r="HBS5" s="638" t="s">
        <v>6111</v>
      </c>
      <c r="HBT5" s="638" t="s">
        <v>6112</v>
      </c>
      <c r="HBU5" s="638" t="s">
        <v>6113</v>
      </c>
      <c r="HBV5" s="638" t="s">
        <v>6114</v>
      </c>
      <c r="HBW5" s="638" t="s">
        <v>6115</v>
      </c>
      <c r="HBX5" s="638" t="s">
        <v>6116</v>
      </c>
      <c r="HBY5" s="638" t="s">
        <v>6117</v>
      </c>
      <c r="HBZ5" s="638" t="s">
        <v>6118</v>
      </c>
      <c r="HCA5" s="638" t="s">
        <v>6119</v>
      </c>
      <c r="HCB5" s="638" t="s">
        <v>6120</v>
      </c>
      <c r="HCC5" s="638" t="s">
        <v>6121</v>
      </c>
      <c r="HCD5" s="638" t="s">
        <v>6122</v>
      </c>
      <c r="HCE5" s="638" t="s">
        <v>6123</v>
      </c>
      <c r="HCF5" s="638" t="s">
        <v>6124</v>
      </c>
      <c r="HCG5" s="638" t="s">
        <v>6125</v>
      </c>
      <c r="HCH5" s="638" t="s">
        <v>6126</v>
      </c>
      <c r="HCI5" s="638" t="s">
        <v>6127</v>
      </c>
      <c r="HCJ5" s="638" t="s">
        <v>6128</v>
      </c>
      <c r="HCK5" s="638" t="s">
        <v>6129</v>
      </c>
      <c r="HCL5" s="638" t="s">
        <v>6130</v>
      </c>
      <c r="HCM5" s="638" t="s">
        <v>6131</v>
      </c>
      <c r="HCN5" s="638" t="s">
        <v>6132</v>
      </c>
      <c r="HCO5" s="638" t="s">
        <v>6133</v>
      </c>
      <c r="HCP5" s="638" t="s">
        <v>6134</v>
      </c>
      <c r="HCQ5" s="638" t="s">
        <v>6135</v>
      </c>
      <c r="HCR5" s="638" t="s">
        <v>6136</v>
      </c>
      <c r="HCS5" s="638" t="s">
        <v>6137</v>
      </c>
      <c r="HCT5" s="638" t="s">
        <v>6138</v>
      </c>
      <c r="HCU5" s="638" t="s">
        <v>6139</v>
      </c>
      <c r="HCV5" s="638" t="s">
        <v>6140</v>
      </c>
      <c r="HCW5" s="638" t="s">
        <v>6141</v>
      </c>
      <c r="HCX5" s="638" t="s">
        <v>6142</v>
      </c>
      <c r="HCY5" s="638" t="s">
        <v>6143</v>
      </c>
      <c r="HCZ5" s="638" t="s">
        <v>6144</v>
      </c>
      <c r="HDA5" s="638" t="s">
        <v>6145</v>
      </c>
      <c r="HDB5" s="638" t="s">
        <v>6146</v>
      </c>
      <c r="HDC5" s="638" t="s">
        <v>6147</v>
      </c>
      <c r="HDD5" s="638" t="s">
        <v>6148</v>
      </c>
      <c r="HDE5" s="638" t="s">
        <v>6149</v>
      </c>
      <c r="HDF5" s="638" t="s">
        <v>6150</v>
      </c>
      <c r="HDG5" s="638" t="s">
        <v>6151</v>
      </c>
      <c r="HDH5" s="638" t="s">
        <v>6152</v>
      </c>
      <c r="HDI5" s="638" t="s">
        <v>6153</v>
      </c>
      <c r="HDJ5" s="638" t="s">
        <v>6154</v>
      </c>
      <c r="HDK5" s="638" t="s">
        <v>6155</v>
      </c>
      <c r="HDL5" s="638" t="s">
        <v>6156</v>
      </c>
      <c r="HDM5" s="638" t="s">
        <v>6157</v>
      </c>
      <c r="HDN5" s="638" t="s">
        <v>6158</v>
      </c>
      <c r="HDO5" s="638" t="s">
        <v>6159</v>
      </c>
      <c r="HDP5" s="638" t="s">
        <v>6160</v>
      </c>
      <c r="HDQ5" s="638" t="s">
        <v>6161</v>
      </c>
      <c r="HDR5" s="638" t="s">
        <v>6162</v>
      </c>
      <c r="HDS5" s="638" t="s">
        <v>6163</v>
      </c>
      <c r="HDT5" s="638" t="s">
        <v>6164</v>
      </c>
      <c r="HDU5" s="638" t="s">
        <v>6165</v>
      </c>
      <c r="HDV5" s="638" t="s">
        <v>6166</v>
      </c>
      <c r="HDW5" s="638" t="s">
        <v>6167</v>
      </c>
      <c r="HDX5" s="638" t="s">
        <v>6168</v>
      </c>
      <c r="HDY5" s="638" t="s">
        <v>6169</v>
      </c>
      <c r="HDZ5" s="638" t="s">
        <v>6170</v>
      </c>
      <c r="HEA5" s="638" t="s">
        <v>6171</v>
      </c>
      <c r="HEB5" s="638" t="s">
        <v>6172</v>
      </c>
      <c r="HEC5" s="638" t="s">
        <v>6173</v>
      </c>
      <c r="HED5" s="638" t="s">
        <v>6174</v>
      </c>
      <c r="HEE5" s="638" t="s">
        <v>6175</v>
      </c>
      <c r="HEF5" s="638" t="s">
        <v>6176</v>
      </c>
      <c r="HEG5" s="638" t="s">
        <v>6177</v>
      </c>
      <c r="HEH5" s="638" t="s">
        <v>6178</v>
      </c>
      <c r="HEI5" s="638" t="s">
        <v>6179</v>
      </c>
      <c r="HEJ5" s="638" t="s">
        <v>6180</v>
      </c>
      <c r="HEK5" s="638" t="s">
        <v>6181</v>
      </c>
      <c r="HEL5" s="638" t="s">
        <v>6182</v>
      </c>
      <c r="HEM5" s="638" t="s">
        <v>6183</v>
      </c>
      <c r="HEN5" s="638" t="s">
        <v>6184</v>
      </c>
      <c r="HEO5" s="638" t="s">
        <v>6185</v>
      </c>
      <c r="HEP5" s="638" t="s">
        <v>6186</v>
      </c>
      <c r="HEQ5" s="638" t="s">
        <v>6187</v>
      </c>
      <c r="HER5" s="638" t="s">
        <v>6188</v>
      </c>
      <c r="HES5" s="638" t="s">
        <v>6189</v>
      </c>
      <c r="HET5" s="638" t="s">
        <v>6190</v>
      </c>
      <c r="HEU5" s="638" t="s">
        <v>6191</v>
      </c>
      <c r="HEV5" s="638" t="s">
        <v>6192</v>
      </c>
      <c r="HEW5" s="638" t="s">
        <v>6193</v>
      </c>
      <c r="HEX5" s="638" t="s">
        <v>6194</v>
      </c>
      <c r="HEY5" s="638" t="s">
        <v>6195</v>
      </c>
      <c r="HEZ5" s="638" t="s">
        <v>6196</v>
      </c>
      <c r="HFA5" s="638" t="s">
        <v>6197</v>
      </c>
      <c r="HFB5" s="638" t="s">
        <v>6198</v>
      </c>
      <c r="HFC5" s="638" t="s">
        <v>6199</v>
      </c>
      <c r="HFD5" s="638" t="s">
        <v>6200</v>
      </c>
      <c r="HFE5" s="638" t="s">
        <v>6201</v>
      </c>
      <c r="HFF5" s="638" t="s">
        <v>6202</v>
      </c>
      <c r="HFG5" s="638" t="s">
        <v>6203</v>
      </c>
      <c r="HFH5" s="638" t="s">
        <v>6204</v>
      </c>
      <c r="HFI5" s="638" t="s">
        <v>6205</v>
      </c>
      <c r="HFJ5" s="638" t="s">
        <v>6206</v>
      </c>
      <c r="HFK5" s="638" t="s">
        <v>6207</v>
      </c>
      <c r="HFL5" s="638" t="s">
        <v>6208</v>
      </c>
      <c r="HFM5" s="638" t="s">
        <v>6209</v>
      </c>
      <c r="HFN5" s="638" t="s">
        <v>6210</v>
      </c>
      <c r="HFO5" s="638" t="s">
        <v>6211</v>
      </c>
      <c r="HFP5" s="638" t="s">
        <v>6212</v>
      </c>
      <c r="HFQ5" s="638" t="s">
        <v>6213</v>
      </c>
      <c r="HFR5" s="638" t="s">
        <v>6214</v>
      </c>
      <c r="HFS5" s="638" t="s">
        <v>6215</v>
      </c>
      <c r="HFT5" s="638" t="s">
        <v>6216</v>
      </c>
      <c r="HFU5" s="638" t="s">
        <v>6217</v>
      </c>
      <c r="HFV5" s="638" t="s">
        <v>6218</v>
      </c>
      <c r="HFW5" s="638" t="s">
        <v>6219</v>
      </c>
      <c r="HFX5" s="638" t="s">
        <v>6220</v>
      </c>
      <c r="HFY5" s="638" t="s">
        <v>6221</v>
      </c>
      <c r="HFZ5" s="638" t="s">
        <v>6222</v>
      </c>
      <c r="HGA5" s="638" t="s">
        <v>6223</v>
      </c>
      <c r="HGB5" s="638" t="s">
        <v>6224</v>
      </c>
      <c r="HGC5" s="638" t="s">
        <v>6225</v>
      </c>
      <c r="HGD5" s="638" t="s">
        <v>6226</v>
      </c>
      <c r="HGE5" s="638" t="s">
        <v>6227</v>
      </c>
      <c r="HGF5" s="638" t="s">
        <v>6228</v>
      </c>
      <c r="HGG5" s="638" t="s">
        <v>6229</v>
      </c>
      <c r="HGH5" s="638" t="s">
        <v>6230</v>
      </c>
      <c r="HGI5" s="638" t="s">
        <v>6231</v>
      </c>
      <c r="HGJ5" s="638" t="s">
        <v>6232</v>
      </c>
      <c r="HGK5" s="638" t="s">
        <v>6233</v>
      </c>
      <c r="HGL5" s="638" t="s">
        <v>6234</v>
      </c>
      <c r="HGM5" s="638" t="s">
        <v>6235</v>
      </c>
      <c r="HGN5" s="638" t="s">
        <v>6236</v>
      </c>
      <c r="HGO5" s="638" t="s">
        <v>6237</v>
      </c>
      <c r="HGP5" s="638" t="s">
        <v>6238</v>
      </c>
      <c r="HGQ5" s="638" t="s">
        <v>6239</v>
      </c>
      <c r="HGR5" s="638" t="s">
        <v>6240</v>
      </c>
      <c r="HGS5" s="638" t="s">
        <v>6241</v>
      </c>
      <c r="HGT5" s="638" t="s">
        <v>6242</v>
      </c>
      <c r="HGU5" s="638" t="s">
        <v>6243</v>
      </c>
      <c r="HGV5" s="638" t="s">
        <v>6244</v>
      </c>
      <c r="HGW5" s="638" t="s">
        <v>6245</v>
      </c>
      <c r="HGX5" s="638" t="s">
        <v>6246</v>
      </c>
      <c r="HGY5" s="638" t="s">
        <v>6247</v>
      </c>
      <c r="HGZ5" s="638" t="s">
        <v>6248</v>
      </c>
      <c r="HHA5" s="638" t="s">
        <v>6249</v>
      </c>
      <c r="HHB5" s="638" t="s">
        <v>6250</v>
      </c>
      <c r="HHC5" s="638" t="s">
        <v>6251</v>
      </c>
      <c r="HHD5" s="638" t="s">
        <v>6252</v>
      </c>
      <c r="HHE5" s="638" t="s">
        <v>6253</v>
      </c>
      <c r="HHF5" s="638" t="s">
        <v>6254</v>
      </c>
      <c r="HHG5" s="638" t="s">
        <v>6255</v>
      </c>
      <c r="HHH5" s="638" t="s">
        <v>6256</v>
      </c>
      <c r="HHI5" s="638" t="s">
        <v>6257</v>
      </c>
      <c r="HHJ5" s="638" t="s">
        <v>6258</v>
      </c>
      <c r="HHK5" s="638" t="s">
        <v>6259</v>
      </c>
      <c r="HHL5" s="638" t="s">
        <v>6260</v>
      </c>
      <c r="HHM5" s="638" t="s">
        <v>6261</v>
      </c>
      <c r="HHN5" s="638" t="s">
        <v>6262</v>
      </c>
      <c r="HHO5" s="638" t="s">
        <v>6263</v>
      </c>
      <c r="HHP5" s="638" t="s">
        <v>6264</v>
      </c>
      <c r="HHQ5" s="638" t="s">
        <v>6265</v>
      </c>
      <c r="HHR5" s="638" t="s">
        <v>6266</v>
      </c>
      <c r="HHS5" s="638" t="s">
        <v>6267</v>
      </c>
      <c r="HHT5" s="638" t="s">
        <v>6268</v>
      </c>
      <c r="HHU5" s="638" t="s">
        <v>6269</v>
      </c>
      <c r="HHV5" s="638" t="s">
        <v>6270</v>
      </c>
      <c r="HHW5" s="638" t="s">
        <v>6271</v>
      </c>
      <c r="HHX5" s="638" t="s">
        <v>6272</v>
      </c>
      <c r="HHY5" s="638" t="s">
        <v>6273</v>
      </c>
      <c r="HHZ5" s="638" t="s">
        <v>6274</v>
      </c>
      <c r="HIA5" s="638" t="s">
        <v>6275</v>
      </c>
      <c r="HIB5" s="638" t="s">
        <v>6276</v>
      </c>
      <c r="HIC5" s="638" t="s">
        <v>6277</v>
      </c>
      <c r="HID5" s="638" t="s">
        <v>6278</v>
      </c>
      <c r="HIE5" s="638" t="s">
        <v>6279</v>
      </c>
      <c r="HIF5" s="638" t="s">
        <v>6280</v>
      </c>
      <c r="HIG5" s="638" t="s">
        <v>6281</v>
      </c>
      <c r="HIH5" s="638" t="s">
        <v>6282</v>
      </c>
      <c r="HII5" s="638" t="s">
        <v>6283</v>
      </c>
      <c r="HIJ5" s="638" t="s">
        <v>6284</v>
      </c>
      <c r="HIK5" s="638" t="s">
        <v>6285</v>
      </c>
      <c r="HIL5" s="638" t="s">
        <v>6286</v>
      </c>
      <c r="HIM5" s="638" t="s">
        <v>6287</v>
      </c>
      <c r="HIN5" s="638" t="s">
        <v>6288</v>
      </c>
      <c r="HIO5" s="638" t="s">
        <v>6289</v>
      </c>
      <c r="HIP5" s="638" t="s">
        <v>6290</v>
      </c>
      <c r="HIQ5" s="638" t="s">
        <v>6291</v>
      </c>
      <c r="HIR5" s="638" t="s">
        <v>6292</v>
      </c>
      <c r="HIS5" s="638" t="s">
        <v>6293</v>
      </c>
      <c r="HIT5" s="638" t="s">
        <v>6294</v>
      </c>
      <c r="HIU5" s="638" t="s">
        <v>6295</v>
      </c>
      <c r="HIV5" s="638" t="s">
        <v>6296</v>
      </c>
      <c r="HIW5" s="638" t="s">
        <v>6297</v>
      </c>
      <c r="HIX5" s="638" t="s">
        <v>6298</v>
      </c>
      <c r="HIY5" s="638" t="s">
        <v>6299</v>
      </c>
      <c r="HIZ5" s="638" t="s">
        <v>6300</v>
      </c>
      <c r="HJA5" s="638" t="s">
        <v>6301</v>
      </c>
      <c r="HJB5" s="638" t="s">
        <v>6302</v>
      </c>
      <c r="HJC5" s="638" t="s">
        <v>6303</v>
      </c>
      <c r="HJD5" s="638" t="s">
        <v>6304</v>
      </c>
      <c r="HJE5" s="638" t="s">
        <v>6305</v>
      </c>
      <c r="HJF5" s="638" t="s">
        <v>6306</v>
      </c>
      <c r="HJG5" s="638" t="s">
        <v>6307</v>
      </c>
      <c r="HJH5" s="638" t="s">
        <v>6308</v>
      </c>
      <c r="HJI5" s="638" t="s">
        <v>6309</v>
      </c>
      <c r="HJJ5" s="638" t="s">
        <v>6310</v>
      </c>
      <c r="HJK5" s="638" t="s">
        <v>6311</v>
      </c>
      <c r="HJL5" s="638" t="s">
        <v>6312</v>
      </c>
      <c r="HJM5" s="638" t="s">
        <v>6313</v>
      </c>
      <c r="HJN5" s="638" t="s">
        <v>6314</v>
      </c>
      <c r="HJO5" s="638" t="s">
        <v>6315</v>
      </c>
      <c r="HJP5" s="638" t="s">
        <v>6316</v>
      </c>
      <c r="HJQ5" s="638" t="s">
        <v>6317</v>
      </c>
      <c r="HJR5" s="638" t="s">
        <v>6318</v>
      </c>
      <c r="HJS5" s="638" t="s">
        <v>6319</v>
      </c>
      <c r="HJT5" s="638" t="s">
        <v>6320</v>
      </c>
      <c r="HJU5" s="638" t="s">
        <v>6321</v>
      </c>
      <c r="HJV5" s="638" t="s">
        <v>6322</v>
      </c>
      <c r="HJW5" s="638" t="s">
        <v>6323</v>
      </c>
      <c r="HJX5" s="638" t="s">
        <v>6324</v>
      </c>
      <c r="HJY5" s="638" t="s">
        <v>6325</v>
      </c>
      <c r="HJZ5" s="638" t="s">
        <v>6326</v>
      </c>
      <c r="HKA5" s="638" t="s">
        <v>6327</v>
      </c>
      <c r="HKB5" s="638" t="s">
        <v>6328</v>
      </c>
      <c r="HKC5" s="638" t="s">
        <v>6329</v>
      </c>
      <c r="HKD5" s="638" t="s">
        <v>6330</v>
      </c>
      <c r="HKE5" s="638" t="s">
        <v>6331</v>
      </c>
      <c r="HKF5" s="638" t="s">
        <v>6332</v>
      </c>
      <c r="HKG5" s="638" t="s">
        <v>6333</v>
      </c>
      <c r="HKH5" s="638" t="s">
        <v>6334</v>
      </c>
      <c r="HKI5" s="638" t="s">
        <v>6335</v>
      </c>
      <c r="HKJ5" s="638" t="s">
        <v>6336</v>
      </c>
      <c r="HKK5" s="638" t="s">
        <v>6337</v>
      </c>
      <c r="HKL5" s="638" t="s">
        <v>6338</v>
      </c>
      <c r="HKM5" s="638" t="s">
        <v>6339</v>
      </c>
      <c r="HKN5" s="638" t="s">
        <v>6340</v>
      </c>
      <c r="HKO5" s="638" t="s">
        <v>6341</v>
      </c>
      <c r="HKP5" s="638" t="s">
        <v>6342</v>
      </c>
      <c r="HKQ5" s="638" t="s">
        <v>6343</v>
      </c>
      <c r="HKR5" s="638" t="s">
        <v>6344</v>
      </c>
      <c r="HKS5" s="638" t="s">
        <v>6345</v>
      </c>
      <c r="HKT5" s="638" t="s">
        <v>6346</v>
      </c>
      <c r="HKU5" s="638" t="s">
        <v>6347</v>
      </c>
      <c r="HKV5" s="638" t="s">
        <v>6348</v>
      </c>
      <c r="HKW5" s="638" t="s">
        <v>6349</v>
      </c>
      <c r="HKX5" s="638" t="s">
        <v>6350</v>
      </c>
      <c r="HKY5" s="638" t="s">
        <v>6351</v>
      </c>
      <c r="HKZ5" s="638" t="s">
        <v>6352</v>
      </c>
      <c r="HLA5" s="638" t="s">
        <v>6353</v>
      </c>
      <c r="HLB5" s="638" t="s">
        <v>6354</v>
      </c>
      <c r="HLC5" s="638" t="s">
        <v>6355</v>
      </c>
      <c r="HLD5" s="638" t="s">
        <v>6356</v>
      </c>
      <c r="HLE5" s="638" t="s">
        <v>6357</v>
      </c>
      <c r="HLF5" s="638" t="s">
        <v>6358</v>
      </c>
      <c r="HLG5" s="638" t="s">
        <v>6359</v>
      </c>
      <c r="HLH5" s="638" t="s">
        <v>6360</v>
      </c>
      <c r="HLI5" s="638" t="s">
        <v>6361</v>
      </c>
      <c r="HLJ5" s="638" t="s">
        <v>6362</v>
      </c>
      <c r="HLK5" s="638" t="s">
        <v>6363</v>
      </c>
      <c r="HLL5" s="638" t="s">
        <v>6364</v>
      </c>
      <c r="HLM5" s="638" t="s">
        <v>6365</v>
      </c>
      <c r="HLN5" s="638" t="s">
        <v>6366</v>
      </c>
      <c r="HLO5" s="638" t="s">
        <v>6367</v>
      </c>
      <c r="HLP5" s="638" t="s">
        <v>6368</v>
      </c>
      <c r="HLQ5" s="638" t="s">
        <v>6369</v>
      </c>
      <c r="HLR5" s="638" t="s">
        <v>6370</v>
      </c>
      <c r="HLS5" s="638" t="s">
        <v>6371</v>
      </c>
      <c r="HLT5" s="638" t="s">
        <v>6372</v>
      </c>
      <c r="HLU5" s="638" t="s">
        <v>6373</v>
      </c>
      <c r="HLV5" s="638" t="s">
        <v>6374</v>
      </c>
      <c r="HLW5" s="638" t="s">
        <v>6375</v>
      </c>
      <c r="HLX5" s="638" t="s">
        <v>6376</v>
      </c>
      <c r="HLY5" s="638" t="s">
        <v>6377</v>
      </c>
      <c r="HLZ5" s="638" t="s">
        <v>6378</v>
      </c>
      <c r="HMA5" s="638" t="s">
        <v>6379</v>
      </c>
      <c r="HMB5" s="638" t="s">
        <v>6380</v>
      </c>
      <c r="HMC5" s="638" t="s">
        <v>6381</v>
      </c>
      <c r="HMD5" s="638" t="s">
        <v>6382</v>
      </c>
      <c r="HME5" s="638" t="s">
        <v>6383</v>
      </c>
      <c r="HMF5" s="638" t="s">
        <v>6384</v>
      </c>
      <c r="HMG5" s="638" t="s">
        <v>6385</v>
      </c>
      <c r="HMH5" s="638" t="s">
        <v>6386</v>
      </c>
      <c r="HMI5" s="638" t="s">
        <v>6387</v>
      </c>
      <c r="HMJ5" s="638" t="s">
        <v>6388</v>
      </c>
      <c r="HMK5" s="638" t="s">
        <v>6389</v>
      </c>
      <c r="HML5" s="638" t="s">
        <v>6390</v>
      </c>
      <c r="HMM5" s="638" t="s">
        <v>6391</v>
      </c>
      <c r="HMN5" s="638" t="s">
        <v>6392</v>
      </c>
      <c r="HMO5" s="638" t="s">
        <v>6393</v>
      </c>
      <c r="HMP5" s="638" t="s">
        <v>6394</v>
      </c>
      <c r="HMQ5" s="638" t="s">
        <v>6395</v>
      </c>
      <c r="HMR5" s="638" t="s">
        <v>6396</v>
      </c>
      <c r="HMS5" s="638" t="s">
        <v>6397</v>
      </c>
      <c r="HMT5" s="638" t="s">
        <v>6398</v>
      </c>
      <c r="HMU5" s="638" t="s">
        <v>6399</v>
      </c>
      <c r="HMV5" s="638" t="s">
        <v>6400</v>
      </c>
      <c r="HMW5" s="638" t="s">
        <v>6401</v>
      </c>
      <c r="HMX5" s="638" t="s">
        <v>6402</v>
      </c>
      <c r="HMY5" s="638" t="s">
        <v>6403</v>
      </c>
      <c r="HMZ5" s="638" t="s">
        <v>6404</v>
      </c>
      <c r="HNA5" s="638" t="s">
        <v>6405</v>
      </c>
      <c r="HNB5" s="638" t="s">
        <v>6406</v>
      </c>
      <c r="HNC5" s="638" t="s">
        <v>6407</v>
      </c>
      <c r="HND5" s="638" t="s">
        <v>6408</v>
      </c>
      <c r="HNE5" s="638" t="s">
        <v>6409</v>
      </c>
      <c r="HNF5" s="638" t="s">
        <v>6410</v>
      </c>
      <c r="HNG5" s="638" t="s">
        <v>6411</v>
      </c>
      <c r="HNH5" s="638" t="s">
        <v>6412</v>
      </c>
      <c r="HNI5" s="638" t="s">
        <v>6413</v>
      </c>
      <c r="HNJ5" s="638" t="s">
        <v>6414</v>
      </c>
      <c r="HNK5" s="638" t="s">
        <v>6415</v>
      </c>
      <c r="HNL5" s="638" t="s">
        <v>6416</v>
      </c>
      <c r="HNM5" s="638" t="s">
        <v>6417</v>
      </c>
      <c r="HNN5" s="638" t="s">
        <v>6418</v>
      </c>
      <c r="HNO5" s="638" t="s">
        <v>6419</v>
      </c>
      <c r="HNP5" s="638" t="s">
        <v>6420</v>
      </c>
      <c r="HNQ5" s="638" t="s">
        <v>6421</v>
      </c>
      <c r="HNR5" s="638" t="s">
        <v>6422</v>
      </c>
      <c r="HNS5" s="638" t="s">
        <v>6423</v>
      </c>
      <c r="HNT5" s="638" t="s">
        <v>6424</v>
      </c>
      <c r="HNU5" s="638" t="s">
        <v>6425</v>
      </c>
      <c r="HNV5" s="638" t="s">
        <v>6426</v>
      </c>
      <c r="HNW5" s="638" t="s">
        <v>6427</v>
      </c>
      <c r="HNX5" s="638" t="s">
        <v>6428</v>
      </c>
      <c r="HNY5" s="638" t="s">
        <v>6429</v>
      </c>
      <c r="HNZ5" s="638" t="s">
        <v>6430</v>
      </c>
      <c r="HOA5" s="638" t="s">
        <v>6431</v>
      </c>
      <c r="HOB5" s="638" t="s">
        <v>6432</v>
      </c>
      <c r="HOC5" s="638" t="s">
        <v>6433</v>
      </c>
      <c r="HOD5" s="638" t="s">
        <v>6434</v>
      </c>
      <c r="HOE5" s="638" t="s">
        <v>6435</v>
      </c>
      <c r="HOF5" s="638" t="s">
        <v>6436</v>
      </c>
      <c r="HOG5" s="638" t="s">
        <v>6437</v>
      </c>
      <c r="HOH5" s="638" t="s">
        <v>6438</v>
      </c>
      <c r="HOI5" s="638" t="s">
        <v>6439</v>
      </c>
      <c r="HOJ5" s="638" t="s">
        <v>6440</v>
      </c>
      <c r="HOK5" s="638" t="s">
        <v>6441</v>
      </c>
      <c r="HOL5" s="638" t="s">
        <v>6442</v>
      </c>
      <c r="HOM5" s="638" t="s">
        <v>6443</v>
      </c>
      <c r="HON5" s="638" t="s">
        <v>6444</v>
      </c>
      <c r="HOO5" s="638" t="s">
        <v>6445</v>
      </c>
      <c r="HOP5" s="638" t="s">
        <v>6446</v>
      </c>
      <c r="HOQ5" s="638" t="s">
        <v>6447</v>
      </c>
      <c r="HOR5" s="638" t="s">
        <v>6448</v>
      </c>
      <c r="HOS5" s="638" t="s">
        <v>6449</v>
      </c>
      <c r="HOT5" s="638" t="s">
        <v>6450</v>
      </c>
      <c r="HOU5" s="638" t="s">
        <v>6451</v>
      </c>
      <c r="HOV5" s="638" t="s">
        <v>6452</v>
      </c>
      <c r="HOW5" s="638" t="s">
        <v>6453</v>
      </c>
      <c r="HOX5" s="638" t="s">
        <v>6454</v>
      </c>
      <c r="HOY5" s="638" t="s">
        <v>6455</v>
      </c>
      <c r="HOZ5" s="638" t="s">
        <v>6456</v>
      </c>
      <c r="HPA5" s="638" t="s">
        <v>6457</v>
      </c>
      <c r="HPB5" s="638" t="s">
        <v>6458</v>
      </c>
      <c r="HPC5" s="638" t="s">
        <v>6459</v>
      </c>
      <c r="HPD5" s="638" t="s">
        <v>6460</v>
      </c>
      <c r="HPE5" s="638" t="s">
        <v>6461</v>
      </c>
      <c r="HPF5" s="638" t="s">
        <v>6462</v>
      </c>
      <c r="HPG5" s="638" t="s">
        <v>6463</v>
      </c>
      <c r="HPH5" s="638" t="s">
        <v>6464</v>
      </c>
      <c r="HPI5" s="638" t="s">
        <v>6465</v>
      </c>
      <c r="HPJ5" s="638" t="s">
        <v>6466</v>
      </c>
      <c r="HPK5" s="638" t="s">
        <v>6467</v>
      </c>
      <c r="HPL5" s="638" t="s">
        <v>6468</v>
      </c>
      <c r="HPM5" s="638" t="s">
        <v>6469</v>
      </c>
      <c r="HPN5" s="638" t="s">
        <v>6470</v>
      </c>
      <c r="HPO5" s="638" t="s">
        <v>6471</v>
      </c>
      <c r="HPP5" s="638" t="s">
        <v>6472</v>
      </c>
      <c r="HPQ5" s="638" t="s">
        <v>6473</v>
      </c>
      <c r="HPR5" s="638" t="s">
        <v>6474</v>
      </c>
      <c r="HPS5" s="638" t="s">
        <v>6475</v>
      </c>
      <c r="HPT5" s="638" t="s">
        <v>6476</v>
      </c>
      <c r="HPU5" s="638" t="s">
        <v>6477</v>
      </c>
      <c r="HPV5" s="638" t="s">
        <v>6478</v>
      </c>
      <c r="HPW5" s="638" t="s">
        <v>6479</v>
      </c>
      <c r="HPX5" s="638" t="s">
        <v>6480</v>
      </c>
      <c r="HPY5" s="638" t="s">
        <v>6481</v>
      </c>
      <c r="HPZ5" s="638" t="s">
        <v>6482</v>
      </c>
      <c r="HQA5" s="638" t="s">
        <v>6483</v>
      </c>
      <c r="HQB5" s="638" t="s">
        <v>6484</v>
      </c>
      <c r="HQC5" s="638" t="s">
        <v>6485</v>
      </c>
      <c r="HQD5" s="638" t="s">
        <v>6486</v>
      </c>
      <c r="HQE5" s="638" t="s">
        <v>6487</v>
      </c>
      <c r="HQF5" s="638" t="s">
        <v>6488</v>
      </c>
      <c r="HQG5" s="638" t="s">
        <v>6489</v>
      </c>
      <c r="HQH5" s="638" t="s">
        <v>6490</v>
      </c>
      <c r="HQI5" s="638" t="s">
        <v>6491</v>
      </c>
      <c r="HQJ5" s="638" t="s">
        <v>6492</v>
      </c>
      <c r="HQK5" s="638" t="s">
        <v>6493</v>
      </c>
      <c r="HQL5" s="638" t="s">
        <v>6494</v>
      </c>
      <c r="HQM5" s="638" t="s">
        <v>6495</v>
      </c>
      <c r="HQN5" s="638" t="s">
        <v>6496</v>
      </c>
      <c r="HQO5" s="638" t="s">
        <v>6497</v>
      </c>
      <c r="HQP5" s="638" t="s">
        <v>6498</v>
      </c>
      <c r="HQQ5" s="638" t="s">
        <v>6499</v>
      </c>
      <c r="HQR5" s="638" t="s">
        <v>6500</v>
      </c>
      <c r="HQS5" s="638" t="s">
        <v>6501</v>
      </c>
      <c r="HQT5" s="638" t="s">
        <v>6502</v>
      </c>
      <c r="HQU5" s="638" t="s">
        <v>6503</v>
      </c>
      <c r="HQV5" s="638" t="s">
        <v>6504</v>
      </c>
      <c r="HQW5" s="638" t="s">
        <v>6505</v>
      </c>
      <c r="HQX5" s="638" t="s">
        <v>6506</v>
      </c>
      <c r="HQY5" s="638" t="s">
        <v>6507</v>
      </c>
      <c r="HQZ5" s="638" t="s">
        <v>6508</v>
      </c>
      <c r="HRA5" s="638" t="s">
        <v>6509</v>
      </c>
      <c r="HRB5" s="638" t="s">
        <v>6510</v>
      </c>
      <c r="HRC5" s="638" t="s">
        <v>6511</v>
      </c>
      <c r="HRD5" s="638" t="s">
        <v>6512</v>
      </c>
      <c r="HRE5" s="638" t="s">
        <v>6513</v>
      </c>
      <c r="HRF5" s="638" t="s">
        <v>6514</v>
      </c>
      <c r="HRG5" s="638" t="s">
        <v>6515</v>
      </c>
      <c r="HRH5" s="638" t="s">
        <v>6516</v>
      </c>
      <c r="HRI5" s="638" t="s">
        <v>6517</v>
      </c>
      <c r="HRJ5" s="638" t="s">
        <v>6518</v>
      </c>
      <c r="HRK5" s="638" t="s">
        <v>6519</v>
      </c>
      <c r="HRL5" s="638" t="s">
        <v>6520</v>
      </c>
      <c r="HRM5" s="638" t="s">
        <v>6521</v>
      </c>
      <c r="HRN5" s="638" t="s">
        <v>6522</v>
      </c>
      <c r="HRO5" s="638" t="s">
        <v>6523</v>
      </c>
      <c r="HRP5" s="638" t="s">
        <v>6524</v>
      </c>
      <c r="HRQ5" s="638" t="s">
        <v>6525</v>
      </c>
      <c r="HRR5" s="638" t="s">
        <v>6526</v>
      </c>
      <c r="HRS5" s="638" t="s">
        <v>6527</v>
      </c>
      <c r="HRT5" s="638" t="s">
        <v>6528</v>
      </c>
      <c r="HRU5" s="638" t="s">
        <v>6529</v>
      </c>
      <c r="HRV5" s="638" t="s">
        <v>6530</v>
      </c>
      <c r="HRW5" s="638" t="s">
        <v>6531</v>
      </c>
      <c r="HRX5" s="638" t="s">
        <v>6532</v>
      </c>
      <c r="HRY5" s="638" t="s">
        <v>6533</v>
      </c>
      <c r="HRZ5" s="638" t="s">
        <v>6534</v>
      </c>
      <c r="HSA5" s="638" t="s">
        <v>6535</v>
      </c>
      <c r="HSB5" s="638" t="s">
        <v>6536</v>
      </c>
      <c r="HSC5" s="638" t="s">
        <v>6537</v>
      </c>
      <c r="HSD5" s="638" t="s">
        <v>6538</v>
      </c>
      <c r="HSE5" s="638" t="s">
        <v>6539</v>
      </c>
      <c r="HSF5" s="638" t="s">
        <v>6540</v>
      </c>
      <c r="HSG5" s="638" t="s">
        <v>6541</v>
      </c>
      <c r="HSH5" s="638" t="s">
        <v>6542</v>
      </c>
      <c r="HSI5" s="638" t="s">
        <v>6543</v>
      </c>
      <c r="HSJ5" s="638" t="s">
        <v>6544</v>
      </c>
      <c r="HSK5" s="638" t="s">
        <v>6545</v>
      </c>
      <c r="HSL5" s="638" t="s">
        <v>6546</v>
      </c>
      <c r="HSM5" s="638" t="s">
        <v>6547</v>
      </c>
      <c r="HSN5" s="638" t="s">
        <v>6548</v>
      </c>
      <c r="HSO5" s="638" t="s">
        <v>6549</v>
      </c>
      <c r="HSP5" s="638" t="s">
        <v>6550</v>
      </c>
      <c r="HSQ5" s="638" t="s">
        <v>6551</v>
      </c>
      <c r="HSR5" s="638" t="s">
        <v>6552</v>
      </c>
      <c r="HSS5" s="638" t="s">
        <v>6553</v>
      </c>
      <c r="HST5" s="638" t="s">
        <v>6554</v>
      </c>
      <c r="HSU5" s="638" t="s">
        <v>6555</v>
      </c>
      <c r="HSV5" s="638" t="s">
        <v>6556</v>
      </c>
      <c r="HSW5" s="638" t="s">
        <v>6557</v>
      </c>
      <c r="HSX5" s="638" t="s">
        <v>6558</v>
      </c>
      <c r="HSY5" s="638" t="s">
        <v>6559</v>
      </c>
      <c r="HSZ5" s="638" t="s">
        <v>6560</v>
      </c>
      <c r="HTA5" s="638" t="s">
        <v>6561</v>
      </c>
      <c r="HTB5" s="638" t="s">
        <v>6562</v>
      </c>
      <c r="HTC5" s="638" t="s">
        <v>6563</v>
      </c>
      <c r="HTD5" s="638" t="s">
        <v>6564</v>
      </c>
      <c r="HTE5" s="638" t="s">
        <v>6565</v>
      </c>
      <c r="HTF5" s="638" t="s">
        <v>6566</v>
      </c>
      <c r="HTG5" s="638" t="s">
        <v>6567</v>
      </c>
      <c r="HTH5" s="638" t="s">
        <v>6568</v>
      </c>
      <c r="HTI5" s="638" t="s">
        <v>6569</v>
      </c>
      <c r="HTJ5" s="638" t="s">
        <v>6570</v>
      </c>
      <c r="HTK5" s="638" t="s">
        <v>6571</v>
      </c>
      <c r="HTL5" s="638" t="s">
        <v>6572</v>
      </c>
      <c r="HTM5" s="638" t="s">
        <v>6573</v>
      </c>
      <c r="HTN5" s="638" t="s">
        <v>6574</v>
      </c>
      <c r="HTO5" s="638" t="s">
        <v>6575</v>
      </c>
      <c r="HTP5" s="638" t="s">
        <v>6576</v>
      </c>
      <c r="HTQ5" s="638" t="s">
        <v>6577</v>
      </c>
      <c r="HTR5" s="638" t="s">
        <v>6578</v>
      </c>
      <c r="HTS5" s="638" t="s">
        <v>6579</v>
      </c>
      <c r="HTT5" s="638" t="s">
        <v>6580</v>
      </c>
      <c r="HTU5" s="638" t="s">
        <v>6581</v>
      </c>
      <c r="HTV5" s="638" t="s">
        <v>6582</v>
      </c>
      <c r="HTW5" s="638" t="s">
        <v>6583</v>
      </c>
      <c r="HTX5" s="638" t="s">
        <v>6584</v>
      </c>
      <c r="HTY5" s="638" t="s">
        <v>6585</v>
      </c>
      <c r="HTZ5" s="638" t="s">
        <v>6586</v>
      </c>
      <c r="HUA5" s="638" t="s">
        <v>6587</v>
      </c>
      <c r="HUB5" s="638" t="s">
        <v>6588</v>
      </c>
      <c r="HUC5" s="638" t="s">
        <v>6589</v>
      </c>
      <c r="HUD5" s="638" t="s">
        <v>6590</v>
      </c>
      <c r="HUE5" s="638" t="s">
        <v>6591</v>
      </c>
      <c r="HUF5" s="638" t="s">
        <v>6592</v>
      </c>
      <c r="HUG5" s="638" t="s">
        <v>6593</v>
      </c>
      <c r="HUH5" s="638" t="s">
        <v>6594</v>
      </c>
      <c r="HUI5" s="638" t="s">
        <v>6595</v>
      </c>
      <c r="HUJ5" s="638" t="s">
        <v>6596</v>
      </c>
      <c r="HUK5" s="638" t="s">
        <v>6597</v>
      </c>
      <c r="HUL5" s="638" t="s">
        <v>6598</v>
      </c>
      <c r="HUM5" s="638" t="s">
        <v>6599</v>
      </c>
      <c r="HUN5" s="638" t="s">
        <v>6600</v>
      </c>
      <c r="HUO5" s="638" t="s">
        <v>6601</v>
      </c>
      <c r="HUP5" s="638" t="s">
        <v>6602</v>
      </c>
      <c r="HUQ5" s="638" t="s">
        <v>6603</v>
      </c>
      <c r="HUR5" s="638" t="s">
        <v>6604</v>
      </c>
      <c r="HUS5" s="638" t="s">
        <v>6605</v>
      </c>
      <c r="HUT5" s="638" t="s">
        <v>6606</v>
      </c>
      <c r="HUU5" s="638" t="s">
        <v>6607</v>
      </c>
      <c r="HUV5" s="638" t="s">
        <v>6608</v>
      </c>
      <c r="HUW5" s="638" t="s">
        <v>6609</v>
      </c>
      <c r="HUX5" s="638" t="s">
        <v>6610</v>
      </c>
      <c r="HUY5" s="638" t="s">
        <v>6611</v>
      </c>
      <c r="HUZ5" s="638" t="s">
        <v>6612</v>
      </c>
      <c r="HVA5" s="638" t="s">
        <v>6613</v>
      </c>
      <c r="HVB5" s="638" t="s">
        <v>6614</v>
      </c>
      <c r="HVC5" s="638" t="s">
        <v>6615</v>
      </c>
      <c r="HVD5" s="638" t="s">
        <v>6616</v>
      </c>
      <c r="HVE5" s="638" t="s">
        <v>6617</v>
      </c>
      <c r="HVF5" s="638" t="s">
        <v>6618</v>
      </c>
      <c r="HVG5" s="638" t="s">
        <v>6619</v>
      </c>
      <c r="HVH5" s="638" t="s">
        <v>6620</v>
      </c>
      <c r="HVI5" s="638" t="s">
        <v>6621</v>
      </c>
      <c r="HVJ5" s="638" t="s">
        <v>6622</v>
      </c>
      <c r="HVK5" s="638" t="s">
        <v>6623</v>
      </c>
      <c r="HVL5" s="638" t="s">
        <v>6624</v>
      </c>
      <c r="HVM5" s="638" t="s">
        <v>6625</v>
      </c>
      <c r="HVN5" s="638" t="s">
        <v>6626</v>
      </c>
      <c r="HVO5" s="638" t="s">
        <v>6627</v>
      </c>
      <c r="HVP5" s="638" t="s">
        <v>6628</v>
      </c>
      <c r="HVQ5" s="638" t="s">
        <v>6629</v>
      </c>
      <c r="HVR5" s="638" t="s">
        <v>6630</v>
      </c>
      <c r="HVS5" s="638" t="s">
        <v>6631</v>
      </c>
      <c r="HVT5" s="638" t="s">
        <v>6632</v>
      </c>
      <c r="HVU5" s="638" t="s">
        <v>6633</v>
      </c>
      <c r="HVV5" s="638" t="s">
        <v>6634</v>
      </c>
      <c r="HVW5" s="638" t="s">
        <v>6635</v>
      </c>
      <c r="HVX5" s="638" t="s">
        <v>6636</v>
      </c>
      <c r="HVY5" s="638" t="s">
        <v>6637</v>
      </c>
      <c r="HVZ5" s="638" t="s">
        <v>6638</v>
      </c>
      <c r="HWA5" s="638" t="s">
        <v>6639</v>
      </c>
      <c r="HWB5" s="638" t="s">
        <v>6640</v>
      </c>
      <c r="HWC5" s="638" t="s">
        <v>6641</v>
      </c>
      <c r="HWD5" s="638" t="s">
        <v>6642</v>
      </c>
      <c r="HWE5" s="638" t="s">
        <v>6643</v>
      </c>
      <c r="HWF5" s="638" t="s">
        <v>6644</v>
      </c>
      <c r="HWG5" s="638" t="s">
        <v>6645</v>
      </c>
      <c r="HWH5" s="638" t="s">
        <v>6646</v>
      </c>
      <c r="HWI5" s="638" t="s">
        <v>6647</v>
      </c>
      <c r="HWJ5" s="638" t="s">
        <v>6648</v>
      </c>
      <c r="HWK5" s="638" t="s">
        <v>6649</v>
      </c>
      <c r="HWL5" s="638" t="s">
        <v>6650</v>
      </c>
      <c r="HWM5" s="638" t="s">
        <v>6651</v>
      </c>
      <c r="HWN5" s="638" t="s">
        <v>6652</v>
      </c>
      <c r="HWO5" s="638" t="s">
        <v>6653</v>
      </c>
      <c r="HWP5" s="638" t="s">
        <v>6654</v>
      </c>
      <c r="HWQ5" s="638" t="s">
        <v>6655</v>
      </c>
      <c r="HWR5" s="638" t="s">
        <v>6656</v>
      </c>
      <c r="HWS5" s="638" t="s">
        <v>6657</v>
      </c>
      <c r="HWT5" s="638" t="s">
        <v>6658</v>
      </c>
      <c r="HWU5" s="638" t="s">
        <v>6659</v>
      </c>
      <c r="HWV5" s="638" t="s">
        <v>6660</v>
      </c>
      <c r="HWW5" s="638" t="s">
        <v>6661</v>
      </c>
      <c r="HWX5" s="638" t="s">
        <v>6662</v>
      </c>
      <c r="HWY5" s="638" t="s">
        <v>6663</v>
      </c>
      <c r="HWZ5" s="638" t="s">
        <v>6664</v>
      </c>
      <c r="HXA5" s="638" t="s">
        <v>6665</v>
      </c>
      <c r="HXB5" s="638" t="s">
        <v>6666</v>
      </c>
      <c r="HXC5" s="638" t="s">
        <v>6667</v>
      </c>
      <c r="HXD5" s="638" t="s">
        <v>6668</v>
      </c>
      <c r="HXE5" s="638" t="s">
        <v>6669</v>
      </c>
      <c r="HXF5" s="638" t="s">
        <v>6670</v>
      </c>
      <c r="HXG5" s="638" t="s">
        <v>6671</v>
      </c>
      <c r="HXH5" s="638" t="s">
        <v>6672</v>
      </c>
      <c r="HXI5" s="638" t="s">
        <v>6673</v>
      </c>
      <c r="HXJ5" s="638" t="s">
        <v>6674</v>
      </c>
      <c r="HXK5" s="638" t="s">
        <v>6675</v>
      </c>
      <c r="HXL5" s="638" t="s">
        <v>6676</v>
      </c>
      <c r="HXM5" s="638" t="s">
        <v>6677</v>
      </c>
      <c r="HXN5" s="638" t="s">
        <v>6678</v>
      </c>
      <c r="HXO5" s="638" t="s">
        <v>6679</v>
      </c>
      <c r="HXP5" s="638" t="s">
        <v>6680</v>
      </c>
      <c r="HXQ5" s="638" t="s">
        <v>6681</v>
      </c>
      <c r="HXR5" s="638" t="s">
        <v>6682</v>
      </c>
      <c r="HXS5" s="638" t="s">
        <v>6683</v>
      </c>
      <c r="HXT5" s="638" t="s">
        <v>6684</v>
      </c>
      <c r="HXU5" s="638" t="s">
        <v>6685</v>
      </c>
      <c r="HXV5" s="638" t="s">
        <v>6686</v>
      </c>
      <c r="HXW5" s="638" t="s">
        <v>6687</v>
      </c>
      <c r="HXX5" s="638" t="s">
        <v>6688</v>
      </c>
      <c r="HXY5" s="638" t="s">
        <v>6689</v>
      </c>
      <c r="HXZ5" s="638" t="s">
        <v>6690</v>
      </c>
      <c r="HYA5" s="638" t="s">
        <v>6691</v>
      </c>
      <c r="HYB5" s="638" t="s">
        <v>6692</v>
      </c>
      <c r="HYC5" s="638" t="s">
        <v>6693</v>
      </c>
      <c r="HYD5" s="638" t="s">
        <v>6694</v>
      </c>
      <c r="HYE5" s="638" t="s">
        <v>6695</v>
      </c>
      <c r="HYF5" s="638" t="s">
        <v>6696</v>
      </c>
      <c r="HYG5" s="638" t="s">
        <v>6697</v>
      </c>
      <c r="HYH5" s="638" t="s">
        <v>6698</v>
      </c>
      <c r="HYI5" s="638" t="s">
        <v>6699</v>
      </c>
      <c r="HYJ5" s="638" t="s">
        <v>6700</v>
      </c>
      <c r="HYK5" s="638" t="s">
        <v>6701</v>
      </c>
      <c r="HYL5" s="638" t="s">
        <v>6702</v>
      </c>
      <c r="HYM5" s="638" t="s">
        <v>6703</v>
      </c>
      <c r="HYN5" s="638" t="s">
        <v>6704</v>
      </c>
      <c r="HYO5" s="638" t="s">
        <v>6705</v>
      </c>
      <c r="HYP5" s="638" t="s">
        <v>6706</v>
      </c>
      <c r="HYQ5" s="638" t="s">
        <v>6707</v>
      </c>
      <c r="HYR5" s="638" t="s">
        <v>6708</v>
      </c>
      <c r="HYS5" s="638" t="s">
        <v>6709</v>
      </c>
      <c r="HYT5" s="638" t="s">
        <v>6710</v>
      </c>
      <c r="HYU5" s="638" t="s">
        <v>6711</v>
      </c>
      <c r="HYV5" s="638" t="s">
        <v>6712</v>
      </c>
      <c r="HYW5" s="638" t="s">
        <v>6713</v>
      </c>
      <c r="HYX5" s="638" t="s">
        <v>6714</v>
      </c>
      <c r="HYY5" s="638" t="s">
        <v>6715</v>
      </c>
      <c r="HYZ5" s="638" t="s">
        <v>6716</v>
      </c>
      <c r="HZA5" s="638" t="s">
        <v>6717</v>
      </c>
      <c r="HZB5" s="638" t="s">
        <v>6718</v>
      </c>
      <c r="HZC5" s="638" t="s">
        <v>6719</v>
      </c>
      <c r="HZD5" s="638" t="s">
        <v>6720</v>
      </c>
      <c r="HZE5" s="638" t="s">
        <v>6721</v>
      </c>
      <c r="HZF5" s="638" t="s">
        <v>6722</v>
      </c>
      <c r="HZG5" s="638" t="s">
        <v>6723</v>
      </c>
      <c r="HZH5" s="638" t="s">
        <v>6724</v>
      </c>
      <c r="HZI5" s="638" t="s">
        <v>6725</v>
      </c>
      <c r="HZJ5" s="638" t="s">
        <v>6726</v>
      </c>
      <c r="HZK5" s="638" t="s">
        <v>6727</v>
      </c>
      <c r="HZL5" s="638" t="s">
        <v>6728</v>
      </c>
      <c r="HZM5" s="638" t="s">
        <v>6729</v>
      </c>
      <c r="HZN5" s="638" t="s">
        <v>6730</v>
      </c>
      <c r="HZO5" s="638" t="s">
        <v>6731</v>
      </c>
      <c r="HZP5" s="638" t="s">
        <v>6732</v>
      </c>
      <c r="HZQ5" s="638" t="s">
        <v>6733</v>
      </c>
      <c r="HZR5" s="638" t="s">
        <v>6734</v>
      </c>
      <c r="HZS5" s="638" t="s">
        <v>6735</v>
      </c>
      <c r="HZT5" s="638" t="s">
        <v>6736</v>
      </c>
      <c r="HZU5" s="638" t="s">
        <v>6737</v>
      </c>
      <c r="HZV5" s="638" t="s">
        <v>6738</v>
      </c>
      <c r="HZW5" s="638" t="s">
        <v>6739</v>
      </c>
      <c r="HZX5" s="638" t="s">
        <v>6740</v>
      </c>
      <c r="HZY5" s="638" t="s">
        <v>6741</v>
      </c>
      <c r="HZZ5" s="638" t="s">
        <v>6742</v>
      </c>
      <c r="IAA5" s="638" t="s">
        <v>6743</v>
      </c>
      <c r="IAB5" s="638" t="s">
        <v>6744</v>
      </c>
      <c r="IAC5" s="638" t="s">
        <v>6745</v>
      </c>
      <c r="IAD5" s="638" t="s">
        <v>6746</v>
      </c>
      <c r="IAE5" s="638" t="s">
        <v>6747</v>
      </c>
      <c r="IAF5" s="638" t="s">
        <v>6748</v>
      </c>
      <c r="IAG5" s="638" t="s">
        <v>6749</v>
      </c>
      <c r="IAH5" s="638" t="s">
        <v>6750</v>
      </c>
      <c r="IAI5" s="638" t="s">
        <v>6751</v>
      </c>
      <c r="IAJ5" s="638" t="s">
        <v>6752</v>
      </c>
      <c r="IAK5" s="638" t="s">
        <v>6753</v>
      </c>
      <c r="IAL5" s="638" t="s">
        <v>6754</v>
      </c>
      <c r="IAM5" s="638" t="s">
        <v>6755</v>
      </c>
      <c r="IAN5" s="638" t="s">
        <v>6756</v>
      </c>
      <c r="IAO5" s="638" t="s">
        <v>6757</v>
      </c>
      <c r="IAP5" s="638" t="s">
        <v>6758</v>
      </c>
      <c r="IAQ5" s="638" t="s">
        <v>6759</v>
      </c>
      <c r="IAR5" s="638" t="s">
        <v>6760</v>
      </c>
      <c r="IAS5" s="638" t="s">
        <v>6761</v>
      </c>
      <c r="IAT5" s="638" t="s">
        <v>6762</v>
      </c>
      <c r="IAU5" s="638" t="s">
        <v>6763</v>
      </c>
      <c r="IAV5" s="638" t="s">
        <v>6764</v>
      </c>
      <c r="IAW5" s="638" t="s">
        <v>6765</v>
      </c>
      <c r="IAX5" s="638" t="s">
        <v>6766</v>
      </c>
      <c r="IAY5" s="638" t="s">
        <v>6767</v>
      </c>
      <c r="IAZ5" s="638" t="s">
        <v>6768</v>
      </c>
      <c r="IBA5" s="638" t="s">
        <v>6769</v>
      </c>
      <c r="IBB5" s="638" t="s">
        <v>6770</v>
      </c>
      <c r="IBC5" s="638" t="s">
        <v>6771</v>
      </c>
      <c r="IBD5" s="638" t="s">
        <v>6772</v>
      </c>
      <c r="IBE5" s="638" t="s">
        <v>6773</v>
      </c>
      <c r="IBF5" s="638" t="s">
        <v>6774</v>
      </c>
      <c r="IBG5" s="638" t="s">
        <v>6775</v>
      </c>
      <c r="IBH5" s="638" t="s">
        <v>6776</v>
      </c>
      <c r="IBI5" s="638" t="s">
        <v>6777</v>
      </c>
      <c r="IBJ5" s="638" t="s">
        <v>6778</v>
      </c>
      <c r="IBK5" s="638" t="s">
        <v>6779</v>
      </c>
      <c r="IBL5" s="638" t="s">
        <v>6780</v>
      </c>
      <c r="IBM5" s="638" t="s">
        <v>6781</v>
      </c>
      <c r="IBN5" s="638" t="s">
        <v>6782</v>
      </c>
      <c r="IBO5" s="638" t="s">
        <v>6783</v>
      </c>
      <c r="IBP5" s="638" t="s">
        <v>6784</v>
      </c>
      <c r="IBQ5" s="638" t="s">
        <v>6785</v>
      </c>
      <c r="IBR5" s="638" t="s">
        <v>6786</v>
      </c>
      <c r="IBS5" s="638" t="s">
        <v>6787</v>
      </c>
      <c r="IBT5" s="638" t="s">
        <v>6788</v>
      </c>
      <c r="IBU5" s="638" t="s">
        <v>6789</v>
      </c>
      <c r="IBV5" s="638" t="s">
        <v>6790</v>
      </c>
      <c r="IBW5" s="638" t="s">
        <v>6791</v>
      </c>
      <c r="IBX5" s="638" t="s">
        <v>6792</v>
      </c>
      <c r="IBY5" s="638" t="s">
        <v>6793</v>
      </c>
      <c r="IBZ5" s="638" t="s">
        <v>6794</v>
      </c>
      <c r="ICA5" s="638" t="s">
        <v>6795</v>
      </c>
      <c r="ICB5" s="638" t="s">
        <v>6796</v>
      </c>
      <c r="ICC5" s="638" t="s">
        <v>6797</v>
      </c>
      <c r="ICD5" s="638" t="s">
        <v>6798</v>
      </c>
      <c r="ICE5" s="638" t="s">
        <v>6799</v>
      </c>
      <c r="ICF5" s="638" t="s">
        <v>6800</v>
      </c>
      <c r="ICG5" s="638" t="s">
        <v>6801</v>
      </c>
      <c r="ICH5" s="638" t="s">
        <v>6802</v>
      </c>
      <c r="ICI5" s="638" t="s">
        <v>6803</v>
      </c>
      <c r="ICJ5" s="638" t="s">
        <v>6804</v>
      </c>
      <c r="ICK5" s="638" t="s">
        <v>6805</v>
      </c>
      <c r="ICL5" s="638" t="s">
        <v>6806</v>
      </c>
      <c r="ICM5" s="638" t="s">
        <v>6807</v>
      </c>
      <c r="ICN5" s="638" t="s">
        <v>6808</v>
      </c>
      <c r="ICO5" s="638" t="s">
        <v>6809</v>
      </c>
      <c r="ICP5" s="638" t="s">
        <v>6810</v>
      </c>
      <c r="ICQ5" s="638" t="s">
        <v>6811</v>
      </c>
      <c r="ICR5" s="638" t="s">
        <v>6812</v>
      </c>
      <c r="ICS5" s="638" t="s">
        <v>6813</v>
      </c>
      <c r="ICT5" s="638" t="s">
        <v>6814</v>
      </c>
      <c r="ICU5" s="638" t="s">
        <v>6815</v>
      </c>
      <c r="ICV5" s="638" t="s">
        <v>6816</v>
      </c>
      <c r="ICW5" s="638" t="s">
        <v>6817</v>
      </c>
      <c r="ICX5" s="638" t="s">
        <v>6818</v>
      </c>
      <c r="ICY5" s="638" t="s">
        <v>6819</v>
      </c>
      <c r="ICZ5" s="638" t="s">
        <v>6820</v>
      </c>
      <c r="IDA5" s="638" t="s">
        <v>6821</v>
      </c>
      <c r="IDB5" s="638" t="s">
        <v>6822</v>
      </c>
      <c r="IDC5" s="638" t="s">
        <v>6823</v>
      </c>
      <c r="IDD5" s="638" t="s">
        <v>6824</v>
      </c>
      <c r="IDE5" s="638" t="s">
        <v>6825</v>
      </c>
      <c r="IDF5" s="638" t="s">
        <v>6826</v>
      </c>
      <c r="IDG5" s="638" t="s">
        <v>6827</v>
      </c>
      <c r="IDH5" s="638" t="s">
        <v>6828</v>
      </c>
      <c r="IDI5" s="638" t="s">
        <v>6829</v>
      </c>
      <c r="IDJ5" s="638" t="s">
        <v>6830</v>
      </c>
      <c r="IDK5" s="638" t="s">
        <v>6831</v>
      </c>
      <c r="IDL5" s="638" t="s">
        <v>6832</v>
      </c>
      <c r="IDM5" s="638" t="s">
        <v>6833</v>
      </c>
      <c r="IDN5" s="638" t="s">
        <v>6834</v>
      </c>
      <c r="IDO5" s="638" t="s">
        <v>6835</v>
      </c>
      <c r="IDP5" s="638" t="s">
        <v>6836</v>
      </c>
      <c r="IDQ5" s="638" t="s">
        <v>6837</v>
      </c>
      <c r="IDR5" s="638" t="s">
        <v>6838</v>
      </c>
      <c r="IDS5" s="638" t="s">
        <v>6839</v>
      </c>
      <c r="IDT5" s="638" t="s">
        <v>6840</v>
      </c>
      <c r="IDU5" s="638" t="s">
        <v>6841</v>
      </c>
      <c r="IDV5" s="638" t="s">
        <v>6842</v>
      </c>
      <c r="IDW5" s="638" t="s">
        <v>6843</v>
      </c>
      <c r="IDX5" s="638" t="s">
        <v>6844</v>
      </c>
      <c r="IDY5" s="638" t="s">
        <v>6845</v>
      </c>
      <c r="IDZ5" s="638" t="s">
        <v>6846</v>
      </c>
      <c r="IEA5" s="638" t="s">
        <v>6847</v>
      </c>
      <c r="IEB5" s="638" t="s">
        <v>6848</v>
      </c>
      <c r="IEC5" s="638" t="s">
        <v>6849</v>
      </c>
      <c r="IED5" s="638" t="s">
        <v>6850</v>
      </c>
      <c r="IEE5" s="638" t="s">
        <v>6851</v>
      </c>
      <c r="IEF5" s="638" t="s">
        <v>6852</v>
      </c>
      <c r="IEG5" s="638" t="s">
        <v>6853</v>
      </c>
      <c r="IEH5" s="638" t="s">
        <v>6854</v>
      </c>
      <c r="IEI5" s="638" t="s">
        <v>6855</v>
      </c>
      <c r="IEJ5" s="638" t="s">
        <v>6856</v>
      </c>
      <c r="IEK5" s="638" t="s">
        <v>6857</v>
      </c>
      <c r="IEL5" s="638" t="s">
        <v>6858</v>
      </c>
      <c r="IEM5" s="638" t="s">
        <v>6859</v>
      </c>
      <c r="IEN5" s="638" t="s">
        <v>6860</v>
      </c>
      <c r="IEO5" s="638" t="s">
        <v>6861</v>
      </c>
      <c r="IEP5" s="638" t="s">
        <v>6862</v>
      </c>
      <c r="IEQ5" s="638" t="s">
        <v>6863</v>
      </c>
      <c r="IER5" s="638" t="s">
        <v>6864</v>
      </c>
      <c r="IES5" s="638" t="s">
        <v>6865</v>
      </c>
      <c r="IET5" s="638" t="s">
        <v>6866</v>
      </c>
      <c r="IEU5" s="638" t="s">
        <v>6867</v>
      </c>
      <c r="IEV5" s="638" t="s">
        <v>6868</v>
      </c>
      <c r="IEW5" s="638" t="s">
        <v>6869</v>
      </c>
      <c r="IEX5" s="638" t="s">
        <v>6870</v>
      </c>
      <c r="IEY5" s="638" t="s">
        <v>6871</v>
      </c>
      <c r="IEZ5" s="638" t="s">
        <v>6872</v>
      </c>
      <c r="IFA5" s="638" t="s">
        <v>6873</v>
      </c>
      <c r="IFB5" s="638" t="s">
        <v>6874</v>
      </c>
      <c r="IFC5" s="638" t="s">
        <v>6875</v>
      </c>
      <c r="IFD5" s="638" t="s">
        <v>6876</v>
      </c>
      <c r="IFE5" s="638" t="s">
        <v>6877</v>
      </c>
      <c r="IFF5" s="638" t="s">
        <v>6878</v>
      </c>
      <c r="IFG5" s="638" t="s">
        <v>6879</v>
      </c>
      <c r="IFH5" s="638" t="s">
        <v>6880</v>
      </c>
      <c r="IFI5" s="638" t="s">
        <v>6881</v>
      </c>
      <c r="IFJ5" s="638" t="s">
        <v>6882</v>
      </c>
      <c r="IFK5" s="638" t="s">
        <v>6883</v>
      </c>
      <c r="IFL5" s="638" t="s">
        <v>6884</v>
      </c>
      <c r="IFM5" s="638" t="s">
        <v>6885</v>
      </c>
      <c r="IFN5" s="638" t="s">
        <v>6886</v>
      </c>
      <c r="IFO5" s="638" t="s">
        <v>6887</v>
      </c>
      <c r="IFP5" s="638" t="s">
        <v>6888</v>
      </c>
      <c r="IFQ5" s="638" t="s">
        <v>6889</v>
      </c>
      <c r="IFR5" s="638" t="s">
        <v>6890</v>
      </c>
      <c r="IFS5" s="638" t="s">
        <v>6891</v>
      </c>
      <c r="IFT5" s="638" t="s">
        <v>6892</v>
      </c>
      <c r="IFU5" s="638" t="s">
        <v>6893</v>
      </c>
      <c r="IFV5" s="638" t="s">
        <v>6894</v>
      </c>
      <c r="IFW5" s="638" t="s">
        <v>6895</v>
      </c>
      <c r="IFX5" s="638" t="s">
        <v>6896</v>
      </c>
      <c r="IFY5" s="638" t="s">
        <v>6897</v>
      </c>
      <c r="IFZ5" s="638" t="s">
        <v>6898</v>
      </c>
      <c r="IGA5" s="638" t="s">
        <v>6899</v>
      </c>
      <c r="IGB5" s="638" t="s">
        <v>6900</v>
      </c>
      <c r="IGC5" s="638" t="s">
        <v>6901</v>
      </c>
      <c r="IGD5" s="638" t="s">
        <v>6902</v>
      </c>
      <c r="IGE5" s="638" t="s">
        <v>6903</v>
      </c>
      <c r="IGF5" s="638" t="s">
        <v>6904</v>
      </c>
      <c r="IGG5" s="638" t="s">
        <v>6905</v>
      </c>
      <c r="IGH5" s="638" t="s">
        <v>6906</v>
      </c>
      <c r="IGI5" s="638" t="s">
        <v>6907</v>
      </c>
      <c r="IGJ5" s="638" t="s">
        <v>6908</v>
      </c>
      <c r="IGK5" s="638" t="s">
        <v>6909</v>
      </c>
      <c r="IGL5" s="638" t="s">
        <v>6910</v>
      </c>
      <c r="IGM5" s="638" t="s">
        <v>6911</v>
      </c>
      <c r="IGN5" s="638" t="s">
        <v>6912</v>
      </c>
      <c r="IGO5" s="638" t="s">
        <v>6913</v>
      </c>
      <c r="IGP5" s="638" t="s">
        <v>6914</v>
      </c>
      <c r="IGQ5" s="638" t="s">
        <v>6915</v>
      </c>
      <c r="IGR5" s="638" t="s">
        <v>6916</v>
      </c>
      <c r="IGS5" s="638" t="s">
        <v>6917</v>
      </c>
      <c r="IGT5" s="638" t="s">
        <v>6918</v>
      </c>
      <c r="IGU5" s="638" t="s">
        <v>6919</v>
      </c>
      <c r="IGV5" s="638" t="s">
        <v>6920</v>
      </c>
      <c r="IGW5" s="638" t="s">
        <v>6921</v>
      </c>
      <c r="IGX5" s="638" t="s">
        <v>6922</v>
      </c>
      <c r="IGY5" s="638" t="s">
        <v>6923</v>
      </c>
      <c r="IGZ5" s="638" t="s">
        <v>6924</v>
      </c>
      <c r="IHA5" s="638" t="s">
        <v>6925</v>
      </c>
      <c r="IHB5" s="638" t="s">
        <v>6926</v>
      </c>
      <c r="IHC5" s="638" t="s">
        <v>6927</v>
      </c>
      <c r="IHD5" s="638" t="s">
        <v>6928</v>
      </c>
      <c r="IHE5" s="638" t="s">
        <v>6929</v>
      </c>
      <c r="IHF5" s="638" t="s">
        <v>6930</v>
      </c>
      <c r="IHG5" s="638" t="s">
        <v>6931</v>
      </c>
      <c r="IHH5" s="638" t="s">
        <v>6932</v>
      </c>
      <c r="IHI5" s="638" t="s">
        <v>6933</v>
      </c>
      <c r="IHJ5" s="638" t="s">
        <v>6934</v>
      </c>
      <c r="IHK5" s="638" t="s">
        <v>6935</v>
      </c>
      <c r="IHL5" s="638" t="s">
        <v>6936</v>
      </c>
      <c r="IHM5" s="638" t="s">
        <v>6937</v>
      </c>
      <c r="IHN5" s="638" t="s">
        <v>6938</v>
      </c>
      <c r="IHO5" s="638" t="s">
        <v>6939</v>
      </c>
      <c r="IHP5" s="638" t="s">
        <v>6940</v>
      </c>
      <c r="IHQ5" s="638" t="s">
        <v>6941</v>
      </c>
      <c r="IHR5" s="638" t="s">
        <v>6942</v>
      </c>
      <c r="IHS5" s="638" t="s">
        <v>6943</v>
      </c>
      <c r="IHT5" s="638" t="s">
        <v>6944</v>
      </c>
      <c r="IHU5" s="638" t="s">
        <v>6945</v>
      </c>
      <c r="IHV5" s="638" t="s">
        <v>6946</v>
      </c>
      <c r="IHW5" s="638" t="s">
        <v>6947</v>
      </c>
      <c r="IHX5" s="638" t="s">
        <v>6948</v>
      </c>
      <c r="IHY5" s="638" t="s">
        <v>6949</v>
      </c>
      <c r="IHZ5" s="638" t="s">
        <v>6950</v>
      </c>
      <c r="IIA5" s="638" t="s">
        <v>6951</v>
      </c>
      <c r="IIB5" s="638" t="s">
        <v>6952</v>
      </c>
      <c r="IIC5" s="638" t="s">
        <v>6953</v>
      </c>
      <c r="IID5" s="638" t="s">
        <v>6954</v>
      </c>
      <c r="IIE5" s="638" t="s">
        <v>6955</v>
      </c>
      <c r="IIF5" s="638" t="s">
        <v>6956</v>
      </c>
      <c r="IIG5" s="638" t="s">
        <v>6957</v>
      </c>
      <c r="IIH5" s="638" t="s">
        <v>6958</v>
      </c>
      <c r="III5" s="638" t="s">
        <v>6959</v>
      </c>
      <c r="IIJ5" s="638" t="s">
        <v>6960</v>
      </c>
      <c r="IIK5" s="638" t="s">
        <v>6961</v>
      </c>
      <c r="IIL5" s="638" t="s">
        <v>6962</v>
      </c>
      <c r="IIM5" s="638" t="s">
        <v>6963</v>
      </c>
      <c r="IIN5" s="638" t="s">
        <v>6964</v>
      </c>
      <c r="IIO5" s="638" t="s">
        <v>6965</v>
      </c>
      <c r="IIP5" s="638" t="s">
        <v>6966</v>
      </c>
      <c r="IIQ5" s="638" t="s">
        <v>6967</v>
      </c>
      <c r="IIR5" s="638" t="s">
        <v>6968</v>
      </c>
      <c r="IIS5" s="638" t="s">
        <v>6969</v>
      </c>
      <c r="IIT5" s="638" t="s">
        <v>6970</v>
      </c>
      <c r="IIU5" s="638" t="s">
        <v>6971</v>
      </c>
      <c r="IIV5" s="638" t="s">
        <v>6972</v>
      </c>
      <c r="IIW5" s="638" t="s">
        <v>6973</v>
      </c>
      <c r="IIX5" s="638" t="s">
        <v>6974</v>
      </c>
      <c r="IIY5" s="638" t="s">
        <v>6975</v>
      </c>
      <c r="IIZ5" s="638" t="s">
        <v>6976</v>
      </c>
      <c r="IJA5" s="638" t="s">
        <v>6977</v>
      </c>
      <c r="IJB5" s="638" t="s">
        <v>6978</v>
      </c>
      <c r="IJC5" s="638" t="s">
        <v>6979</v>
      </c>
      <c r="IJD5" s="638" t="s">
        <v>6980</v>
      </c>
      <c r="IJE5" s="638" t="s">
        <v>6981</v>
      </c>
      <c r="IJF5" s="638" t="s">
        <v>6982</v>
      </c>
      <c r="IJG5" s="638" t="s">
        <v>6983</v>
      </c>
      <c r="IJH5" s="638" t="s">
        <v>6984</v>
      </c>
      <c r="IJI5" s="638" t="s">
        <v>6985</v>
      </c>
      <c r="IJJ5" s="638" t="s">
        <v>6986</v>
      </c>
      <c r="IJK5" s="638" t="s">
        <v>6987</v>
      </c>
      <c r="IJL5" s="638" t="s">
        <v>6988</v>
      </c>
      <c r="IJM5" s="638" t="s">
        <v>6989</v>
      </c>
      <c r="IJN5" s="638" t="s">
        <v>6990</v>
      </c>
      <c r="IJO5" s="638" t="s">
        <v>6991</v>
      </c>
      <c r="IJP5" s="638" t="s">
        <v>6992</v>
      </c>
      <c r="IJQ5" s="638" t="s">
        <v>6993</v>
      </c>
      <c r="IJR5" s="638" t="s">
        <v>6994</v>
      </c>
      <c r="IJS5" s="638" t="s">
        <v>6995</v>
      </c>
      <c r="IJT5" s="638" t="s">
        <v>6996</v>
      </c>
      <c r="IJU5" s="638" t="s">
        <v>6997</v>
      </c>
      <c r="IJV5" s="638" t="s">
        <v>6998</v>
      </c>
      <c r="IJW5" s="638" t="s">
        <v>6999</v>
      </c>
      <c r="IJX5" s="638" t="s">
        <v>7000</v>
      </c>
      <c r="IJY5" s="638" t="s">
        <v>7001</v>
      </c>
      <c r="IJZ5" s="638" t="s">
        <v>7002</v>
      </c>
      <c r="IKA5" s="638" t="s">
        <v>7003</v>
      </c>
      <c r="IKB5" s="638" t="s">
        <v>7004</v>
      </c>
      <c r="IKC5" s="638" t="s">
        <v>7005</v>
      </c>
      <c r="IKD5" s="638" t="s">
        <v>7006</v>
      </c>
      <c r="IKE5" s="638" t="s">
        <v>7007</v>
      </c>
      <c r="IKF5" s="638" t="s">
        <v>7008</v>
      </c>
      <c r="IKG5" s="638" t="s">
        <v>7009</v>
      </c>
      <c r="IKH5" s="638" t="s">
        <v>7010</v>
      </c>
      <c r="IKI5" s="638" t="s">
        <v>7011</v>
      </c>
      <c r="IKJ5" s="638" t="s">
        <v>7012</v>
      </c>
      <c r="IKK5" s="638" t="s">
        <v>7013</v>
      </c>
      <c r="IKL5" s="638" t="s">
        <v>7014</v>
      </c>
      <c r="IKM5" s="638" t="s">
        <v>7015</v>
      </c>
      <c r="IKN5" s="638" t="s">
        <v>7016</v>
      </c>
      <c r="IKO5" s="638" t="s">
        <v>7017</v>
      </c>
      <c r="IKP5" s="638" t="s">
        <v>7018</v>
      </c>
      <c r="IKQ5" s="638" t="s">
        <v>7019</v>
      </c>
      <c r="IKR5" s="638" t="s">
        <v>7020</v>
      </c>
      <c r="IKS5" s="638" t="s">
        <v>7021</v>
      </c>
      <c r="IKT5" s="638" t="s">
        <v>7022</v>
      </c>
      <c r="IKU5" s="638" t="s">
        <v>7023</v>
      </c>
      <c r="IKV5" s="638" t="s">
        <v>7024</v>
      </c>
      <c r="IKW5" s="638" t="s">
        <v>7025</v>
      </c>
      <c r="IKX5" s="638" t="s">
        <v>7026</v>
      </c>
      <c r="IKY5" s="638" t="s">
        <v>7027</v>
      </c>
      <c r="IKZ5" s="638" t="s">
        <v>7028</v>
      </c>
      <c r="ILA5" s="638" t="s">
        <v>7029</v>
      </c>
      <c r="ILB5" s="638" t="s">
        <v>7030</v>
      </c>
      <c r="ILC5" s="638" t="s">
        <v>7031</v>
      </c>
      <c r="ILD5" s="638" t="s">
        <v>7032</v>
      </c>
      <c r="ILE5" s="638" t="s">
        <v>7033</v>
      </c>
      <c r="ILF5" s="638" t="s">
        <v>7034</v>
      </c>
      <c r="ILG5" s="638" t="s">
        <v>7035</v>
      </c>
      <c r="ILH5" s="638" t="s">
        <v>7036</v>
      </c>
      <c r="ILI5" s="638" t="s">
        <v>7037</v>
      </c>
      <c r="ILJ5" s="638" t="s">
        <v>7038</v>
      </c>
      <c r="ILK5" s="638" t="s">
        <v>7039</v>
      </c>
      <c r="ILL5" s="638" t="s">
        <v>7040</v>
      </c>
      <c r="ILM5" s="638" t="s">
        <v>7041</v>
      </c>
      <c r="ILN5" s="638" t="s">
        <v>7042</v>
      </c>
      <c r="ILO5" s="638" t="s">
        <v>7043</v>
      </c>
      <c r="ILP5" s="638" t="s">
        <v>7044</v>
      </c>
      <c r="ILQ5" s="638" t="s">
        <v>7045</v>
      </c>
      <c r="ILR5" s="638" t="s">
        <v>7046</v>
      </c>
      <c r="ILS5" s="638" t="s">
        <v>7047</v>
      </c>
      <c r="ILT5" s="638" t="s">
        <v>7048</v>
      </c>
      <c r="ILU5" s="638" t="s">
        <v>7049</v>
      </c>
      <c r="ILV5" s="638" t="s">
        <v>7050</v>
      </c>
      <c r="ILW5" s="638" t="s">
        <v>7051</v>
      </c>
      <c r="ILX5" s="638" t="s">
        <v>7052</v>
      </c>
      <c r="ILY5" s="638" t="s">
        <v>7053</v>
      </c>
      <c r="ILZ5" s="638" t="s">
        <v>7054</v>
      </c>
      <c r="IMA5" s="638" t="s">
        <v>7055</v>
      </c>
      <c r="IMB5" s="638" t="s">
        <v>7056</v>
      </c>
      <c r="IMC5" s="638" t="s">
        <v>7057</v>
      </c>
      <c r="IMD5" s="638" t="s">
        <v>7058</v>
      </c>
      <c r="IME5" s="638" t="s">
        <v>7059</v>
      </c>
      <c r="IMF5" s="638" t="s">
        <v>7060</v>
      </c>
      <c r="IMG5" s="638" t="s">
        <v>7061</v>
      </c>
      <c r="IMH5" s="638" t="s">
        <v>7062</v>
      </c>
      <c r="IMI5" s="638" t="s">
        <v>7063</v>
      </c>
      <c r="IMJ5" s="638" t="s">
        <v>7064</v>
      </c>
      <c r="IMK5" s="638" t="s">
        <v>7065</v>
      </c>
      <c r="IML5" s="638" t="s">
        <v>7066</v>
      </c>
      <c r="IMM5" s="638" t="s">
        <v>7067</v>
      </c>
      <c r="IMN5" s="638" t="s">
        <v>7068</v>
      </c>
      <c r="IMO5" s="638" t="s">
        <v>7069</v>
      </c>
      <c r="IMP5" s="638" t="s">
        <v>7070</v>
      </c>
      <c r="IMQ5" s="638" t="s">
        <v>7071</v>
      </c>
      <c r="IMR5" s="638" t="s">
        <v>7072</v>
      </c>
      <c r="IMS5" s="638" t="s">
        <v>7073</v>
      </c>
      <c r="IMT5" s="638" t="s">
        <v>7074</v>
      </c>
      <c r="IMU5" s="638" t="s">
        <v>7075</v>
      </c>
      <c r="IMV5" s="638" t="s">
        <v>7076</v>
      </c>
      <c r="IMW5" s="638" t="s">
        <v>7077</v>
      </c>
      <c r="IMX5" s="638" t="s">
        <v>7078</v>
      </c>
      <c r="IMY5" s="638" t="s">
        <v>7079</v>
      </c>
      <c r="IMZ5" s="638" t="s">
        <v>7080</v>
      </c>
      <c r="INA5" s="638" t="s">
        <v>7081</v>
      </c>
      <c r="INB5" s="638" t="s">
        <v>7082</v>
      </c>
      <c r="INC5" s="638" t="s">
        <v>7083</v>
      </c>
      <c r="IND5" s="638" t="s">
        <v>7084</v>
      </c>
      <c r="INE5" s="638" t="s">
        <v>7085</v>
      </c>
      <c r="INF5" s="638" t="s">
        <v>7086</v>
      </c>
      <c r="ING5" s="638" t="s">
        <v>7087</v>
      </c>
      <c r="INH5" s="638" t="s">
        <v>7088</v>
      </c>
      <c r="INI5" s="638" t="s">
        <v>7089</v>
      </c>
      <c r="INJ5" s="638" t="s">
        <v>7090</v>
      </c>
      <c r="INK5" s="638" t="s">
        <v>7091</v>
      </c>
      <c r="INL5" s="638" t="s">
        <v>7092</v>
      </c>
      <c r="INM5" s="638" t="s">
        <v>7093</v>
      </c>
      <c r="INN5" s="638" t="s">
        <v>7094</v>
      </c>
      <c r="INO5" s="638" t="s">
        <v>7095</v>
      </c>
      <c r="INP5" s="638" t="s">
        <v>7096</v>
      </c>
      <c r="INQ5" s="638" t="s">
        <v>7097</v>
      </c>
      <c r="INR5" s="638" t="s">
        <v>7098</v>
      </c>
      <c r="INS5" s="638" t="s">
        <v>7099</v>
      </c>
      <c r="INT5" s="638" t="s">
        <v>7100</v>
      </c>
      <c r="INU5" s="638" t="s">
        <v>7101</v>
      </c>
      <c r="INV5" s="638" t="s">
        <v>7102</v>
      </c>
      <c r="INW5" s="638" t="s">
        <v>7103</v>
      </c>
      <c r="INX5" s="638" t="s">
        <v>7104</v>
      </c>
      <c r="INY5" s="638" t="s">
        <v>7105</v>
      </c>
      <c r="INZ5" s="638" t="s">
        <v>7106</v>
      </c>
      <c r="IOA5" s="638" t="s">
        <v>7107</v>
      </c>
      <c r="IOB5" s="638" t="s">
        <v>7108</v>
      </c>
      <c r="IOC5" s="638" t="s">
        <v>7109</v>
      </c>
      <c r="IOD5" s="638" t="s">
        <v>7110</v>
      </c>
      <c r="IOE5" s="638" t="s">
        <v>7111</v>
      </c>
      <c r="IOF5" s="638" t="s">
        <v>7112</v>
      </c>
      <c r="IOG5" s="638" t="s">
        <v>7113</v>
      </c>
      <c r="IOH5" s="638" t="s">
        <v>7114</v>
      </c>
      <c r="IOI5" s="638" t="s">
        <v>7115</v>
      </c>
      <c r="IOJ5" s="638" t="s">
        <v>7116</v>
      </c>
      <c r="IOK5" s="638" t="s">
        <v>7117</v>
      </c>
      <c r="IOL5" s="638" t="s">
        <v>7118</v>
      </c>
      <c r="IOM5" s="638" t="s">
        <v>7119</v>
      </c>
      <c r="ION5" s="638" t="s">
        <v>7120</v>
      </c>
      <c r="IOO5" s="638" t="s">
        <v>7121</v>
      </c>
      <c r="IOP5" s="638" t="s">
        <v>7122</v>
      </c>
      <c r="IOQ5" s="638" t="s">
        <v>7123</v>
      </c>
      <c r="IOR5" s="638" t="s">
        <v>7124</v>
      </c>
      <c r="IOS5" s="638" t="s">
        <v>7125</v>
      </c>
      <c r="IOT5" s="638" t="s">
        <v>7126</v>
      </c>
      <c r="IOU5" s="638" t="s">
        <v>7127</v>
      </c>
      <c r="IOV5" s="638" t="s">
        <v>7128</v>
      </c>
      <c r="IOW5" s="638" t="s">
        <v>7129</v>
      </c>
      <c r="IOX5" s="638" t="s">
        <v>7130</v>
      </c>
      <c r="IOY5" s="638" t="s">
        <v>7131</v>
      </c>
      <c r="IOZ5" s="638" t="s">
        <v>7132</v>
      </c>
      <c r="IPA5" s="638" t="s">
        <v>7133</v>
      </c>
      <c r="IPB5" s="638" t="s">
        <v>7134</v>
      </c>
      <c r="IPC5" s="638" t="s">
        <v>7135</v>
      </c>
      <c r="IPD5" s="638" t="s">
        <v>7136</v>
      </c>
      <c r="IPE5" s="638" t="s">
        <v>7137</v>
      </c>
      <c r="IPF5" s="638" t="s">
        <v>7138</v>
      </c>
      <c r="IPG5" s="638" t="s">
        <v>7139</v>
      </c>
      <c r="IPH5" s="638" t="s">
        <v>7140</v>
      </c>
      <c r="IPI5" s="638" t="s">
        <v>7141</v>
      </c>
      <c r="IPJ5" s="638" t="s">
        <v>7142</v>
      </c>
      <c r="IPK5" s="638" t="s">
        <v>7143</v>
      </c>
      <c r="IPL5" s="638" t="s">
        <v>7144</v>
      </c>
      <c r="IPM5" s="638" t="s">
        <v>7145</v>
      </c>
      <c r="IPN5" s="638" t="s">
        <v>7146</v>
      </c>
      <c r="IPO5" s="638" t="s">
        <v>7147</v>
      </c>
      <c r="IPP5" s="638" t="s">
        <v>7148</v>
      </c>
      <c r="IPQ5" s="638" t="s">
        <v>7149</v>
      </c>
      <c r="IPR5" s="638" t="s">
        <v>7150</v>
      </c>
      <c r="IPS5" s="638" t="s">
        <v>7151</v>
      </c>
      <c r="IPT5" s="638" t="s">
        <v>7152</v>
      </c>
      <c r="IPU5" s="638" t="s">
        <v>7153</v>
      </c>
      <c r="IPV5" s="638" t="s">
        <v>7154</v>
      </c>
      <c r="IPW5" s="638" t="s">
        <v>7155</v>
      </c>
      <c r="IPX5" s="638" t="s">
        <v>7156</v>
      </c>
      <c r="IPY5" s="638" t="s">
        <v>7157</v>
      </c>
      <c r="IPZ5" s="638" t="s">
        <v>7158</v>
      </c>
      <c r="IQA5" s="638" t="s">
        <v>7159</v>
      </c>
      <c r="IQB5" s="638" t="s">
        <v>7160</v>
      </c>
      <c r="IQC5" s="638" t="s">
        <v>7161</v>
      </c>
      <c r="IQD5" s="638" t="s">
        <v>7162</v>
      </c>
      <c r="IQE5" s="638" t="s">
        <v>7163</v>
      </c>
      <c r="IQF5" s="638" t="s">
        <v>7164</v>
      </c>
      <c r="IQG5" s="638" t="s">
        <v>7165</v>
      </c>
      <c r="IQH5" s="638" t="s">
        <v>7166</v>
      </c>
      <c r="IQI5" s="638" t="s">
        <v>7167</v>
      </c>
      <c r="IQJ5" s="638" t="s">
        <v>7168</v>
      </c>
      <c r="IQK5" s="638" t="s">
        <v>7169</v>
      </c>
      <c r="IQL5" s="638" t="s">
        <v>7170</v>
      </c>
      <c r="IQM5" s="638" t="s">
        <v>7171</v>
      </c>
      <c r="IQN5" s="638" t="s">
        <v>7172</v>
      </c>
      <c r="IQO5" s="638" t="s">
        <v>7173</v>
      </c>
      <c r="IQP5" s="638" t="s">
        <v>7174</v>
      </c>
      <c r="IQQ5" s="638" t="s">
        <v>7175</v>
      </c>
      <c r="IQR5" s="638" t="s">
        <v>7176</v>
      </c>
      <c r="IQS5" s="638" t="s">
        <v>7177</v>
      </c>
      <c r="IQT5" s="638" t="s">
        <v>7178</v>
      </c>
      <c r="IQU5" s="638" t="s">
        <v>7179</v>
      </c>
      <c r="IQV5" s="638" t="s">
        <v>7180</v>
      </c>
      <c r="IQW5" s="638" t="s">
        <v>7181</v>
      </c>
      <c r="IQX5" s="638" t="s">
        <v>7182</v>
      </c>
      <c r="IQY5" s="638" t="s">
        <v>7183</v>
      </c>
      <c r="IQZ5" s="638" t="s">
        <v>7184</v>
      </c>
      <c r="IRA5" s="638" t="s">
        <v>7185</v>
      </c>
      <c r="IRB5" s="638" t="s">
        <v>7186</v>
      </c>
      <c r="IRC5" s="638" t="s">
        <v>7187</v>
      </c>
      <c r="IRD5" s="638" t="s">
        <v>7188</v>
      </c>
      <c r="IRE5" s="638" t="s">
        <v>7189</v>
      </c>
      <c r="IRF5" s="638" t="s">
        <v>7190</v>
      </c>
      <c r="IRG5" s="638" t="s">
        <v>7191</v>
      </c>
      <c r="IRH5" s="638" t="s">
        <v>7192</v>
      </c>
      <c r="IRI5" s="638" t="s">
        <v>7193</v>
      </c>
      <c r="IRJ5" s="638" t="s">
        <v>7194</v>
      </c>
      <c r="IRK5" s="638" t="s">
        <v>7195</v>
      </c>
      <c r="IRL5" s="638" t="s">
        <v>7196</v>
      </c>
      <c r="IRM5" s="638" t="s">
        <v>7197</v>
      </c>
      <c r="IRN5" s="638" t="s">
        <v>7198</v>
      </c>
      <c r="IRO5" s="638" t="s">
        <v>7199</v>
      </c>
      <c r="IRP5" s="638" t="s">
        <v>7200</v>
      </c>
      <c r="IRQ5" s="638" t="s">
        <v>7201</v>
      </c>
      <c r="IRR5" s="638" t="s">
        <v>7202</v>
      </c>
      <c r="IRS5" s="638" t="s">
        <v>7203</v>
      </c>
      <c r="IRT5" s="638" t="s">
        <v>7204</v>
      </c>
      <c r="IRU5" s="638" t="s">
        <v>7205</v>
      </c>
      <c r="IRV5" s="638" t="s">
        <v>7206</v>
      </c>
      <c r="IRW5" s="638" t="s">
        <v>7207</v>
      </c>
      <c r="IRX5" s="638" t="s">
        <v>7208</v>
      </c>
      <c r="IRY5" s="638" t="s">
        <v>7209</v>
      </c>
      <c r="IRZ5" s="638" t="s">
        <v>7210</v>
      </c>
      <c r="ISA5" s="638" t="s">
        <v>7211</v>
      </c>
      <c r="ISB5" s="638" t="s">
        <v>7212</v>
      </c>
      <c r="ISC5" s="638" t="s">
        <v>7213</v>
      </c>
      <c r="ISD5" s="638" t="s">
        <v>7214</v>
      </c>
      <c r="ISE5" s="638" t="s">
        <v>7215</v>
      </c>
      <c r="ISF5" s="638" t="s">
        <v>7216</v>
      </c>
      <c r="ISG5" s="638" t="s">
        <v>7217</v>
      </c>
      <c r="ISH5" s="638" t="s">
        <v>7218</v>
      </c>
      <c r="ISI5" s="638" t="s">
        <v>7219</v>
      </c>
      <c r="ISJ5" s="638" t="s">
        <v>7220</v>
      </c>
      <c r="ISK5" s="638" t="s">
        <v>7221</v>
      </c>
      <c r="ISL5" s="638" t="s">
        <v>7222</v>
      </c>
      <c r="ISM5" s="638" t="s">
        <v>7223</v>
      </c>
      <c r="ISN5" s="638" t="s">
        <v>7224</v>
      </c>
      <c r="ISO5" s="638" t="s">
        <v>7225</v>
      </c>
      <c r="ISP5" s="638" t="s">
        <v>7226</v>
      </c>
      <c r="ISQ5" s="638" t="s">
        <v>7227</v>
      </c>
      <c r="ISR5" s="638" t="s">
        <v>7228</v>
      </c>
      <c r="ISS5" s="638" t="s">
        <v>7229</v>
      </c>
      <c r="IST5" s="638" t="s">
        <v>7230</v>
      </c>
      <c r="ISU5" s="638" t="s">
        <v>7231</v>
      </c>
      <c r="ISV5" s="638" t="s">
        <v>7232</v>
      </c>
      <c r="ISW5" s="638" t="s">
        <v>7233</v>
      </c>
      <c r="ISX5" s="638" t="s">
        <v>7234</v>
      </c>
      <c r="ISY5" s="638" t="s">
        <v>7235</v>
      </c>
      <c r="ISZ5" s="638" t="s">
        <v>7236</v>
      </c>
      <c r="ITA5" s="638" t="s">
        <v>7237</v>
      </c>
      <c r="ITB5" s="638" t="s">
        <v>7238</v>
      </c>
      <c r="ITC5" s="638" t="s">
        <v>7239</v>
      </c>
      <c r="ITD5" s="638" t="s">
        <v>7240</v>
      </c>
      <c r="ITE5" s="638" t="s">
        <v>7241</v>
      </c>
      <c r="ITF5" s="638" t="s">
        <v>7242</v>
      </c>
      <c r="ITG5" s="638" t="s">
        <v>7243</v>
      </c>
      <c r="ITH5" s="638" t="s">
        <v>7244</v>
      </c>
      <c r="ITI5" s="638" t="s">
        <v>7245</v>
      </c>
      <c r="ITJ5" s="638" t="s">
        <v>7246</v>
      </c>
      <c r="ITK5" s="638" t="s">
        <v>7247</v>
      </c>
      <c r="ITL5" s="638" t="s">
        <v>7248</v>
      </c>
      <c r="ITM5" s="638" t="s">
        <v>7249</v>
      </c>
      <c r="ITN5" s="638" t="s">
        <v>7250</v>
      </c>
      <c r="ITO5" s="638" t="s">
        <v>7251</v>
      </c>
      <c r="ITP5" s="638" t="s">
        <v>7252</v>
      </c>
      <c r="ITQ5" s="638" t="s">
        <v>7253</v>
      </c>
      <c r="ITR5" s="638" t="s">
        <v>7254</v>
      </c>
      <c r="ITS5" s="638" t="s">
        <v>7255</v>
      </c>
      <c r="ITT5" s="638" t="s">
        <v>7256</v>
      </c>
      <c r="ITU5" s="638" t="s">
        <v>7257</v>
      </c>
      <c r="ITV5" s="638" t="s">
        <v>7258</v>
      </c>
      <c r="ITW5" s="638" t="s">
        <v>7259</v>
      </c>
      <c r="ITX5" s="638" t="s">
        <v>7260</v>
      </c>
      <c r="ITY5" s="638" t="s">
        <v>7261</v>
      </c>
      <c r="ITZ5" s="638" t="s">
        <v>7262</v>
      </c>
      <c r="IUA5" s="638" t="s">
        <v>7263</v>
      </c>
      <c r="IUB5" s="638" t="s">
        <v>7264</v>
      </c>
      <c r="IUC5" s="638" t="s">
        <v>7265</v>
      </c>
      <c r="IUD5" s="638" t="s">
        <v>7266</v>
      </c>
      <c r="IUE5" s="638" t="s">
        <v>7267</v>
      </c>
      <c r="IUF5" s="638" t="s">
        <v>7268</v>
      </c>
      <c r="IUG5" s="638" t="s">
        <v>7269</v>
      </c>
      <c r="IUH5" s="638" t="s">
        <v>7270</v>
      </c>
      <c r="IUI5" s="638" t="s">
        <v>7271</v>
      </c>
      <c r="IUJ5" s="638" t="s">
        <v>7272</v>
      </c>
      <c r="IUK5" s="638" t="s">
        <v>7273</v>
      </c>
      <c r="IUL5" s="638" t="s">
        <v>7274</v>
      </c>
      <c r="IUM5" s="638" t="s">
        <v>7275</v>
      </c>
      <c r="IUN5" s="638" t="s">
        <v>7276</v>
      </c>
      <c r="IUO5" s="638" t="s">
        <v>7277</v>
      </c>
      <c r="IUP5" s="638" t="s">
        <v>7278</v>
      </c>
      <c r="IUQ5" s="638" t="s">
        <v>7279</v>
      </c>
      <c r="IUR5" s="638" t="s">
        <v>7280</v>
      </c>
      <c r="IUS5" s="638" t="s">
        <v>7281</v>
      </c>
      <c r="IUT5" s="638" t="s">
        <v>7282</v>
      </c>
      <c r="IUU5" s="638" t="s">
        <v>7283</v>
      </c>
      <c r="IUV5" s="638" t="s">
        <v>7284</v>
      </c>
      <c r="IUW5" s="638" t="s">
        <v>7285</v>
      </c>
      <c r="IUX5" s="638" t="s">
        <v>7286</v>
      </c>
      <c r="IUY5" s="638" t="s">
        <v>7287</v>
      </c>
      <c r="IUZ5" s="638" t="s">
        <v>7288</v>
      </c>
      <c r="IVA5" s="638" t="s">
        <v>7289</v>
      </c>
      <c r="IVB5" s="638" t="s">
        <v>7290</v>
      </c>
      <c r="IVC5" s="638" t="s">
        <v>7291</v>
      </c>
      <c r="IVD5" s="638" t="s">
        <v>7292</v>
      </c>
      <c r="IVE5" s="638" t="s">
        <v>7293</v>
      </c>
      <c r="IVF5" s="638" t="s">
        <v>7294</v>
      </c>
      <c r="IVG5" s="638" t="s">
        <v>7295</v>
      </c>
      <c r="IVH5" s="638" t="s">
        <v>7296</v>
      </c>
      <c r="IVI5" s="638" t="s">
        <v>7297</v>
      </c>
      <c r="IVJ5" s="638" t="s">
        <v>7298</v>
      </c>
      <c r="IVK5" s="638" t="s">
        <v>7299</v>
      </c>
      <c r="IVL5" s="638" t="s">
        <v>7300</v>
      </c>
      <c r="IVM5" s="638" t="s">
        <v>7301</v>
      </c>
      <c r="IVN5" s="638" t="s">
        <v>7302</v>
      </c>
      <c r="IVO5" s="638" t="s">
        <v>7303</v>
      </c>
      <c r="IVP5" s="638" t="s">
        <v>7304</v>
      </c>
      <c r="IVQ5" s="638" t="s">
        <v>7305</v>
      </c>
      <c r="IVR5" s="638" t="s">
        <v>7306</v>
      </c>
      <c r="IVS5" s="638" t="s">
        <v>7307</v>
      </c>
      <c r="IVT5" s="638" t="s">
        <v>7308</v>
      </c>
      <c r="IVU5" s="638" t="s">
        <v>7309</v>
      </c>
      <c r="IVV5" s="638" t="s">
        <v>7310</v>
      </c>
      <c r="IVW5" s="638" t="s">
        <v>7311</v>
      </c>
      <c r="IVX5" s="638" t="s">
        <v>7312</v>
      </c>
      <c r="IVY5" s="638" t="s">
        <v>7313</v>
      </c>
      <c r="IVZ5" s="638" t="s">
        <v>7314</v>
      </c>
      <c r="IWA5" s="638" t="s">
        <v>7315</v>
      </c>
      <c r="IWB5" s="638" t="s">
        <v>7316</v>
      </c>
      <c r="IWC5" s="638" t="s">
        <v>7317</v>
      </c>
      <c r="IWD5" s="638" t="s">
        <v>7318</v>
      </c>
      <c r="IWE5" s="638" t="s">
        <v>7319</v>
      </c>
      <c r="IWF5" s="638" t="s">
        <v>7320</v>
      </c>
      <c r="IWG5" s="638" t="s">
        <v>7321</v>
      </c>
      <c r="IWH5" s="638" t="s">
        <v>7322</v>
      </c>
      <c r="IWI5" s="638" t="s">
        <v>7323</v>
      </c>
      <c r="IWJ5" s="638" t="s">
        <v>7324</v>
      </c>
      <c r="IWK5" s="638" t="s">
        <v>7325</v>
      </c>
      <c r="IWL5" s="638" t="s">
        <v>7326</v>
      </c>
      <c r="IWM5" s="638" t="s">
        <v>7327</v>
      </c>
      <c r="IWN5" s="638" t="s">
        <v>7328</v>
      </c>
      <c r="IWO5" s="638" t="s">
        <v>7329</v>
      </c>
      <c r="IWP5" s="638" t="s">
        <v>7330</v>
      </c>
      <c r="IWQ5" s="638" t="s">
        <v>7331</v>
      </c>
      <c r="IWR5" s="638" t="s">
        <v>7332</v>
      </c>
      <c r="IWS5" s="638" t="s">
        <v>7333</v>
      </c>
      <c r="IWT5" s="638" t="s">
        <v>7334</v>
      </c>
      <c r="IWU5" s="638" t="s">
        <v>7335</v>
      </c>
      <c r="IWV5" s="638" t="s">
        <v>7336</v>
      </c>
      <c r="IWW5" s="638" t="s">
        <v>7337</v>
      </c>
      <c r="IWX5" s="638" t="s">
        <v>7338</v>
      </c>
      <c r="IWY5" s="638" t="s">
        <v>7339</v>
      </c>
      <c r="IWZ5" s="638" t="s">
        <v>7340</v>
      </c>
      <c r="IXA5" s="638" t="s">
        <v>7341</v>
      </c>
      <c r="IXB5" s="638" t="s">
        <v>7342</v>
      </c>
      <c r="IXC5" s="638" t="s">
        <v>7343</v>
      </c>
      <c r="IXD5" s="638" t="s">
        <v>7344</v>
      </c>
      <c r="IXE5" s="638" t="s">
        <v>7345</v>
      </c>
      <c r="IXF5" s="638" t="s">
        <v>7346</v>
      </c>
      <c r="IXG5" s="638" t="s">
        <v>7347</v>
      </c>
      <c r="IXH5" s="638" t="s">
        <v>7348</v>
      </c>
      <c r="IXI5" s="638" t="s">
        <v>7349</v>
      </c>
      <c r="IXJ5" s="638" t="s">
        <v>7350</v>
      </c>
      <c r="IXK5" s="638" t="s">
        <v>7351</v>
      </c>
      <c r="IXL5" s="638" t="s">
        <v>7352</v>
      </c>
      <c r="IXM5" s="638" t="s">
        <v>7353</v>
      </c>
      <c r="IXN5" s="638" t="s">
        <v>7354</v>
      </c>
      <c r="IXO5" s="638" t="s">
        <v>7355</v>
      </c>
      <c r="IXP5" s="638" t="s">
        <v>7356</v>
      </c>
      <c r="IXQ5" s="638" t="s">
        <v>7357</v>
      </c>
      <c r="IXR5" s="638" t="s">
        <v>7358</v>
      </c>
      <c r="IXS5" s="638" t="s">
        <v>7359</v>
      </c>
      <c r="IXT5" s="638" t="s">
        <v>7360</v>
      </c>
      <c r="IXU5" s="638" t="s">
        <v>7361</v>
      </c>
      <c r="IXV5" s="638" t="s">
        <v>7362</v>
      </c>
      <c r="IXW5" s="638" t="s">
        <v>7363</v>
      </c>
      <c r="IXX5" s="638" t="s">
        <v>7364</v>
      </c>
      <c r="IXY5" s="638" t="s">
        <v>7365</v>
      </c>
      <c r="IXZ5" s="638" t="s">
        <v>7366</v>
      </c>
      <c r="IYA5" s="638" t="s">
        <v>7367</v>
      </c>
      <c r="IYB5" s="638" t="s">
        <v>7368</v>
      </c>
      <c r="IYC5" s="638" t="s">
        <v>7369</v>
      </c>
      <c r="IYD5" s="638" t="s">
        <v>7370</v>
      </c>
      <c r="IYE5" s="638" t="s">
        <v>7371</v>
      </c>
      <c r="IYF5" s="638" t="s">
        <v>7372</v>
      </c>
      <c r="IYG5" s="638" t="s">
        <v>7373</v>
      </c>
      <c r="IYH5" s="638" t="s">
        <v>7374</v>
      </c>
      <c r="IYI5" s="638" t="s">
        <v>7375</v>
      </c>
      <c r="IYJ5" s="638" t="s">
        <v>7376</v>
      </c>
      <c r="IYK5" s="638" t="s">
        <v>7377</v>
      </c>
      <c r="IYL5" s="638" t="s">
        <v>7378</v>
      </c>
      <c r="IYM5" s="638" t="s">
        <v>7379</v>
      </c>
      <c r="IYN5" s="638" t="s">
        <v>7380</v>
      </c>
      <c r="IYO5" s="638" t="s">
        <v>7381</v>
      </c>
      <c r="IYP5" s="638" t="s">
        <v>7382</v>
      </c>
      <c r="IYQ5" s="638" t="s">
        <v>7383</v>
      </c>
      <c r="IYR5" s="638" t="s">
        <v>7384</v>
      </c>
      <c r="IYS5" s="638" t="s">
        <v>7385</v>
      </c>
      <c r="IYT5" s="638" t="s">
        <v>7386</v>
      </c>
      <c r="IYU5" s="638" t="s">
        <v>7387</v>
      </c>
      <c r="IYV5" s="638" t="s">
        <v>7388</v>
      </c>
      <c r="IYW5" s="638" t="s">
        <v>7389</v>
      </c>
      <c r="IYX5" s="638" t="s">
        <v>7390</v>
      </c>
      <c r="IYY5" s="638" t="s">
        <v>7391</v>
      </c>
      <c r="IYZ5" s="638" t="s">
        <v>7392</v>
      </c>
      <c r="IZA5" s="638" t="s">
        <v>7393</v>
      </c>
      <c r="IZB5" s="638" t="s">
        <v>7394</v>
      </c>
      <c r="IZC5" s="638" t="s">
        <v>7395</v>
      </c>
      <c r="IZD5" s="638" t="s">
        <v>7396</v>
      </c>
      <c r="IZE5" s="638" t="s">
        <v>7397</v>
      </c>
      <c r="IZF5" s="638" t="s">
        <v>7398</v>
      </c>
      <c r="IZG5" s="638" t="s">
        <v>7399</v>
      </c>
      <c r="IZH5" s="638" t="s">
        <v>7400</v>
      </c>
      <c r="IZI5" s="638" t="s">
        <v>7401</v>
      </c>
      <c r="IZJ5" s="638" t="s">
        <v>7402</v>
      </c>
      <c r="IZK5" s="638" t="s">
        <v>7403</v>
      </c>
      <c r="IZL5" s="638" t="s">
        <v>7404</v>
      </c>
      <c r="IZM5" s="638" t="s">
        <v>7405</v>
      </c>
      <c r="IZN5" s="638" t="s">
        <v>7406</v>
      </c>
      <c r="IZO5" s="638" t="s">
        <v>7407</v>
      </c>
      <c r="IZP5" s="638" t="s">
        <v>7408</v>
      </c>
      <c r="IZQ5" s="638" t="s">
        <v>7409</v>
      </c>
      <c r="IZR5" s="638" t="s">
        <v>7410</v>
      </c>
      <c r="IZS5" s="638" t="s">
        <v>7411</v>
      </c>
      <c r="IZT5" s="638" t="s">
        <v>7412</v>
      </c>
      <c r="IZU5" s="638" t="s">
        <v>7413</v>
      </c>
      <c r="IZV5" s="638" t="s">
        <v>7414</v>
      </c>
      <c r="IZW5" s="638" t="s">
        <v>7415</v>
      </c>
      <c r="IZX5" s="638" t="s">
        <v>7416</v>
      </c>
      <c r="IZY5" s="638" t="s">
        <v>7417</v>
      </c>
      <c r="IZZ5" s="638" t="s">
        <v>7418</v>
      </c>
      <c r="JAA5" s="638" t="s">
        <v>7419</v>
      </c>
      <c r="JAB5" s="638" t="s">
        <v>7420</v>
      </c>
      <c r="JAC5" s="638" t="s">
        <v>7421</v>
      </c>
      <c r="JAD5" s="638" t="s">
        <v>7422</v>
      </c>
      <c r="JAE5" s="638" t="s">
        <v>7423</v>
      </c>
      <c r="JAF5" s="638" t="s">
        <v>7424</v>
      </c>
      <c r="JAG5" s="638" t="s">
        <v>7425</v>
      </c>
      <c r="JAH5" s="638" t="s">
        <v>7426</v>
      </c>
      <c r="JAI5" s="638" t="s">
        <v>7427</v>
      </c>
      <c r="JAJ5" s="638" t="s">
        <v>7428</v>
      </c>
      <c r="JAK5" s="638" t="s">
        <v>7429</v>
      </c>
      <c r="JAL5" s="638" t="s">
        <v>7430</v>
      </c>
      <c r="JAM5" s="638" t="s">
        <v>7431</v>
      </c>
      <c r="JAN5" s="638" t="s">
        <v>7432</v>
      </c>
      <c r="JAO5" s="638" t="s">
        <v>7433</v>
      </c>
      <c r="JAP5" s="638" t="s">
        <v>7434</v>
      </c>
      <c r="JAQ5" s="638" t="s">
        <v>7435</v>
      </c>
      <c r="JAR5" s="638" t="s">
        <v>7436</v>
      </c>
      <c r="JAS5" s="638" t="s">
        <v>7437</v>
      </c>
      <c r="JAT5" s="638" t="s">
        <v>7438</v>
      </c>
      <c r="JAU5" s="638" t="s">
        <v>7439</v>
      </c>
      <c r="JAV5" s="638" t="s">
        <v>7440</v>
      </c>
      <c r="JAW5" s="638" t="s">
        <v>7441</v>
      </c>
      <c r="JAX5" s="638" t="s">
        <v>7442</v>
      </c>
      <c r="JAY5" s="638" t="s">
        <v>7443</v>
      </c>
      <c r="JAZ5" s="638" t="s">
        <v>7444</v>
      </c>
      <c r="JBA5" s="638" t="s">
        <v>7445</v>
      </c>
      <c r="JBB5" s="638" t="s">
        <v>7446</v>
      </c>
      <c r="JBC5" s="638" t="s">
        <v>7447</v>
      </c>
      <c r="JBD5" s="638" t="s">
        <v>7448</v>
      </c>
      <c r="JBE5" s="638" t="s">
        <v>7449</v>
      </c>
      <c r="JBF5" s="638" t="s">
        <v>7450</v>
      </c>
      <c r="JBG5" s="638" t="s">
        <v>7451</v>
      </c>
      <c r="JBH5" s="638" t="s">
        <v>7452</v>
      </c>
      <c r="JBI5" s="638" t="s">
        <v>7453</v>
      </c>
      <c r="JBJ5" s="638" t="s">
        <v>7454</v>
      </c>
      <c r="JBK5" s="638" t="s">
        <v>7455</v>
      </c>
      <c r="JBL5" s="638" t="s">
        <v>7456</v>
      </c>
      <c r="JBM5" s="638" t="s">
        <v>7457</v>
      </c>
      <c r="JBN5" s="638" t="s">
        <v>7458</v>
      </c>
      <c r="JBO5" s="638" t="s">
        <v>7459</v>
      </c>
      <c r="JBP5" s="638" t="s">
        <v>7460</v>
      </c>
      <c r="JBQ5" s="638" t="s">
        <v>7461</v>
      </c>
      <c r="JBR5" s="638" t="s">
        <v>7462</v>
      </c>
      <c r="JBS5" s="638" t="s">
        <v>7463</v>
      </c>
      <c r="JBT5" s="638" t="s">
        <v>7464</v>
      </c>
      <c r="JBU5" s="638" t="s">
        <v>7465</v>
      </c>
      <c r="JBV5" s="638" t="s">
        <v>7466</v>
      </c>
      <c r="JBW5" s="638" t="s">
        <v>7467</v>
      </c>
      <c r="JBX5" s="638" t="s">
        <v>7468</v>
      </c>
      <c r="JBY5" s="638" t="s">
        <v>7469</v>
      </c>
      <c r="JBZ5" s="638" t="s">
        <v>7470</v>
      </c>
      <c r="JCA5" s="638" t="s">
        <v>7471</v>
      </c>
      <c r="JCB5" s="638" t="s">
        <v>7472</v>
      </c>
      <c r="JCC5" s="638" t="s">
        <v>7473</v>
      </c>
      <c r="JCD5" s="638" t="s">
        <v>7474</v>
      </c>
      <c r="JCE5" s="638" t="s">
        <v>7475</v>
      </c>
      <c r="JCF5" s="638" t="s">
        <v>7476</v>
      </c>
      <c r="JCG5" s="638" t="s">
        <v>7477</v>
      </c>
      <c r="JCH5" s="638" t="s">
        <v>7478</v>
      </c>
      <c r="JCI5" s="638" t="s">
        <v>7479</v>
      </c>
      <c r="JCJ5" s="638" t="s">
        <v>7480</v>
      </c>
      <c r="JCK5" s="638" t="s">
        <v>7481</v>
      </c>
      <c r="JCL5" s="638" t="s">
        <v>7482</v>
      </c>
      <c r="JCM5" s="638" t="s">
        <v>7483</v>
      </c>
      <c r="JCN5" s="638" t="s">
        <v>7484</v>
      </c>
      <c r="JCO5" s="638" t="s">
        <v>7485</v>
      </c>
      <c r="JCP5" s="638" t="s">
        <v>7486</v>
      </c>
      <c r="JCQ5" s="638" t="s">
        <v>7487</v>
      </c>
      <c r="JCR5" s="638" t="s">
        <v>7488</v>
      </c>
      <c r="JCS5" s="638" t="s">
        <v>7489</v>
      </c>
      <c r="JCT5" s="638" t="s">
        <v>7490</v>
      </c>
      <c r="JCU5" s="638" t="s">
        <v>7491</v>
      </c>
      <c r="JCV5" s="638" t="s">
        <v>7492</v>
      </c>
      <c r="JCW5" s="638" t="s">
        <v>7493</v>
      </c>
      <c r="JCX5" s="638" t="s">
        <v>7494</v>
      </c>
      <c r="JCY5" s="638" t="s">
        <v>7495</v>
      </c>
      <c r="JCZ5" s="638" t="s">
        <v>7496</v>
      </c>
      <c r="JDA5" s="638" t="s">
        <v>7497</v>
      </c>
      <c r="JDB5" s="638" t="s">
        <v>7498</v>
      </c>
      <c r="JDC5" s="638" t="s">
        <v>7499</v>
      </c>
      <c r="JDD5" s="638" t="s">
        <v>7500</v>
      </c>
      <c r="JDE5" s="638" t="s">
        <v>7501</v>
      </c>
      <c r="JDF5" s="638" t="s">
        <v>7502</v>
      </c>
      <c r="JDG5" s="638" t="s">
        <v>7503</v>
      </c>
      <c r="JDH5" s="638" t="s">
        <v>7504</v>
      </c>
      <c r="JDI5" s="638" t="s">
        <v>7505</v>
      </c>
      <c r="JDJ5" s="638" t="s">
        <v>7506</v>
      </c>
      <c r="JDK5" s="638" t="s">
        <v>7507</v>
      </c>
      <c r="JDL5" s="638" t="s">
        <v>7508</v>
      </c>
      <c r="JDM5" s="638" t="s">
        <v>7509</v>
      </c>
      <c r="JDN5" s="638" t="s">
        <v>7510</v>
      </c>
      <c r="JDO5" s="638" t="s">
        <v>7511</v>
      </c>
      <c r="JDP5" s="638" t="s">
        <v>7512</v>
      </c>
      <c r="JDQ5" s="638" t="s">
        <v>7513</v>
      </c>
      <c r="JDR5" s="638" t="s">
        <v>7514</v>
      </c>
      <c r="JDS5" s="638" t="s">
        <v>7515</v>
      </c>
      <c r="JDT5" s="638" t="s">
        <v>7516</v>
      </c>
      <c r="JDU5" s="638" t="s">
        <v>7517</v>
      </c>
      <c r="JDV5" s="638" t="s">
        <v>7518</v>
      </c>
      <c r="JDW5" s="638" t="s">
        <v>7519</v>
      </c>
      <c r="JDX5" s="638" t="s">
        <v>7520</v>
      </c>
      <c r="JDY5" s="638" t="s">
        <v>7521</v>
      </c>
      <c r="JDZ5" s="638" t="s">
        <v>7522</v>
      </c>
      <c r="JEA5" s="638" t="s">
        <v>7523</v>
      </c>
      <c r="JEB5" s="638" t="s">
        <v>7524</v>
      </c>
      <c r="JEC5" s="638" t="s">
        <v>7525</v>
      </c>
      <c r="JED5" s="638" t="s">
        <v>7526</v>
      </c>
      <c r="JEE5" s="638" t="s">
        <v>7527</v>
      </c>
      <c r="JEF5" s="638" t="s">
        <v>7528</v>
      </c>
      <c r="JEG5" s="638" t="s">
        <v>7529</v>
      </c>
      <c r="JEH5" s="638" t="s">
        <v>7530</v>
      </c>
      <c r="JEI5" s="638" t="s">
        <v>7531</v>
      </c>
      <c r="JEJ5" s="638" t="s">
        <v>7532</v>
      </c>
      <c r="JEK5" s="638" t="s">
        <v>7533</v>
      </c>
      <c r="JEL5" s="638" t="s">
        <v>7534</v>
      </c>
      <c r="JEM5" s="638" t="s">
        <v>7535</v>
      </c>
      <c r="JEN5" s="638" t="s">
        <v>7536</v>
      </c>
      <c r="JEO5" s="638" t="s">
        <v>7537</v>
      </c>
      <c r="JEP5" s="638" t="s">
        <v>7538</v>
      </c>
      <c r="JEQ5" s="638" t="s">
        <v>7539</v>
      </c>
      <c r="JER5" s="638" t="s">
        <v>7540</v>
      </c>
      <c r="JES5" s="638" t="s">
        <v>7541</v>
      </c>
      <c r="JET5" s="638" t="s">
        <v>7542</v>
      </c>
      <c r="JEU5" s="638" t="s">
        <v>7543</v>
      </c>
      <c r="JEV5" s="638" t="s">
        <v>7544</v>
      </c>
      <c r="JEW5" s="638" t="s">
        <v>7545</v>
      </c>
      <c r="JEX5" s="638" t="s">
        <v>7546</v>
      </c>
      <c r="JEY5" s="638" t="s">
        <v>7547</v>
      </c>
      <c r="JEZ5" s="638" t="s">
        <v>7548</v>
      </c>
      <c r="JFA5" s="638" t="s">
        <v>7549</v>
      </c>
      <c r="JFB5" s="638" t="s">
        <v>7550</v>
      </c>
      <c r="JFC5" s="638" t="s">
        <v>7551</v>
      </c>
      <c r="JFD5" s="638" t="s">
        <v>7552</v>
      </c>
      <c r="JFE5" s="638" t="s">
        <v>7553</v>
      </c>
      <c r="JFF5" s="638" t="s">
        <v>7554</v>
      </c>
      <c r="JFG5" s="638" t="s">
        <v>7555</v>
      </c>
      <c r="JFH5" s="638" t="s">
        <v>7556</v>
      </c>
      <c r="JFI5" s="638" t="s">
        <v>7557</v>
      </c>
      <c r="JFJ5" s="638" t="s">
        <v>7558</v>
      </c>
      <c r="JFK5" s="638" t="s">
        <v>7559</v>
      </c>
      <c r="JFL5" s="638" t="s">
        <v>7560</v>
      </c>
      <c r="JFM5" s="638" t="s">
        <v>7561</v>
      </c>
      <c r="JFN5" s="638" t="s">
        <v>7562</v>
      </c>
      <c r="JFO5" s="638" t="s">
        <v>7563</v>
      </c>
      <c r="JFP5" s="638" t="s">
        <v>7564</v>
      </c>
      <c r="JFQ5" s="638" t="s">
        <v>7565</v>
      </c>
      <c r="JFR5" s="638" t="s">
        <v>7566</v>
      </c>
      <c r="JFS5" s="638" t="s">
        <v>7567</v>
      </c>
      <c r="JFT5" s="638" t="s">
        <v>7568</v>
      </c>
      <c r="JFU5" s="638" t="s">
        <v>7569</v>
      </c>
      <c r="JFV5" s="638" t="s">
        <v>7570</v>
      </c>
      <c r="JFW5" s="638" t="s">
        <v>7571</v>
      </c>
      <c r="JFX5" s="638" t="s">
        <v>7572</v>
      </c>
      <c r="JFY5" s="638" t="s">
        <v>7573</v>
      </c>
      <c r="JFZ5" s="638" t="s">
        <v>7574</v>
      </c>
      <c r="JGA5" s="638" t="s">
        <v>7575</v>
      </c>
      <c r="JGB5" s="638" t="s">
        <v>7576</v>
      </c>
      <c r="JGC5" s="638" t="s">
        <v>7577</v>
      </c>
      <c r="JGD5" s="638" t="s">
        <v>7578</v>
      </c>
      <c r="JGE5" s="638" t="s">
        <v>7579</v>
      </c>
      <c r="JGF5" s="638" t="s">
        <v>7580</v>
      </c>
      <c r="JGG5" s="638" t="s">
        <v>7581</v>
      </c>
      <c r="JGH5" s="638" t="s">
        <v>7582</v>
      </c>
      <c r="JGI5" s="638" t="s">
        <v>7583</v>
      </c>
      <c r="JGJ5" s="638" t="s">
        <v>7584</v>
      </c>
      <c r="JGK5" s="638" t="s">
        <v>7585</v>
      </c>
      <c r="JGL5" s="638" t="s">
        <v>7586</v>
      </c>
      <c r="JGM5" s="638" t="s">
        <v>7587</v>
      </c>
      <c r="JGN5" s="638" t="s">
        <v>7588</v>
      </c>
      <c r="JGO5" s="638" t="s">
        <v>7589</v>
      </c>
      <c r="JGP5" s="638" t="s">
        <v>7590</v>
      </c>
      <c r="JGQ5" s="638" t="s">
        <v>7591</v>
      </c>
      <c r="JGR5" s="638" t="s">
        <v>7592</v>
      </c>
      <c r="JGS5" s="638" t="s">
        <v>7593</v>
      </c>
      <c r="JGT5" s="638" t="s">
        <v>7594</v>
      </c>
      <c r="JGU5" s="638" t="s">
        <v>7595</v>
      </c>
      <c r="JGV5" s="638" t="s">
        <v>7596</v>
      </c>
      <c r="JGW5" s="638" t="s">
        <v>7597</v>
      </c>
      <c r="JGX5" s="638" t="s">
        <v>7598</v>
      </c>
      <c r="JGY5" s="638" t="s">
        <v>7599</v>
      </c>
      <c r="JGZ5" s="638" t="s">
        <v>7600</v>
      </c>
      <c r="JHA5" s="638" t="s">
        <v>7601</v>
      </c>
      <c r="JHB5" s="638" t="s">
        <v>7602</v>
      </c>
      <c r="JHC5" s="638" t="s">
        <v>7603</v>
      </c>
      <c r="JHD5" s="638" t="s">
        <v>7604</v>
      </c>
      <c r="JHE5" s="638" t="s">
        <v>7605</v>
      </c>
      <c r="JHF5" s="638" t="s">
        <v>7606</v>
      </c>
      <c r="JHG5" s="638" t="s">
        <v>7607</v>
      </c>
      <c r="JHH5" s="638" t="s">
        <v>7608</v>
      </c>
      <c r="JHI5" s="638" t="s">
        <v>7609</v>
      </c>
      <c r="JHJ5" s="638" t="s">
        <v>7610</v>
      </c>
      <c r="JHK5" s="638" t="s">
        <v>7611</v>
      </c>
      <c r="JHL5" s="638" t="s">
        <v>7612</v>
      </c>
      <c r="JHM5" s="638" t="s">
        <v>7613</v>
      </c>
      <c r="JHN5" s="638" t="s">
        <v>7614</v>
      </c>
      <c r="JHO5" s="638" t="s">
        <v>7615</v>
      </c>
      <c r="JHP5" s="638" t="s">
        <v>7616</v>
      </c>
      <c r="JHQ5" s="638" t="s">
        <v>7617</v>
      </c>
      <c r="JHR5" s="638" t="s">
        <v>7618</v>
      </c>
      <c r="JHS5" s="638" t="s">
        <v>7619</v>
      </c>
      <c r="JHT5" s="638" t="s">
        <v>7620</v>
      </c>
      <c r="JHU5" s="638" t="s">
        <v>7621</v>
      </c>
      <c r="JHV5" s="638" t="s">
        <v>7622</v>
      </c>
      <c r="JHW5" s="638" t="s">
        <v>7623</v>
      </c>
      <c r="JHX5" s="638" t="s">
        <v>7624</v>
      </c>
      <c r="JHY5" s="638" t="s">
        <v>7625</v>
      </c>
      <c r="JHZ5" s="638" t="s">
        <v>7626</v>
      </c>
      <c r="JIA5" s="638" t="s">
        <v>7627</v>
      </c>
      <c r="JIB5" s="638" t="s">
        <v>7628</v>
      </c>
      <c r="JIC5" s="638" t="s">
        <v>7629</v>
      </c>
      <c r="JID5" s="638" t="s">
        <v>7630</v>
      </c>
      <c r="JIE5" s="638" t="s">
        <v>7631</v>
      </c>
      <c r="JIF5" s="638" t="s">
        <v>7632</v>
      </c>
      <c r="JIG5" s="638" t="s">
        <v>7633</v>
      </c>
      <c r="JIH5" s="638" t="s">
        <v>7634</v>
      </c>
      <c r="JII5" s="638" t="s">
        <v>7635</v>
      </c>
      <c r="JIJ5" s="638" t="s">
        <v>7636</v>
      </c>
      <c r="JIK5" s="638" t="s">
        <v>7637</v>
      </c>
      <c r="JIL5" s="638" t="s">
        <v>7638</v>
      </c>
      <c r="JIM5" s="638" t="s">
        <v>7639</v>
      </c>
      <c r="JIN5" s="638" t="s">
        <v>7640</v>
      </c>
      <c r="JIO5" s="638" t="s">
        <v>7641</v>
      </c>
      <c r="JIP5" s="638" t="s">
        <v>7642</v>
      </c>
      <c r="JIQ5" s="638" t="s">
        <v>7643</v>
      </c>
      <c r="JIR5" s="638" t="s">
        <v>7644</v>
      </c>
      <c r="JIS5" s="638" t="s">
        <v>7645</v>
      </c>
      <c r="JIT5" s="638" t="s">
        <v>7646</v>
      </c>
      <c r="JIU5" s="638" t="s">
        <v>7647</v>
      </c>
      <c r="JIV5" s="638" t="s">
        <v>7648</v>
      </c>
      <c r="JIW5" s="638" t="s">
        <v>7649</v>
      </c>
      <c r="JIX5" s="638" t="s">
        <v>7650</v>
      </c>
      <c r="JIY5" s="638" t="s">
        <v>7651</v>
      </c>
      <c r="JIZ5" s="638" t="s">
        <v>7652</v>
      </c>
      <c r="JJA5" s="638" t="s">
        <v>7653</v>
      </c>
      <c r="JJB5" s="638" t="s">
        <v>7654</v>
      </c>
      <c r="JJC5" s="638" t="s">
        <v>7655</v>
      </c>
      <c r="JJD5" s="638" t="s">
        <v>7656</v>
      </c>
      <c r="JJE5" s="638" t="s">
        <v>7657</v>
      </c>
      <c r="JJF5" s="638" t="s">
        <v>7658</v>
      </c>
      <c r="JJG5" s="638" t="s">
        <v>7659</v>
      </c>
      <c r="JJH5" s="638" t="s">
        <v>7660</v>
      </c>
      <c r="JJI5" s="638" t="s">
        <v>7661</v>
      </c>
      <c r="JJJ5" s="638" t="s">
        <v>7662</v>
      </c>
      <c r="JJK5" s="638" t="s">
        <v>7663</v>
      </c>
      <c r="JJL5" s="638" t="s">
        <v>7664</v>
      </c>
      <c r="JJM5" s="638" t="s">
        <v>7665</v>
      </c>
      <c r="JJN5" s="638" t="s">
        <v>7666</v>
      </c>
      <c r="JJO5" s="638" t="s">
        <v>7667</v>
      </c>
      <c r="JJP5" s="638" t="s">
        <v>7668</v>
      </c>
      <c r="JJQ5" s="638" t="s">
        <v>7669</v>
      </c>
      <c r="JJR5" s="638" t="s">
        <v>7670</v>
      </c>
      <c r="JJS5" s="638" t="s">
        <v>7671</v>
      </c>
      <c r="JJT5" s="638" t="s">
        <v>7672</v>
      </c>
      <c r="JJU5" s="638" t="s">
        <v>7673</v>
      </c>
      <c r="JJV5" s="638" t="s">
        <v>7674</v>
      </c>
      <c r="JJW5" s="638" t="s">
        <v>7675</v>
      </c>
      <c r="JJX5" s="638" t="s">
        <v>7676</v>
      </c>
      <c r="JJY5" s="638" t="s">
        <v>7677</v>
      </c>
      <c r="JJZ5" s="638" t="s">
        <v>7678</v>
      </c>
      <c r="JKA5" s="638" t="s">
        <v>7679</v>
      </c>
      <c r="JKB5" s="638" t="s">
        <v>7680</v>
      </c>
      <c r="JKC5" s="638" t="s">
        <v>7681</v>
      </c>
      <c r="JKD5" s="638" t="s">
        <v>7682</v>
      </c>
      <c r="JKE5" s="638" t="s">
        <v>7683</v>
      </c>
      <c r="JKF5" s="638" t="s">
        <v>7684</v>
      </c>
      <c r="JKG5" s="638" t="s">
        <v>7685</v>
      </c>
      <c r="JKH5" s="638" t="s">
        <v>7686</v>
      </c>
      <c r="JKI5" s="638" t="s">
        <v>7687</v>
      </c>
      <c r="JKJ5" s="638" t="s">
        <v>7688</v>
      </c>
      <c r="JKK5" s="638" t="s">
        <v>7689</v>
      </c>
      <c r="JKL5" s="638" t="s">
        <v>7690</v>
      </c>
      <c r="JKM5" s="638" t="s">
        <v>7691</v>
      </c>
      <c r="JKN5" s="638" t="s">
        <v>7692</v>
      </c>
      <c r="JKO5" s="638" t="s">
        <v>7693</v>
      </c>
      <c r="JKP5" s="638" t="s">
        <v>7694</v>
      </c>
      <c r="JKQ5" s="638" t="s">
        <v>7695</v>
      </c>
      <c r="JKR5" s="638" t="s">
        <v>7696</v>
      </c>
      <c r="JKS5" s="638" t="s">
        <v>7697</v>
      </c>
      <c r="JKT5" s="638" t="s">
        <v>7698</v>
      </c>
      <c r="JKU5" s="638" t="s">
        <v>7699</v>
      </c>
      <c r="JKV5" s="638" t="s">
        <v>7700</v>
      </c>
      <c r="JKW5" s="638" t="s">
        <v>7701</v>
      </c>
      <c r="JKX5" s="638" t="s">
        <v>7702</v>
      </c>
      <c r="JKY5" s="638" t="s">
        <v>7703</v>
      </c>
      <c r="JKZ5" s="638" t="s">
        <v>7704</v>
      </c>
      <c r="JLA5" s="638" t="s">
        <v>7705</v>
      </c>
      <c r="JLB5" s="638" t="s">
        <v>7706</v>
      </c>
      <c r="JLC5" s="638" t="s">
        <v>7707</v>
      </c>
      <c r="JLD5" s="638" t="s">
        <v>7708</v>
      </c>
      <c r="JLE5" s="638" t="s">
        <v>7709</v>
      </c>
      <c r="JLF5" s="638" t="s">
        <v>7710</v>
      </c>
      <c r="JLG5" s="638" t="s">
        <v>7711</v>
      </c>
      <c r="JLH5" s="638" t="s">
        <v>7712</v>
      </c>
      <c r="JLI5" s="638" t="s">
        <v>7713</v>
      </c>
      <c r="JLJ5" s="638" t="s">
        <v>7714</v>
      </c>
      <c r="JLK5" s="638" t="s">
        <v>7715</v>
      </c>
      <c r="JLL5" s="638" t="s">
        <v>7716</v>
      </c>
      <c r="JLM5" s="638" t="s">
        <v>7717</v>
      </c>
      <c r="JLN5" s="638" t="s">
        <v>7718</v>
      </c>
      <c r="JLO5" s="638" t="s">
        <v>7719</v>
      </c>
      <c r="JLP5" s="638" t="s">
        <v>7720</v>
      </c>
      <c r="JLQ5" s="638" t="s">
        <v>7721</v>
      </c>
      <c r="JLR5" s="638" t="s">
        <v>7722</v>
      </c>
      <c r="JLS5" s="638" t="s">
        <v>7723</v>
      </c>
      <c r="JLT5" s="638" t="s">
        <v>7724</v>
      </c>
      <c r="JLU5" s="638" t="s">
        <v>7725</v>
      </c>
      <c r="JLV5" s="638" t="s">
        <v>7726</v>
      </c>
      <c r="JLW5" s="638" t="s">
        <v>7727</v>
      </c>
      <c r="JLX5" s="638" t="s">
        <v>7728</v>
      </c>
      <c r="JLY5" s="638" t="s">
        <v>7729</v>
      </c>
      <c r="JLZ5" s="638" t="s">
        <v>7730</v>
      </c>
      <c r="JMA5" s="638" t="s">
        <v>7731</v>
      </c>
      <c r="JMB5" s="638" t="s">
        <v>7732</v>
      </c>
      <c r="JMC5" s="638" t="s">
        <v>7733</v>
      </c>
      <c r="JMD5" s="638" t="s">
        <v>7734</v>
      </c>
      <c r="JME5" s="638" t="s">
        <v>7735</v>
      </c>
      <c r="JMF5" s="638" t="s">
        <v>7736</v>
      </c>
      <c r="JMG5" s="638" t="s">
        <v>7737</v>
      </c>
      <c r="JMH5" s="638" t="s">
        <v>7738</v>
      </c>
      <c r="JMI5" s="638" t="s">
        <v>7739</v>
      </c>
      <c r="JMJ5" s="638" t="s">
        <v>7740</v>
      </c>
      <c r="JMK5" s="638" t="s">
        <v>7741</v>
      </c>
      <c r="JML5" s="638" t="s">
        <v>7742</v>
      </c>
      <c r="JMM5" s="638" t="s">
        <v>7743</v>
      </c>
      <c r="JMN5" s="638" t="s">
        <v>7744</v>
      </c>
      <c r="JMO5" s="638" t="s">
        <v>7745</v>
      </c>
      <c r="JMP5" s="638" t="s">
        <v>7746</v>
      </c>
      <c r="JMQ5" s="638" t="s">
        <v>7747</v>
      </c>
      <c r="JMR5" s="638" t="s">
        <v>7748</v>
      </c>
      <c r="JMS5" s="638" t="s">
        <v>7749</v>
      </c>
      <c r="JMT5" s="638" t="s">
        <v>7750</v>
      </c>
      <c r="JMU5" s="638" t="s">
        <v>7751</v>
      </c>
      <c r="JMV5" s="638" t="s">
        <v>7752</v>
      </c>
      <c r="JMW5" s="638" t="s">
        <v>7753</v>
      </c>
      <c r="JMX5" s="638" t="s">
        <v>7754</v>
      </c>
      <c r="JMY5" s="638" t="s">
        <v>7755</v>
      </c>
      <c r="JMZ5" s="638" t="s">
        <v>7756</v>
      </c>
      <c r="JNA5" s="638" t="s">
        <v>7757</v>
      </c>
      <c r="JNB5" s="638" t="s">
        <v>7758</v>
      </c>
      <c r="JNC5" s="638" t="s">
        <v>7759</v>
      </c>
      <c r="JND5" s="638" t="s">
        <v>7760</v>
      </c>
      <c r="JNE5" s="638" t="s">
        <v>7761</v>
      </c>
      <c r="JNF5" s="638" t="s">
        <v>7762</v>
      </c>
      <c r="JNG5" s="638" t="s">
        <v>7763</v>
      </c>
      <c r="JNH5" s="638" t="s">
        <v>7764</v>
      </c>
      <c r="JNI5" s="638" t="s">
        <v>7765</v>
      </c>
      <c r="JNJ5" s="638" t="s">
        <v>7766</v>
      </c>
      <c r="JNK5" s="638" t="s">
        <v>7767</v>
      </c>
      <c r="JNL5" s="638" t="s">
        <v>7768</v>
      </c>
      <c r="JNM5" s="638" t="s">
        <v>7769</v>
      </c>
      <c r="JNN5" s="638" t="s">
        <v>7770</v>
      </c>
      <c r="JNO5" s="638" t="s">
        <v>7771</v>
      </c>
      <c r="JNP5" s="638" t="s">
        <v>7772</v>
      </c>
      <c r="JNQ5" s="638" t="s">
        <v>7773</v>
      </c>
      <c r="JNR5" s="638" t="s">
        <v>7774</v>
      </c>
      <c r="JNS5" s="638" t="s">
        <v>7775</v>
      </c>
      <c r="JNT5" s="638" t="s">
        <v>7776</v>
      </c>
      <c r="JNU5" s="638" t="s">
        <v>7777</v>
      </c>
      <c r="JNV5" s="638" t="s">
        <v>7778</v>
      </c>
      <c r="JNW5" s="638" t="s">
        <v>7779</v>
      </c>
      <c r="JNX5" s="638" t="s">
        <v>7780</v>
      </c>
      <c r="JNY5" s="638" t="s">
        <v>7781</v>
      </c>
      <c r="JNZ5" s="638" t="s">
        <v>7782</v>
      </c>
      <c r="JOA5" s="638" t="s">
        <v>7783</v>
      </c>
      <c r="JOB5" s="638" t="s">
        <v>7784</v>
      </c>
      <c r="JOC5" s="638" t="s">
        <v>7785</v>
      </c>
      <c r="JOD5" s="638" t="s">
        <v>7786</v>
      </c>
      <c r="JOE5" s="638" t="s">
        <v>7787</v>
      </c>
      <c r="JOF5" s="638" t="s">
        <v>7788</v>
      </c>
      <c r="JOG5" s="638" t="s">
        <v>7789</v>
      </c>
      <c r="JOH5" s="638" t="s">
        <v>7790</v>
      </c>
      <c r="JOI5" s="638" t="s">
        <v>7791</v>
      </c>
      <c r="JOJ5" s="638" t="s">
        <v>7792</v>
      </c>
      <c r="JOK5" s="638" t="s">
        <v>7793</v>
      </c>
      <c r="JOL5" s="638" t="s">
        <v>7794</v>
      </c>
      <c r="JOM5" s="638" t="s">
        <v>7795</v>
      </c>
      <c r="JON5" s="638" t="s">
        <v>7796</v>
      </c>
      <c r="JOO5" s="638" t="s">
        <v>7797</v>
      </c>
      <c r="JOP5" s="638" t="s">
        <v>7798</v>
      </c>
      <c r="JOQ5" s="638" t="s">
        <v>7799</v>
      </c>
      <c r="JOR5" s="638" t="s">
        <v>7800</v>
      </c>
      <c r="JOS5" s="638" t="s">
        <v>7801</v>
      </c>
      <c r="JOT5" s="638" t="s">
        <v>7802</v>
      </c>
      <c r="JOU5" s="638" t="s">
        <v>7803</v>
      </c>
      <c r="JOV5" s="638" t="s">
        <v>7804</v>
      </c>
      <c r="JOW5" s="638" t="s">
        <v>7805</v>
      </c>
      <c r="JOX5" s="638" t="s">
        <v>7806</v>
      </c>
      <c r="JOY5" s="638" t="s">
        <v>7807</v>
      </c>
      <c r="JOZ5" s="638" t="s">
        <v>7808</v>
      </c>
      <c r="JPA5" s="638" t="s">
        <v>7809</v>
      </c>
      <c r="JPB5" s="638" t="s">
        <v>7810</v>
      </c>
      <c r="JPC5" s="638" t="s">
        <v>7811</v>
      </c>
      <c r="JPD5" s="638" t="s">
        <v>7812</v>
      </c>
      <c r="JPE5" s="638" t="s">
        <v>7813</v>
      </c>
      <c r="JPF5" s="638" t="s">
        <v>7814</v>
      </c>
      <c r="JPG5" s="638" t="s">
        <v>7815</v>
      </c>
      <c r="JPH5" s="638" t="s">
        <v>7816</v>
      </c>
      <c r="JPI5" s="638" t="s">
        <v>7817</v>
      </c>
      <c r="JPJ5" s="638" t="s">
        <v>7818</v>
      </c>
      <c r="JPK5" s="638" t="s">
        <v>7819</v>
      </c>
      <c r="JPL5" s="638" t="s">
        <v>7820</v>
      </c>
      <c r="JPM5" s="638" t="s">
        <v>7821</v>
      </c>
      <c r="JPN5" s="638" t="s">
        <v>7822</v>
      </c>
      <c r="JPO5" s="638" t="s">
        <v>7823</v>
      </c>
      <c r="JPP5" s="638" t="s">
        <v>7824</v>
      </c>
      <c r="JPQ5" s="638" t="s">
        <v>7825</v>
      </c>
      <c r="JPR5" s="638" t="s">
        <v>7826</v>
      </c>
      <c r="JPS5" s="638" t="s">
        <v>7827</v>
      </c>
      <c r="JPT5" s="638" t="s">
        <v>7828</v>
      </c>
      <c r="JPU5" s="638" t="s">
        <v>7829</v>
      </c>
      <c r="JPV5" s="638" t="s">
        <v>7830</v>
      </c>
      <c r="JPW5" s="638" t="s">
        <v>7831</v>
      </c>
      <c r="JPX5" s="638" t="s">
        <v>7832</v>
      </c>
      <c r="JPY5" s="638" t="s">
        <v>7833</v>
      </c>
      <c r="JPZ5" s="638" t="s">
        <v>7834</v>
      </c>
      <c r="JQA5" s="638" t="s">
        <v>7835</v>
      </c>
      <c r="JQB5" s="638" t="s">
        <v>7836</v>
      </c>
      <c r="JQC5" s="638" t="s">
        <v>7837</v>
      </c>
      <c r="JQD5" s="638" t="s">
        <v>7838</v>
      </c>
      <c r="JQE5" s="638" t="s">
        <v>7839</v>
      </c>
      <c r="JQF5" s="638" t="s">
        <v>7840</v>
      </c>
      <c r="JQG5" s="638" t="s">
        <v>7841</v>
      </c>
      <c r="JQH5" s="638" t="s">
        <v>7842</v>
      </c>
      <c r="JQI5" s="638" t="s">
        <v>7843</v>
      </c>
      <c r="JQJ5" s="638" t="s">
        <v>7844</v>
      </c>
      <c r="JQK5" s="638" t="s">
        <v>7845</v>
      </c>
      <c r="JQL5" s="638" t="s">
        <v>7846</v>
      </c>
      <c r="JQM5" s="638" t="s">
        <v>7847</v>
      </c>
      <c r="JQN5" s="638" t="s">
        <v>7848</v>
      </c>
      <c r="JQO5" s="638" t="s">
        <v>7849</v>
      </c>
      <c r="JQP5" s="638" t="s">
        <v>7850</v>
      </c>
      <c r="JQQ5" s="638" t="s">
        <v>7851</v>
      </c>
      <c r="JQR5" s="638" t="s">
        <v>7852</v>
      </c>
      <c r="JQS5" s="638" t="s">
        <v>7853</v>
      </c>
      <c r="JQT5" s="638" t="s">
        <v>7854</v>
      </c>
      <c r="JQU5" s="638" t="s">
        <v>7855</v>
      </c>
      <c r="JQV5" s="638" t="s">
        <v>7856</v>
      </c>
      <c r="JQW5" s="638" t="s">
        <v>7857</v>
      </c>
      <c r="JQX5" s="638" t="s">
        <v>7858</v>
      </c>
      <c r="JQY5" s="638" t="s">
        <v>7859</v>
      </c>
      <c r="JQZ5" s="638" t="s">
        <v>7860</v>
      </c>
      <c r="JRA5" s="638" t="s">
        <v>7861</v>
      </c>
      <c r="JRB5" s="638" t="s">
        <v>7862</v>
      </c>
      <c r="JRC5" s="638" t="s">
        <v>7863</v>
      </c>
      <c r="JRD5" s="638" t="s">
        <v>7864</v>
      </c>
      <c r="JRE5" s="638" t="s">
        <v>7865</v>
      </c>
      <c r="JRF5" s="638" t="s">
        <v>7866</v>
      </c>
      <c r="JRG5" s="638" t="s">
        <v>7867</v>
      </c>
      <c r="JRH5" s="638" t="s">
        <v>7868</v>
      </c>
      <c r="JRI5" s="638" t="s">
        <v>7869</v>
      </c>
      <c r="JRJ5" s="638" t="s">
        <v>7870</v>
      </c>
      <c r="JRK5" s="638" t="s">
        <v>7871</v>
      </c>
      <c r="JRL5" s="638" t="s">
        <v>7872</v>
      </c>
      <c r="JRM5" s="638" t="s">
        <v>7873</v>
      </c>
      <c r="JRN5" s="638" t="s">
        <v>7874</v>
      </c>
      <c r="JRO5" s="638" t="s">
        <v>7875</v>
      </c>
      <c r="JRP5" s="638" t="s">
        <v>7876</v>
      </c>
      <c r="JRQ5" s="638" t="s">
        <v>7877</v>
      </c>
      <c r="JRR5" s="638" t="s">
        <v>7878</v>
      </c>
      <c r="JRS5" s="638" t="s">
        <v>7879</v>
      </c>
      <c r="JRT5" s="638" t="s">
        <v>7880</v>
      </c>
      <c r="JRU5" s="638" t="s">
        <v>7881</v>
      </c>
      <c r="JRV5" s="638" t="s">
        <v>7882</v>
      </c>
      <c r="JRW5" s="638" t="s">
        <v>7883</v>
      </c>
      <c r="JRX5" s="638" t="s">
        <v>7884</v>
      </c>
      <c r="JRY5" s="638" t="s">
        <v>7885</v>
      </c>
      <c r="JRZ5" s="638" t="s">
        <v>7886</v>
      </c>
      <c r="JSA5" s="638" t="s">
        <v>7887</v>
      </c>
      <c r="JSB5" s="638" t="s">
        <v>7888</v>
      </c>
      <c r="JSC5" s="638" t="s">
        <v>7889</v>
      </c>
      <c r="JSD5" s="638" t="s">
        <v>7890</v>
      </c>
      <c r="JSE5" s="638" t="s">
        <v>7891</v>
      </c>
      <c r="JSF5" s="638" t="s">
        <v>7892</v>
      </c>
      <c r="JSG5" s="638" t="s">
        <v>7893</v>
      </c>
      <c r="JSH5" s="638" t="s">
        <v>7894</v>
      </c>
      <c r="JSI5" s="638" t="s">
        <v>7895</v>
      </c>
      <c r="JSJ5" s="638" t="s">
        <v>7896</v>
      </c>
      <c r="JSK5" s="638" t="s">
        <v>7897</v>
      </c>
      <c r="JSL5" s="638" t="s">
        <v>7898</v>
      </c>
      <c r="JSM5" s="638" t="s">
        <v>7899</v>
      </c>
      <c r="JSN5" s="638" t="s">
        <v>7900</v>
      </c>
      <c r="JSO5" s="638" t="s">
        <v>7901</v>
      </c>
      <c r="JSP5" s="638" t="s">
        <v>7902</v>
      </c>
      <c r="JSQ5" s="638" t="s">
        <v>7903</v>
      </c>
      <c r="JSR5" s="638" t="s">
        <v>7904</v>
      </c>
      <c r="JSS5" s="638" t="s">
        <v>7905</v>
      </c>
      <c r="JST5" s="638" t="s">
        <v>7906</v>
      </c>
      <c r="JSU5" s="638" t="s">
        <v>7907</v>
      </c>
      <c r="JSV5" s="638" t="s">
        <v>7908</v>
      </c>
      <c r="JSW5" s="638" t="s">
        <v>7909</v>
      </c>
      <c r="JSX5" s="638" t="s">
        <v>7910</v>
      </c>
      <c r="JSY5" s="638" t="s">
        <v>7911</v>
      </c>
      <c r="JSZ5" s="638" t="s">
        <v>7912</v>
      </c>
      <c r="JTA5" s="638" t="s">
        <v>7913</v>
      </c>
      <c r="JTB5" s="638" t="s">
        <v>7914</v>
      </c>
      <c r="JTC5" s="638" t="s">
        <v>7915</v>
      </c>
      <c r="JTD5" s="638" t="s">
        <v>7916</v>
      </c>
      <c r="JTE5" s="638" t="s">
        <v>7917</v>
      </c>
      <c r="JTF5" s="638" t="s">
        <v>7918</v>
      </c>
      <c r="JTG5" s="638" t="s">
        <v>7919</v>
      </c>
      <c r="JTH5" s="638" t="s">
        <v>7920</v>
      </c>
      <c r="JTI5" s="638" t="s">
        <v>7921</v>
      </c>
      <c r="JTJ5" s="638" t="s">
        <v>7922</v>
      </c>
      <c r="JTK5" s="638" t="s">
        <v>7923</v>
      </c>
      <c r="JTL5" s="638" t="s">
        <v>7924</v>
      </c>
      <c r="JTM5" s="638" t="s">
        <v>7925</v>
      </c>
      <c r="JTN5" s="638" t="s">
        <v>7926</v>
      </c>
      <c r="JTO5" s="638" t="s">
        <v>7927</v>
      </c>
      <c r="JTP5" s="638" t="s">
        <v>7928</v>
      </c>
      <c r="JTQ5" s="638" t="s">
        <v>7929</v>
      </c>
      <c r="JTR5" s="638" t="s">
        <v>7930</v>
      </c>
      <c r="JTS5" s="638" t="s">
        <v>7931</v>
      </c>
      <c r="JTT5" s="638" t="s">
        <v>7932</v>
      </c>
      <c r="JTU5" s="638" t="s">
        <v>7933</v>
      </c>
      <c r="JTV5" s="638" t="s">
        <v>7934</v>
      </c>
      <c r="JTW5" s="638" t="s">
        <v>7935</v>
      </c>
      <c r="JTX5" s="638" t="s">
        <v>7936</v>
      </c>
      <c r="JTY5" s="638" t="s">
        <v>7937</v>
      </c>
      <c r="JTZ5" s="638" t="s">
        <v>7938</v>
      </c>
      <c r="JUA5" s="638" t="s">
        <v>7939</v>
      </c>
      <c r="JUB5" s="638" t="s">
        <v>7940</v>
      </c>
      <c r="JUC5" s="638" t="s">
        <v>7941</v>
      </c>
      <c r="JUD5" s="638" t="s">
        <v>7942</v>
      </c>
      <c r="JUE5" s="638" t="s">
        <v>7943</v>
      </c>
      <c r="JUF5" s="638" t="s">
        <v>7944</v>
      </c>
      <c r="JUG5" s="638" t="s">
        <v>7945</v>
      </c>
      <c r="JUH5" s="638" t="s">
        <v>7946</v>
      </c>
      <c r="JUI5" s="638" t="s">
        <v>7947</v>
      </c>
      <c r="JUJ5" s="638" t="s">
        <v>7948</v>
      </c>
      <c r="JUK5" s="638" t="s">
        <v>7949</v>
      </c>
      <c r="JUL5" s="638" t="s">
        <v>7950</v>
      </c>
      <c r="JUM5" s="638" t="s">
        <v>7951</v>
      </c>
      <c r="JUN5" s="638" t="s">
        <v>7952</v>
      </c>
      <c r="JUO5" s="638" t="s">
        <v>7953</v>
      </c>
      <c r="JUP5" s="638" t="s">
        <v>7954</v>
      </c>
      <c r="JUQ5" s="638" t="s">
        <v>7955</v>
      </c>
      <c r="JUR5" s="638" t="s">
        <v>7956</v>
      </c>
      <c r="JUS5" s="638" t="s">
        <v>7957</v>
      </c>
      <c r="JUT5" s="638" t="s">
        <v>7958</v>
      </c>
      <c r="JUU5" s="638" t="s">
        <v>7959</v>
      </c>
      <c r="JUV5" s="638" t="s">
        <v>7960</v>
      </c>
      <c r="JUW5" s="638" t="s">
        <v>7961</v>
      </c>
      <c r="JUX5" s="638" t="s">
        <v>7962</v>
      </c>
      <c r="JUY5" s="638" t="s">
        <v>7963</v>
      </c>
      <c r="JUZ5" s="638" t="s">
        <v>7964</v>
      </c>
      <c r="JVA5" s="638" t="s">
        <v>7965</v>
      </c>
      <c r="JVB5" s="638" t="s">
        <v>7966</v>
      </c>
      <c r="JVC5" s="638" t="s">
        <v>7967</v>
      </c>
      <c r="JVD5" s="638" t="s">
        <v>7968</v>
      </c>
      <c r="JVE5" s="638" t="s">
        <v>7969</v>
      </c>
      <c r="JVF5" s="638" t="s">
        <v>7970</v>
      </c>
      <c r="JVG5" s="638" t="s">
        <v>7971</v>
      </c>
      <c r="JVH5" s="638" t="s">
        <v>7972</v>
      </c>
      <c r="JVI5" s="638" t="s">
        <v>7973</v>
      </c>
      <c r="JVJ5" s="638" t="s">
        <v>7974</v>
      </c>
      <c r="JVK5" s="638" t="s">
        <v>7975</v>
      </c>
      <c r="JVL5" s="638" t="s">
        <v>7976</v>
      </c>
      <c r="JVM5" s="638" t="s">
        <v>7977</v>
      </c>
      <c r="JVN5" s="638" t="s">
        <v>7978</v>
      </c>
      <c r="JVO5" s="638" t="s">
        <v>7979</v>
      </c>
      <c r="JVP5" s="638" t="s">
        <v>7980</v>
      </c>
      <c r="JVQ5" s="638" t="s">
        <v>7981</v>
      </c>
      <c r="JVR5" s="638" t="s">
        <v>7982</v>
      </c>
      <c r="JVS5" s="638" t="s">
        <v>7983</v>
      </c>
      <c r="JVT5" s="638" t="s">
        <v>7984</v>
      </c>
      <c r="JVU5" s="638" t="s">
        <v>7985</v>
      </c>
      <c r="JVV5" s="638" t="s">
        <v>7986</v>
      </c>
      <c r="JVW5" s="638" t="s">
        <v>7987</v>
      </c>
      <c r="JVX5" s="638" t="s">
        <v>7988</v>
      </c>
      <c r="JVY5" s="638" t="s">
        <v>7989</v>
      </c>
      <c r="JVZ5" s="638" t="s">
        <v>7990</v>
      </c>
      <c r="JWA5" s="638" t="s">
        <v>7991</v>
      </c>
      <c r="JWB5" s="638" t="s">
        <v>7992</v>
      </c>
      <c r="JWC5" s="638" t="s">
        <v>7993</v>
      </c>
      <c r="JWD5" s="638" t="s">
        <v>7994</v>
      </c>
      <c r="JWE5" s="638" t="s">
        <v>7995</v>
      </c>
      <c r="JWF5" s="638" t="s">
        <v>7996</v>
      </c>
      <c r="JWG5" s="638" t="s">
        <v>7997</v>
      </c>
      <c r="JWH5" s="638" t="s">
        <v>7998</v>
      </c>
      <c r="JWI5" s="638" t="s">
        <v>7999</v>
      </c>
      <c r="JWJ5" s="638" t="s">
        <v>8000</v>
      </c>
      <c r="JWK5" s="638" t="s">
        <v>8001</v>
      </c>
      <c r="JWL5" s="638" t="s">
        <v>8002</v>
      </c>
      <c r="JWM5" s="638" t="s">
        <v>8003</v>
      </c>
      <c r="JWN5" s="638" t="s">
        <v>8004</v>
      </c>
      <c r="JWO5" s="638" t="s">
        <v>8005</v>
      </c>
      <c r="JWP5" s="638" t="s">
        <v>8006</v>
      </c>
      <c r="JWQ5" s="638" t="s">
        <v>8007</v>
      </c>
      <c r="JWR5" s="638" t="s">
        <v>8008</v>
      </c>
      <c r="JWS5" s="638" t="s">
        <v>8009</v>
      </c>
      <c r="JWT5" s="638" t="s">
        <v>8010</v>
      </c>
      <c r="JWU5" s="638" t="s">
        <v>8011</v>
      </c>
      <c r="JWV5" s="638" t="s">
        <v>8012</v>
      </c>
      <c r="JWW5" s="638" t="s">
        <v>8013</v>
      </c>
      <c r="JWX5" s="638" t="s">
        <v>8014</v>
      </c>
      <c r="JWY5" s="638" t="s">
        <v>8015</v>
      </c>
      <c r="JWZ5" s="638" t="s">
        <v>8016</v>
      </c>
      <c r="JXA5" s="638" t="s">
        <v>8017</v>
      </c>
      <c r="JXB5" s="638" t="s">
        <v>8018</v>
      </c>
      <c r="JXC5" s="638" t="s">
        <v>8019</v>
      </c>
      <c r="JXD5" s="638" t="s">
        <v>8020</v>
      </c>
      <c r="JXE5" s="638" t="s">
        <v>8021</v>
      </c>
      <c r="JXF5" s="638" t="s">
        <v>8022</v>
      </c>
      <c r="JXG5" s="638" t="s">
        <v>8023</v>
      </c>
      <c r="JXH5" s="638" t="s">
        <v>8024</v>
      </c>
      <c r="JXI5" s="638" t="s">
        <v>8025</v>
      </c>
      <c r="JXJ5" s="638" t="s">
        <v>8026</v>
      </c>
      <c r="JXK5" s="638" t="s">
        <v>8027</v>
      </c>
      <c r="JXL5" s="638" t="s">
        <v>8028</v>
      </c>
      <c r="JXM5" s="638" t="s">
        <v>8029</v>
      </c>
      <c r="JXN5" s="638" t="s">
        <v>8030</v>
      </c>
      <c r="JXO5" s="638" t="s">
        <v>8031</v>
      </c>
      <c r="JXP5" s="638" t="s">
        <v>8032</v>
      </c>
      <c r="JXQ5" s="638" t="s">
        <v>8033</v>
      </c>
      <c r="JXR5" s="638" t="s">
        <v>8034</v>
      </c>
      <c r="JXS5" s="638" t="s">
        <v>8035</v>
      </c>
      <c r="JXT5" s="638" t="s">
        <v>8036</v>
      </c>
      <c r="JXU5" s="638" t="s">
        <v>8037</v>
      </c>
      <c r="JXV5" s="638" t="s">
        <v>8038</v>
      </c>
      <c r="JXW5" s="638" t="s">
        <v>8039</v>
      </c>
      <c r="JXX5" s="638" t="s">
        <v>8040</v>
      </c>
      <c r="JXY5" s="638" t="s">
        <v>8041</v>
      </c>
      <c r="JXZ5" s="638" t="s">
        <v>8042</v>
      </c>
      <c r="JYA5" s="638" t="s">
        <v>8043</v>
      </c>
      <c r="JYB5" s="638" t="s">
        <v>8044</v>
      </c>
      <c r="JYC5" s="638" t="s">
        <v>8045</v>
      </c>
      <c r="JYD5" s="638" t="s">
        <v>8046</v>
      </c>
      <c r="JYE5" s="638" t="s">
        <v>8047</v>
      </c>
      <c r="JYF5" s="638" t="s">
        <v>8048</v>
      </c>
      <c r="JYG5" s="638" t="s">
        <v>8049</v>
      </c>
      <c r="JYH5" s="638" t="s">
        <v>8050</v>
      </c>
      <c r="JYI5" s="638" t="s">
        <v>8051</v>
      </c>
      <c r="JYJ5" s="638" t="s">
        <v>8052</v>
      </c>
      <c r="JYK5" s="638" t="s">
        <v>8053</v>
      </c>
      <c r="JYL5" s="638" t="s">
        <v>8054</v>
      </c>
      <c r="JYM5" s="638" t="s">
        <v>8055</v>
      </c>
      <c r="JYN5" s="638" t="s">
        <v>8056</v>
      </c>
      <c r="JYO5" s="638" t="s">
        <v>8057</v>
      </c>
      <c r="JYP5" s="638" t="s">
        <v>8058</v>
      </c>
      <c r="JYQ5" s="638" t="s">
        <v>8059</v>
      </c>
      <c r="JYR5" s="638" t="s">
        <v>8060</v>
      </c>
      <c r="JYS5" s="638" t="s">
        <v>8061</v>
      </c>
      <c r="JYT5" s="638" t="s">
        <v>8062</v>
      </c>
      <c r="JYU5" s="638" t="s">
        <v>8063</v>
      </c>
      <c r="JYV5" s="638" t="s">
        <v>8064</v>
      </c>
      <c r="JYW5" s="638" t="s">
        <v>8065</v>
      </c>
      <c r="JYX5" s="638" t="s">
        <v>8066</v>
      </c>
      <c r="JYY5" s="638" t="s">
        <v>8067</v>
      </c>
      <c r="JYZ5" s="638" t="s">
        <v>8068</v>
      </c>
      <c r="JZA5" s="638" t="s">
        <v>8069</v>
      </c>
      <c r="JZB5" s="638" t="s">
        <v>8070</v>
      </c>
      <c r="JZC5" s="638" t="s">
        <v>8071</v>
      </c>
      <c r="JZD5" s="638" t="s">
        <v>8072</v>
      </c>
      <c r="JZE5" s="638" t="s">
        <v>8073</v>
      </c>
      <c r="JZF5" s="638" t="s">
        <v>8074</v>
      </c>
      <c r="JZG5" s="638" t="s">
        <v>8075</v>
      </c>
      <c r="JZH5" s="638" t="s">
        <v>8076</v>
      </c>
      <c r="JZI5" s="638" t="s">
        <v>8077</v>
      </c>
      <c r="JZJ5" s="638" t="s">
        <v>8078</v>
      </c>
      <c r="JZK5" s="638" t="s">
        <v>8079</v>
      </c>
      <c r="JZL5" s="638" t="s">
        <v>8080</v>
      </c>
      <c r="JZM5" s="638" t="s">
        <v>8081</v>
      </c>
      <c r="JZN5" s="638" t="s">
        <v>8082</v>
      </c>
      <c r="JZO5" s="638" t="s">
        <v>8083</v>
      </c>
      <c r="JZP5" s="638" t="s">
        <v>8084</v>
      </c>
      <c r="JZQ5" s="638" t="s">
        <v>8085</v>
      </c>
      <c r="JZR5" s="638" t="s">
        <v>8086</v>
      </c>
      <c r="JZS5" s="638" t="s">
        <v>8087</v>
      </c>
      <c r="JZT5" s="638" t="s">
        <v>8088</v>
      </c>
      <c r="JZU5" s="638" t="s">
        <v>8089</v>
      </c>
      <c r="JZV5" s="638" t="s">
        <v>8090</v>
      </c>
      <c r="JZW5" s="638" t="s">
        <v>8091</v>
      </c>
      <c r="JZX5" s="638" t="s">
        <v>8092</v>
      </c>
      <c r="JZY5" s="638" t="s">
        <v>8093</v>
      </c>
      <c r="JZZ5" s="638" t="s">
        <v>8094</v>
      </c>
      <c r="KAA5" s="638" t="s">
        <v>8095</v>
      </c>
      <c r="KAB5" s="638" t="s">
        <v>8096</v>
      </c>
      <c r="KAC5" s="638" t="s">
        <v>8097</v>
      </c>
      <c r="KAD5" s="638" t="s">
        <v>8098</v>
      </c>
      <c r="KAE5" s="638" t="s">
        <v>8099</v>
      </c>
      <c r="KAF5" s="638" t="s">
        <v>8100</v>
      </c>
      <c r="KAG5" s="638" t="s">
        <v>8101</v>
      </c>
      <c r="KAH5" s="638" t="s">
        <v>8102</v>
      </c>
      <c r="KAI5" s="638" t="s">
        <v>8103</v>
      </c>
      <c r="KAJ5" s="638" t="s">
        <v>8104</v>
      </c>
      <c r="KAK5" s="638" t="s">
        <v>8105</v>
      </c>
      <c r="KAL5" s="638" t="s">
        <v>8106</v>
      </c>
      <c r="KAM5" s="638" t="s">
        <v>8107</v>
      </c>
      <c r="KAN5" s="638" t="s">
        <v>8108</v>
      </c>
      <c r="KAO5" s="638" t="s">
        <v>8109</v>
      </c>
      <c r="KAP5" s="638" t="s">
        <v>8110</v>
      </c>
      <c r="KAQ5" s="638" t="s">
        <v>8111</v>
      </c>
      <c r="KAR5" s="638" t="s">
        <v>8112</v>
      </c>
      <c r="KAS5" s="638" t="s">
        <v>8113</v>
      </c>
      <c r="KAT5" s="638" t="s">
        <v>8114</v>
      </c>
      <c r="KAU5" s="638" t="s">
        <v>8115</v>
      </c>
      <c r="KAV5" s="638" t="s">
        <v>8116</v>
      </c>
      <c r="KAW5" s="638" t="s">
        <v>8117</v>
      </c>
      <c r="KAX5" s="638" t="s">
        <v>8118</v>
      </c>
      <c r="KAY5" s="638" t="s">
        <v>8119</v>
      </c>
      <c r="KAZ5" s="638" t="s">
        <v>8120</v>
      </c>
      <c r="KBA5" s="638" t="s">
        <v>8121</v>
      </c>
      <c r="KBB5" s="638" t="s">
        <v>8122</v>
      </c>
      <c r="KBC5" s="638" t="s">
        <v>8123</v>
      </c>
      <c r="KBD5" s="638" t="s">
        <v>8124</v>
      </c>
      <c r="KBE5" s="638" t="s">
        <v>8125</v>
      </c>
      <c r="KBF5" s="638" t="s">
        <v>8126</v>
      </c>
      <c r="KBG5" s="638" t="s">
        <v>8127</v>
      </c>
      <c r="KBH5" s="638" t="s">
        <v>8128</v>
      </c>
      <c r="KBI5" s="638" t="s">
        <v>8129</v>
      </c>
      <c r="KBJ5" s="638" t="s">
        <v>8130</v>
      </c>
      <c r="KBK5" s="638" t="s">
        <v>8131</v>
      </c>
      <c r="KBL5" s="638" t="s">
        <v>8132</v>
      </c>
      <c r="KBM5" s="638" t="s">
        <v>8133</v>
      </c>
      <c r="KBN5" s="638" t="s">
        <v>8134</v>
      </c>
      <c r="KBO5" s="638" t="s">
        <v>8135</v>
      </c>
      <c r="KBP5" s="638" t="s">
        <v>8136</v>
      </c>
      <c r="KBQ5" s="638" t="s">
        <v>8137</v>
      </c>
      <c r="KBR5" s="638" t="s">
        <v>8138</v>
      </c>
      <c r="KBS5" s="638" t="s">
        <v>8139</v>
      </c>
      <c r="KBT5" s="638" t="s">
        <v>8140</v>
      </c>
      <c r="KBU5" s="638" t="s">
        <v>8141</v>
      </c>
      <c r="KBV5" s="638" t="s">
        <v>8142</v>
      </c>
      <c r="KBW5" s="638" t="s">
        <v>8143</v>
      </c>
      <c r="KBX5" s="638" t="s">
        <v>8144</v>
      </c>
      <c r="KBY5" s="638" t="s">
        <v>8145</v>
      </c>
      <c r="KBZ5" s="638" t="s">
        <v>8146</v>
      </c>
      <c r="KCA5" s="638" t="s">
        <v>8147</v>
      </c>
      <c r="KCB5" s="638" t="s">
        <v>8148</v>
      </c>
      <c r="KCC5" s="638" t="s">
        <v>8149</v>
      </c>
      <c r="KCD5" s="638" t="s">
        <v>8150</v>
      </c>
      <c r="KCE5" s="638" t="s">
        <v>8151</v>
      </c>
      <c r="KCF5" s="638" t="s">
        <v>8152</v>
      </c>
      <c r="KCG5" s="638" t="s">
        <v>8153</v>
      </c>
      <c r="KCH5" s="638" t="s">
        <v>8154</v>
      </c>
      <c r="KCI5" s="638" t="s">
        <v>8155</v>
      </c>
      <c r="KCJ5" s="638" t="s">
        <v>8156</v>
      </c>
      <c r="KCK5" s="638" t="s">
        <v>8157</v>
      </c>
      <c r="KCL5" s="638" t="s">
        <v>8158</v>
      </c>
      <c r="KCM5" s="638" t="s">
        <v>8159</v>
      </c>
      <c r="KCN5" s="638" t="s">
        <v>8160</v>
      </c>
      <c r="KCO5" s="638" t="s">
        <v>8161</v>
      </c>
      <c r="KCP5" s="638" t="s">
        <v>8162</v>
      </c>
      <c r="KCQ5" s="638" t="s">
        <v>8163</v>
      </c>
      <c r="KCR5" s="638" t="s">
        <v>8164</v>
      </c>
      <c r="KCS5" s="638" t="s">
        <v>8165</v>
      </c>
      <c r="KCT5" s="638" t="s">
        <v>8166</v>
      </c>
      <c r="KCU5" s="638" t="s">
        <v>8167</v>
      </c>
      <c r="KCV5" s="638" t="s">
        <v>8168</v>
      </c>
      <c r="KCW5" s="638" t="s">
        <v>8169</v>
      </c>
      <c r="KCX5" s="638" t="s">
        <v>8170</v>
      </c>
      <c r="KCY5" s="638" t="s">
        <v>8171</v>
      </c>
      <c r="KCZ5" s="638" t="s">
        <v>8172</v>
      </c>
      <c r="KDA5" s="638" t="s">
        <v>8173</v>
      </c>
      <c r="KDB5" s="638" t="s">
        <v>8174</v>
      </c>
      <c r="KDC5" s="638" t="s">
        <v>8175</v>
      </c>
      <c r="KDD5" s="638" t="s">
        <v>8176</v>
      </c>
      <c r="KDE5" s="638" t="s">
        <v>8177</v>
      </c>
      <c r="KDF5" s="638" t="s">
        <v>8178</v>
      </c>
      <c r="KDG5" s="638" t="s">
        <v>8179</v>
      </c>
      <c r="KDH5" s="638" t="s">
        <v>8180</v>
      </c>
      <c r="KDI5" s="638" t="s">
        <v>8181</v>
      </c>
      <c r="KDJ5" s="638" t="s">
        <v>8182</v>
      </c>
      <c r="KDK5" s="638" t="s">
        <v>8183</v>
      </c>
      <c r="KDL5" s="638" t="s">
        <v>8184</v>
      </c>
      <c r="KDM5" s="638" t="s">
        <v>8185</v>
      </c>
      <c r="KDN5" s="638" t="s">
        <v>8186</v>
      </c>
      <c r="KDO5" s="638" t="s">
        <v>8187</v>
      </c>
      <c r="KDP5" s="638" t="s">
        <v>8188</v>
      </c>
      <c r="KDQ5" s="638" t="s">
        <v>8189</v>
      </c>
      <c r="KDR5" s="638" t="s">
        <v>8190</v>
      </c>
      <c r="KDS5" s="638" t="s">
        <v>8191</v>
      </c>
      <c r="KDT5" s="638" t="s">
        <v>8192</v>
      </c>
      <c r="KDU5" s="638" t="s">
        <v>8193</v>
      </c>
      <c r="KDV5" s="638" t="s">
        <v>8194</v>
      </c>
      <c r="KDW5" s="638" t="s">
        <v>8195</v>
      </c>
      <c r="KDX5" s="638" t="s">
        <v>8196</v>
      </c>
      <c r="KDY5" s="638" t="s">
        <v>8197</v>
      </c>
      <c r="KDZ5" s="638" t="s">
        <v>8198</v>
      </c>
      <c r="KEA5" s="638" t="s">
        <v>8199</v>
      </c>
      <c r="KEB5" s="638" t="s">
        <v>8200</v>
      </c>
      <c r="KEC5" s="638" t="s">
        <v>8201</v>
      </c>
      <c r="KED5" s="638" t="s">
        <v>8202</v>
      </c>
      <c r="KEE5" s="638" t="s">
        <v>8203</v>
      </c>
      <c r="KEF5" s="638" t="s">
        <v>8204</v>
      </c>
      <c r="KEG5" s="638" t="s">
        <v>8205</v>
      </c>
      <c r="KEH5" s="638" t="s">
        <v>8206</v>
      </c>
      <c r="KEI5" s="638" t="s">
        <v>8207</v>
      </c>
      <c r="KEJ5" s="638" t="s">
        <v>8208</v>
      </c>
      <c r="KEK5" s="638" t="s">
        <v>8209</v>
      </c>
      <c r="KEL5" s="638" t="s">
        <v>8210</v>
      </c>
      <c r="KEM5" s="638" t="s">
        <v>8211</v>
      </c>
      <c r="KEN5" s="638" t="s">
        <v>8212</v>
      </c>
      <c r="KEO5" s="638" t="s">
        <v>8213</v>
      </c>
      <c r="KEP5" s="638" t="s">
        <v>8214</v>
      </c>
      <c r="KEQ5" s="638" t="s">
        <v>8215</v>
      </c>
      <c r="KER5" s="638" t="s">
        <v>8216</v>
      </c>
      <c r="KES5" s="638" t="s">
        <v>8217</v>
      </c>
      <c r="KET5" s="638" t="s">
        <v>8218</v>
      </c>
      <c r="KEU5" s="638" t="s">
        <v>8219</v>
      </c>
      <c r="KEV5" s="638" t="s">
        <v>8220</v>
      </c>
      <c r="KEW5" s="638" t="s">
        <v>8221</v>
      </c>
      <c r="KEX5" s="638" t="s">
        <v>8222</v>
      </c>
      <c r="KEY5" s="638" t="s">
        <v>8223</v>
      </c>
      <c r="KEZ5" s="638" t="s">
        <v>8224</v>
      </c>
      <c r="KFA5" s="638" t="s">
        <v>8225</v>
      </c>
      <c r="KFB5" s="638" t="s">
        <v>8226</v>
      </c>
      <c r="KFC5" s="638" t="s">
        <v>8227</v>
      </c>
      <c r="KFD5" s="638" t="s">
        <v>8228</v>
      </c>
      <c r="KFE5" s="638" t="s">
        <v>8229</v>
      </c>
      <c r="KFF5" s="638" t="s">
        <v>8230</v>
      </c>
      <c r="KFG5" s="638" t="s">
        <v>8231</v>
      </c>
      <c r="KFH5" s="638" t="s">
        <v>8232</v>
      </c>
      <c r="KFI5" s="638" t="s">
        <v>8233</v>
      </c>
      <c r="KFJ5" s="638" t="s">
        <v>8234</v>
      </c>
      <c r="KFK5" s="638" t="s">
        <v>8235</v>
      </c>
      <c r="KFL5" s="638" t="s">
        <v>8236</v>
      </c>
      <c r="KFM5" s="638" t="s">
        <v>8237</v>
      </c>
      <c r="KFN5" s="638" t="s">
        <v>8238</v>
      </c>
      <c r="KFO5" s="638" t="s">
        <v>8239</v>
      </c>
      <c r="KFP5" s="638" t="s">
        <v>8240</v>
      </c>
      <c r="KFQ5" s="638" t="s">
        <v>8241</v>
      </c>
      <c r="KFR5" s="638" t="s">
        <v>8242</v>
      </c>
      <c r="KFS5" s="638" t="s">
        <v>8243</v>
      </c>
      <c r="KFT5" s="638" t="s">
        <v>8244</v>
      </c>
      <c r="KFU5" s="638" t="s">
        <v>8245</v>
      </c>
      <c r="KFV5" s="638" t="s">
        <v>8246</v>
      </c>
      <c r="KFW5" s="638" t="s">
        <v>8247</v>
      </c>
      <c r="KFX5" s="638" t="s">
        <v>8248</v>
      </c>
      <c r="KFY5" s="638" t="s">
        <v>8249</v>
      </c>
      <c r="KFZ5" s="638" t="s">
        <v>8250</v>
      </c>
      <c r="KGA5" s="638" t="s">
        <v>8251</v>
      </c>
      <c r="KGB5" s="638" t="s">
        <v>8252</v>
      </c>
      <c r="KGC5" s="638" t="s">
        <v>8253</v>
      </c>
      <c r="KGD5" s="638" t="s">
        <v>8254</v>
      </c>
      <c r="KGE5" s="638" t="s">
        <v>8255</v>
      </c>
      <c r="KGF5" s="638" t="s">
        <v>8256</v>
      </c>
      <c r="KGG5" s="638" t="s">
        <v>8257</v>
      </c>
      <c r="KGH5" s="638" t="s">
        <v>8258</v>
      </c>
      <c r="KGI5" s="638" t="s">
        <v>8259</v>
      </c>
      <c r="KGJ5" s="638" t="s">
        <v>8260</v>
      </c>
      <c r="KGK5" s="638" t="s">
        <v>8261</v>
      </c>
      <c r="KGL5" s="638" t="s">
        <v>8262</v>
      </c>
      <c r="KGM5" s="638" t="s">
        <v>8263</v>
      </c>
      <c r="KGN5" s="638" t="s">
        <v>8264</v>
      </c>
      <c r="KGO5" s="638" t="s">
        <v>8265</v>
      </c>
      <c r="KGP5" s="638" t="s">
        <v>8266</v>
      </c>
      <c r="KGQ5" s="638" t="s">
        <v>8267</v>
      </c>
      <c r="KGR5" s="638" t="s">
        <v>8268</v>
      </c>
      <c r="KGS5" s="638" t="s">
        <v>8269</v>
      </c>
      <c r="KGT5" s="638" t="s">
        <v>8270</v>
      </c>
      <c r="KGU5" s="638" t="s">
        <v>8271</v>
      </c>
      <c r="KGV5" s="638" t="s">
        <v>8272</v>
      </c>
      <c r="KGW5" s="638" t="s">
        <v>8273</v>
      </c>
      <c r="KGX5" s="638" t="s">
        <v>8274</v>
      </c>
      <c r="KGY5" s="638" t="s">
        <v>8275</v>
      </c>
      <c r="KGZ5" s="638" t="s">
        <v>8276</v>
      </c>
      <c r="KHA5" s="638" t="s">
        <v>8277</v>
      </c>
      <c r="KHB5" s="638" t="s">
        <v>8278</v>
      </c>
      <c r="KHC5" s="638" t="s">
        <v>8279</v>
      </c>
      <c r="KHD5" s="638" t="s">
        <v>8280</v>
      </c>
      <c r="KHE5" s="638" t="s">
        <v>8281</v>
      </c>
      <c r="KHF5" s="638" t="s">
        <v>8282</v>
      </c>
      <c r="KHG5" s="638" t="s">
        <v>8283</v>
      </c>
      <c r="KHH5" s="638" t="s">
        <v>8284</v>
      </c>
      <c r="KHI5" s="638" t="s">
        <v>8285</v>
      </c>
      <c r="KHJ5" s="638" t="s">
        <v>8286</v>
      </c>
      <c r="KHK5" s="638" t="s">
        <v>8287</v>
      </c>
      <c r="KHL5" s="638" t="s">
        <v>8288</v>
      </c>
      <c r="KHM5" s="638" t="s">
        <v>8289</v>
      </c>
      <c r="KHN5" s="638" t="s">
        <v>8290</v>
      </c>
      <c r="KHO5" s="638" t="s">
        <v>8291</v>
      </c>
      <c r="KHP5" s="638" t="s">
        <v>8292</v>
      </c>
      <c r="KHQ5" s="638" t="s">
        <v>8293</v>
      </c>
      <c r="KHR5" s="638" t="s">
        <v>8294</v>
      </c>
      <c r="KHS5" s="638" t="s">
        <v>8295</v>
      </c>
      <c r="KHT5" s="638" t="s">
        <v>8296</v>
      </c>
      <c r="KHU5" s="638" t="s">
        <v>8297</v>
      </c>
      <c r="KHV5" s="638" t="s">
        <v>8298</v>
      </c>
      <c r="KHW5" s="638" t="s">
        <v>8299</v>
      </c>
      <c r="KHX5" s="638" t="s">
        <v>8300</v>
      </c>
      <c r="KHY5" s="638" t="s">
        <v>8301</v>
      </c>
      <c r="KHZ5" s="638" t="s">
        <v>8302</v>
      </c>
      <c r="KIA5" s="638" t="s">
        <v>8303</v>
      </c>
      <c r="KIB5" s="638" t="s">
        <v>8304</v>
      </c>
      <c r="KIC5" s="638" t="s">
        <v>8305</v>
      </c>
      <c r="KID5" s="638" t="s">
        <v>8306</v>
      </c>
      <c r="KIE5" s="638" t="s">
        <v>8307</v>
      </c>
      <c r="KIF5" s="638" t="s">
        <v>8308</v>
      </c>
      <c r="KIG5" s="638" t="s">
        <v>8309</v>
      </c>
      <c r="KIH5" s="638" t="s">
        <v>8310</v>
      </c>
      <c r="KII5" s="638" t="s">
        <v>8311</v>
      </c>
      <c r="KIJ5" s="638" t="s">
        <v>8312</v>
      </c>
      <c r="KIK5" s="638" t="s">
        <v>8313</v>
      </c>
      <c r="KIL5" s="638" t="s">
        <v>8314</v>
      </c>
      <c r="KIM5" s="638" t="s">
        <v>8315</v>
      </c>
      <c r="KIN5" s="638" t="s">
        <v>8316</v>
      </c>
      <c r="KIO5" s="638" t="s">
        <v>8317</v>
      </c>
      <c r="KIP5" s="638" t="s">
        <v>8318</v>
      </c>
      <c r="KIQ5" s="638" t="s">
        <v>8319</v>
      </c>
      <c r="KIR5" s="638" t="s">
        <v>8320</v>
      </c>
      <c r="KIS5" s="638" t="s">
        <v>8321</v>
      </c>
      <c r="KIT5" s="638" t="s">
        <v>8322</v>
      </c>
      <c r="KIU5" s="638" t="s">
        <v>8323</v>
      </c>
      <c r="KIV5" s="638" t="s">
        <v>8324</v>
      </c>
      <c r="KIW5" s="638" t="s">
        <v>8325</v>
      </c>
      <c r="KIX5" s="638" t="s">
        <v>8326</v>
      </c>
      <c r="KIY5" s="638" t="s">
        <v>8327</v>
      </c>
      <c r="KIZ5" s="638" t="s">
        <v>8328</v>
      </c>
      <c r="KJA5" s="638" t="s">
        <v>8329</v>
      </c>
      <c r="KJB5" s="638" t="s">
        <v>8330</v>
      </c>
      <c r="KJC5" s="638" t="s">
        <v>8331</v>
      </c>
      <c r="KJD5" s="638" t="s">
        <v>8332</v>
      </c>
      <c r="KJE5" s="638" t="s">
        <v>8333</v>
      </c>
      <c r="KJF5" s="638" t="s">
        <v>8334</v>
      </c>
      <c r="KJG5" s="638" t="s">
        <v>8335</v>
      </c>
      <c r="KJH5" s="638" t="s">
        <v>8336</v>
      </c>
      <c r="KJI5" s="638" t="s">
        <v>8337</v>
      </c>
      <c r="KJJ5" s="638" t="s">
        <v>8338</v>
      </c>
      <c r="KJK5" s="638" t="s">
        <v>8339</v>
      </c>
      <c r="KJL5" s="638" t="s">
        <v>8340</v>
      </c>
      <c r="KJM5" s="638" t="s">
        <v>8341</v>
      </c>
      <c r="KJN5" s="638" t="s">
        <v>8342</v>
      </c>
      <c r="KJO5" s="638" t="s">
        <v>8343</v>
      </c>
      <c r="KJP5" s="638" t="s">
        <v>8344</v>
      </c>
      <c r="KJQ5" s="638" t="s">
        <v>8345</v>
      </c>
      <c r="KJR5" s="638" t="s">
        <v>8346</v>
      </c>
      <c r="KJS5" s="638" t="s">
        <v>8347</v>
      </c>
      <c r="KJT5" s="638" t="s">
        <v>8348</v>
      </c>
      <c r="KJU5" s="638" t="s">
        <v>8349</v>
      </c>
      <c r="KJV5" s="638" t="s">
        <v>8350</v>
      </c>
      <c r="KJW5" s="638" t="s">
        <v>8351</v>
      </c>
      <c r="KJX5" s="638" t="s">
        <v>8352</v>
      </c>
      <c r="KJY5" s="638" t="s">
        <v>8353</v>
      </c>
      <c r="KJZ5" s="638" t="s">
        <v>8354</v>
      </c>
      <c r="KKA5" s="638" t="s">
        <v>8355</v>
      </c>
      <c r="KKB5" s="638" t="s">
        <v>8356</v>
      </c>
      <c r="KKC5" s="638" t="s">
        <v>8357</v>
      </c>
      <c r="KKD5" s="638" t="s">
        <v>8358</v>
      </c>
      <c r="KKE5" s="638" t="s">
        <v>8359</v>
      </c>
      <c r="KKF5" s="638" t="s">
        <v>8360</v>
      </c>
      <c r="KKG5" s="638" t="s">
        <v>8361</v>
      </c>
      <c r="KKH5" s="638" t="s">
        <v>8362</v>
      </c>
      <c r="KKI5" s="638" t="s">
        <v>8363</v>
      </c>
      <c r="KKJ5" s="638" t="s">
        <v>8364</v>
      </c>
      <c r="KKK5" s="638" t="s">
        <v>8365</v>
      </c>
      <c r="KKL5" s="638" t="s">
        <v>8366</v>
      </c>
      <c r="KKM5" s="638" t="s">
        <v>8367</v>
      </c>
      <c r="KKN5" s="638" t="s">
        <v>8368</v>
      </c>
      <c r="KKO5" s="638" t="s">
        <v>8369</v>
      </c>
      <c r="KKP5" s="638" t="s">
        <v>8370</v>
      </c>
      <c r="KKQ5" s="638" t="s">
        <v>8371</v>
      </c>
      <c r="KKR5" s="638" t="s">
        <v>8372</v>
      </c>
      <c r="KKS5" s="638" t="s">
        <v>8373</v>
      </c>
      <c r="KKT5" s="638" t="s">
        <v>8374</v>
      </c>
      <c r="KKU5" s="638" t="s">
        <v>8375</v>
      </c>
      <c r="KKV5" s="638" t="s">
        <v>8376</v>
      </c>
      <c r="KKW5" s="638" t="s">
        <v>8377</v>
      </c>
      <c r="KKX5" s="638" t="s">
        <v>8378</v>
      </c>
      <c r="KKY5" s="638" t="s">
        <v>8379</v>
      </c>
      <c r="KKZ5" s="638" t="s">
        <v>8380</v>
      </c>
      <c r="KLA5" s="638" t="s">
        <v>8381</v>
      </c>
      <c r="KLB5" s="638" t="s">
        <v>8382</v>
      </c>
      <c r="KLC5" s="638" t="s">
        <v>8383</v>
      </c>
      <c r="KLD5" s="638" t="s">
        <v>8384</v>
      </c>
      <c r="KLE5" s="638" t="s">
        <v>8385</v>
      </c>
      <c r="KLF5" s="638" t="s">
        <v>8386</v>
      </c>
      <c r="KLG5" s="638" t="s">
        <v>8387</v>
      </c>
      <c r="KLH5" s="638" t="s">
        <v>8388</v>
      </c>
      <c r="KLI5" s="638" t="s">
        <v>8389</v>
      </c>
      <c r="KLJ5" s="638" t="s">
        <v>8390</v>
      </c>
      <c r="KLK5" s="638" t="s">
        <v>8391</v>
      </c>
      <c r="KLL5" s="638" t="s">
        <v>8392</v>
      </c>
      <c r="KLM5" s="638" t="s">
        <v>8393</v>
      </c>
      <c r="KLN5" s="638" t="s">
        <v>8394</v>
      </c>
      <c r="KLO5" s="638" t="s">
        <v>8395</v>
      </c>
      <c r="KLP5" s="638" t="s">
        <v>8396</v>
      </c>
      <c r="KLQ5" s="638" t="s">
        <v>8397</v>
      </c>
      <c r="KLR5" s="638" t="s">
        <v>8398</v>
      </c>
      <c r="KLS5" s="638" t="s">
        <v>8399</v>
      </c>
      <c r="KLT5" s="638" t="s">
        <v>8400</v>
      </c>
      <c r="KLU5" s="638" t="s">
        <v>8401</v>
      </c>
      <c r="KLV5" s="638" t="s">
        <v>8402</v>
      </c>
      <c r="KLW5" s="638" t="s">
        <v>8403</v>
      </c>
      <c r="KLX5" s="638" t="s">
        <v>8404</v>
      </c>
      <c r="KLY5" s="638" t="s">
        <v>8405</v>
      </c>
      <c r="KLZ5" s="638" t="s">
        <v>8406</v>
      </c>
      <c r="KMA5" s="638" t="s">
        <v>8407</v>
      </c>
      <c r="KMB5" s="638" t="s">
        <v>8408</v>
      </c>
      <c r="KMC5" s="638" t="s">
        <v>8409</v>
      </c>
      <c r="KMD5" s="638" t="s">
        <v>8410</v>
      </c>
      <c r="KME5" s="638" t="s">
        <v>8411</v>
      </c>
      <c r="KMF5" s="638" t="s">
        <v>8412</v>
      </c>
      <c r="KMG5" s="638" t="s">
        <v>8413</v>
      </c>
      <c r="KMH5" s="638" t="s">
        <v>8414</v>
      </c>
      <c r="KMI5" s="638" t="s">
        <v>8415</v>
      </c>
      <c r="KMJ5" s="638" t="s">
        <v>8416</v>
      </c>
      <c r="KMK5" s="638" t="s">
        <v>8417</v>
      </c>
      <c r="KML5" s="638" t="s">
        <v>8418</v>
      </c>
      <c r="KMM5" s="638" t="s">
        <v>8419</v>
      </c>
      <c r="KMN5" s="638" t="s">
        <v>8420</v>
      </c>
      <c r="KMO5" s="638" t="s">
        <v>8421</v>
      </c>
      <c r="KMP5" s="638" t="s">
        <v>8422</v>
      </c>
      <c r="KMQ5" s="638" t="s">
        <v>8423</v>
      </c>
      <c r="KMR5" s="638" t="s">
        <v>8424</v>
      </c>
      <c r="KMS5" s="638" t="s">
        <v>8425</v>
      </c>
      <c r="KMT5" s="638" t="s">
        <v>8426</v>
      </c>
      <c r="KMU5" s="638" t="s">
        <v>8427</v>
      </c>
      <c r="KMV5" s="638" t="s">
        <v>8428</v>
      </c>
      <c r="KMW5" s="638" t="s">
        <v>8429</v>
      </c>
      <c r="KMX5" s="638" t="s">
        <v>8430</v>
      </c>
      <c r="KMY5" s="638" t="s">
        <v>8431</v>
      </c>
      <c r="KMZ5" s="638" t="s">
        <v>8432</v>
      </c>
      <c r="KNA5" s="638" t="s">
        <v>8433</v>
      </c>
      <c r="KNB5" s="638" t="s">
        <v>8434</v>
      </c>
      <c r="KNC5" s="638" t="s">
        <v>8435</v>
      </c>
      <c r="KND5" s="638" t="s">
        <v>8436</v>
      </c>
      <c r="KNE5" s="638" t="s">
        <v>8437</v>
      </c>
      <c r="KNF5" s="638" t="s">
        <v>8438</v>
      </c>
      <c r="KNG5" s="638" t="s">
        <v>8439</v>
      </c>
      <c r="KNH5" s="638" t="s">
        <v>8440</v>
      </c>
      <c r="KNI5" s="638" t="s">
        <v>8441</v>
      </c>
      <c r="KNJ5" s="638" t="s">
        <v>8442</v>
      </c>
      <c r="KNK5" s="638" t="s">
        <v>8443</v>
      </c>
      <c r="KNL5" s="638" t="s">
        <v>8444</v>
      </c>
      <c r="KNM5" s="638" t="s">
        <v>8445</v>
      </c>
      <c r="KNN5" s="638" t="s">
        <v>8446</v>
      </c>
      <c r="KNO5" s="638" t="s">
        <v>8447</v>
      </c>
      <c r="KNP5" s="638" t="s">
        <v>8448</v>
      </c>
      <c r="KNQ5" s="638" t="s">
        <v>8449</v>
      </c>
      <c r="KNR5" s="638" t="s">
        <v>8450</v>
      </c>
      <c r="KNS5" s="638" t="s">
        <v>8451</v>
      </c>
      <c r="KNT5" s="638" t="s">
        <v>8452</v>
      </c>
      <c r="KNU5" s="638" t="s">
        <v>8453</v>
      </c>
      <c r="KNV5" s="638" t="s">
        <v>8454</v>
      </c>
      <c r="KNW5" s="638" t="s">
        <v>8455</v>
      </c>
      <c r="KNX5" s="638" t="s">
        <v>8456</v>
      </c>
      <c r="KNY5" s="638" t="s">
        <v>8457</v>
      </c>
      <c r="KNZ5" s="638" t="s">
        <v>8458</v>
      </c>
      <c r="KOA5" s="638" t="s">
        <v>8459</v>
      </c>
      <c r="KOB5" s="638" t="s">
        <v>8460</v>
      </c>
      <c r="KOC5" s="638" t="s">
        <v>8461</v>
      </c>
      <c r="KOD5" s="638" t="s">
        <v>8462</v>
      </c>
      <c r="KOE5" s="638" t="s">
        <v>8463</v>
      </c>
      <c r="KOF5" s="638" t="s">
        <v>8464</v>
      </c>
      <c r="KOG5" s="638" t="s">
        <v>8465</v>
      </c>
      <c r="KOH5" s="638" t="s">
        <v>8466</v>
      </c>
      <c r="KOI5" s="638" t="s">
        <v>8467</v>
      </c>
      <c r="KOJ5" s="638" t="s">
        <v>8468</v>
      </c>
      <c r="KOK5" s="638" t="s">
        <v>8469</v>
      </c>
      <c r="KOL5" s="638" t="s">
        <v>8470</v>
      </c>
      <c r="KOM5" s="638" t="s">
        <v>8471</v>
      </c>
      <c r="KON5" s="638" t="s">
        <v>8472</v>
      </c>
      <c r="KOO5" s="638" t="s">
        <v>8473</v>
      </c>
      <c r="KOP5" s="638" t="s">
        <v>8474</v>
      </c>
      <c r="KOQ5" s="638" t="s">
        <v>8475</v>
      </c>
      <c r="KOR5" s="638" t="s">
        <v>8476</v>
      </c>
      <c r="KOS5" s="638" t="s">
        <v>8477</v>
      </c>
      <c r="KOT5" s="638" t="s">
        <v>8478</v>
      </c>
      <c r="KOU5" s="638" t="s">
        <v>8479</v>
      </c>
      <c r="KOV5" s="638" t="s">
        <v>8480</v>
      </c>
      <c r="KOW5" s="638" t="s">
        <v>8481</v>
      </c>
      <c r="KOX5" s="638" t="s">
        <v>8482</v>
      </c>
      <c r="KOY5" s="638" t="s">
        <v>8483</v>
      </c>
      <c r="KOZ5" s="638" t="s">
        <v>8484</v>
      </c>
      <c r="KPA5" s="638" t="s">
        <v>8485</v>
      </c>
      <c r="KPB5" s="638" t="s">
        <v>8486</v>
      </c>
      <c r="KPC5" s="638" t="s">
        <v>8487</v>
      </c>
      <c r="KPD5" s="638" t="s">
        <v>8488</v>
      </c>
      <c r="KPE5" s="638" t="s">
        <v>8489</v>
      </c>
      <c r="KPF5" s="638" t="s">
        <v>8490</v>
      </c>
      <c r="KPG5" s="638" t="s">
        <v>8491</v>
      </c>
      <c r="KPH5" s="638" t="s">
        <v>8492</v>
      </c>
      <c r="KPI5" s="638" t="s">
        <v>8493</v>
      </c>
      <c r="KPJ5" s="638" t="s">
        <v>8494</v>
      </c>
      <c r="KPK5" s="638" t="s">
        <v>8495</v>
      </c>
      <c r="KPL5" s="638" t="s">
        <v>8496</v>
      </c>
      <c r="KPM5" s="638" t="s">
        <v>8497</v>
      </c>
      <c r="KPN5" s="638" t="s">
        <v>8498</v>
      </c>
      <c r="KPO5" s="638" t="s">
        <v>8499</v>
      </c>
      <c r="KPP5" s="638" t="s">
        <v>8500</v>
      </c>
      <c r="KPQ5" s="638" t="s">
        <v>8501</v>
      </c>
      <c r="KPR5" s="638" t="s">
        <v>8502</v>
      </c>
      <c r="KPS5" s="638" t="s">
        <v>8503</v>
      </c>
      <c r="KPT5" s="638" t="s">
        <v>8504</v>
      </c>
      <c r="KPU5" s="638" t="s">
        <v>8505</v>
      </c>
      <c r="KPV5" s="638" t="s">
        <v>8506</v>
      </c>
      <c r="KPW5" s="638" t="s">
        <v>8507</v>
      </c>
      <c r="KPX5" s="638" t="s">
        <v>8508</v>
      </c>
      <c r="KPY5" s="638" t="s">
        <v>8509</v>
      </c>
      <c r="KPZ5" s="638" t="s">
        <v>8510</v>
      </c>
      <c r="KQA5" s="638" t="s">
        <v>8511</v>
      </c>
      <c r="KQB5" s="638" t="s">
        <v>8512</v>
      </c>
      <c r="KQC5" s="638" t="s">
        <v>8513</v>
      </c>
      <c r="KQD5" s="638" t="s">
        <v>8514</v>
      </c>
      <c r="KQE5" s="638" t="s">
        <v>8515</v>
      </c>
      <c r="KQF5" s="638" t="s">
        <v>8516</v>
      </c>
      <c r="KQG5" s="638" t="s">
        <v>8517</v>
      </c>
      <c r="KQH5" s="638" t="s">
        <v>8518</v>
      </c>
      <c r="KQI5" s="638" t="s">
        <v>8519</v>
      </c>
      <c r="KQJ5" s="638" t="s">
        <v>8520</v>
      </c>
      <c r="KQK5" s="638" t="s">
        <v>8521</v>
      </c>
      <c r="KQL5" s="638" t="s">
        <v>8522</v>
      </c>
      <c r="KQM5" s="638" t="s">
        <v>8523</v>
      </c>
      <c r="KQN5" s="638" t="s">
        <v>8524</v>
      </c>
      <c r="KQO5" s="638" t="s">
        <v>8525</v>
      </c>
      <c r="KQP5" s="638" t="s">
        <v>8526</v>
      </c>
      <c r="KQQ5" s="638" t="s">
        <v>8527</v>
      </c>
      <c r="KQR5" s="638" t="s">
        <v>8528</v>
      </c>
      <c r="KQS5" s="638" t="s">
        <v>8529</v>
      </c>
      <c r="KQT5" s="638" t="s">
        <v>8530</v>
      </c>
      <c r="KQU5" s="638" t="s">
        <v>8531</v>
      </c>
      <c r="KQV5" s="638" t="s">
        <v>8532</v>
      </c>
      <c r="KQW5" s="638" t="s">
        <v>8533</v>
      </c>
      <c r="KQX5" s="638" t="s">
        <v>8534</v>
      </c>
      <c r="KQY5" s="638" t="s">
        <v>8535</v>
      </c>
      <c r="KQZ5" s="638" t="s">
        <v>8536</v>
      </c>
      <c r="KRA5" s="638" t="s">
        <v>8537</v>
      </c>
      <c r="KRB5" s="638" t="s">
        <v>8538</v>
      </c>
      <c r="KRC5" s="638" t="s">
        <v>8539</v>
      </c>
      <c r="KRD5" s="638" t="s">
        <v>8540</v>
      </c>
      <c r="KRE5" s="638" t="s">
        <v>8541</v>
      </c>
      <c r="KRF5" s="638" t="s">
        <v>8542</v>
      </c>
      <c r="KRG5" s="638" t="s">
        <v>8543</v>
      </c>
      <c r="KRH5" s="638" t="s">
        <v>8544</v>
      </c>
      <c r="KRI5" s="638" t="s">
        <v>8545</v>
      </c>
      <c r="KRJ5" s="638" t="s">
        <v>8546</v>
      </c>
      <c r="KRK5" s="638" t="s">
        <v>8547</v>
      </c>
      <c r="KRL5" s="638" t="s">
        <v>8548</v>
      </c>
      <c r="KRM5" s="638" t="s">
        <v>8549</v>
      </c>
      <c r="KRN5" s="638" t="s">
        <v>8550</v>
      </c>
      <c r="KRO5" s="638" t="s">
        <v>8551</v>
      </c>
      <c r="KRP5" s="638" t="s">
        <v>8552</v>
      </c>
      <c r="KRQ5" s="638" t="s">
        <v>8553</v>
      </c>
      <c r="KRR5" s="638" t="s">
        <v>8554</v>
      </c>
      <c r="KRS5" s="638" t="s">
        <v>8555</v>
      </c>
      <c r="KRT5" s="638" t="s">
        <v>8556</v>
      </c>
      <c r="KRU5" s="638" t="s">
        <v>8557</v>
      </c>
      <c r="KRV5" s="638" t="s">
        <v>8558</v>
      </c>
      <c r="KRW5" s="638" t="s">
        <v>8559</v>
      </c>
      <c r="KRX5" s="638" t="s">
        <v>8560</v>
      </c>
      <c r="KRY5" s="638" t="s">
        <v>8561</v>
      </c>
      <c r="KRZ5" s="638" t="s">
        <v>8562</v>
      </c>
      <c r="KSA5" s="638" t="s">
        <v>8563</v>
      </c>
      <c r="KSB5" s="638" t="s">
        <v>8564</v>
      </c>
      <c r="KSC5" s="638" t="s">
        <v>8565</v>
      </c>
      <c r="KSD5" s="638" t="s">
        <v>8566</v>
      </c>
      <c r="KSE5" s="638" t="s">
        <v>8567</v>
      </c>
      <c r="KSF5" s="638" t="s">
        <v>8568</v>
      </c>
      <c r="KSG5" s="638" t="s">
        <v>8569</v>
      </c>
      <c r="KSH5" s="638" t="s">
        <v>8570</v>
      </c>
      <c r="KSI5" s="638" t="s">
        <v>8571</v>
      </c>
      <c r="KSJ5" s="638" t="s">
        <v>8572</v>
      </c>
      <c r="KSK5" s="638" t="s">
        <v>8573</v>
      </c>
      <c r="KSL5" s="638" t="s">
        <v>8574</v>
      </c>
      <c r="KSM5" s="638" t="s">
        <v>8575</v>
      </c>
      <c r="KSN5" s="638" t="s">
        <v>8576</v>
      </c>
      <c r="KSO5" s="638" t="s">
        <v>8577</v>
      </c>
      <c r="KSP5" s="638" t="s">
        <v>8578</v>
      </c>
      <c r="KSQ5" s="638" t="s">
        <v>8579</v>
      </c>
      <c r="KSR5" s="638" t="s">
        <v>8580</v>
      </c>
      <c r="KSS5" s="638" t="s">
        <v>8581</v>
      </c>
      <c r="KST5" s="638" t="s">
        <v>8582</v>
      </c>
      <c r="KSU5" s="638" t="s">
        <v>8583</v>
      </c>
      <c r="KSV5" s="638" t="s">
        <v>8584</v>
      </c>
      <c r="KSW5" s="638" t="s">
        <v>8585</v>
      </c>
      <c r="KSX5" s="638" t="s">
        <v>8586</v>
      </c>
      <c r="KSY5" s="638" t="s">
        <v>8587</v>
      </c>
      <c r="KSZ5" s="638" t="s">
        <v>8588</v>
      </c>
      <c r="KTA5" s="638" t="s">
        <v>8589</v>
      </c>
      <c r="KTB5" s="638" t="s">
        <v>8590</v>
      </c>
      <c r="KTC5" s="638" t="s">
        <v>8591</v>
      </c>
      <c r="KTD5" s="638" t="s">
        <v>8592</v>
      </c>
      <c r="KTE5" s="638" t="s">
        <v>8593</v>
      </c>
      <c r="KTF5" s="638" t="s">
        <v>8594</v>
      </c>
      <c r="KTG5" s="638" t="s">
        <v>8595</v>
      </c>
      <c r="KTH5" s="638" t="s">
        <v>8596</v>
      </c>
      <c r="KTI5" s="638" t="s">
        <v>8597</v>
      </c>
      <c r="KTJ5" s="638" t="s">
        <v>8598</v>
      </c>
      <c r="KTK5" s="638" t="s">
        <v>8599</v>
      </c>
      <c r="KTL5" s="638" t="s">
        <v>8600</v>
      </c>
      <c r="KTM5" s="638" t="s">
        <v>8601</v>
      </c>
      <c r="KTN5" s="638" t="s">
        <v>8602</v>
      </c>
      <c r="KTO5" s="638" t="s">
        <v>8603</v>
      </c>
      <c r="KTP5" s="638" t="s">
        <v>8604</v>
      </c>
      <c r="KTQ5" s="638" t="s">
        <v>8605</v>
      </c>
      <c r="KTR5" s="638" t="s">
        <v>8606</v>
      </c>
      <c r="KTS5" s="638" t="s">
        <v>8607</v>
      </c>
      <c r="KTT5" s="638" t="s">
        <v>8608</v>
      </c>
      <c r="KTU5" s="638" t="s">
        <v>8609</v>
      </c>
      <c r="KTV5" s="638" t="s">
        <v>8610</v>
      </c>
      <c r="KTW5" s="638" t="s">
        <v>8611</v>
      </c>
      <c r="KTX5" s="638" t="s">
        <v>8612</v>
      </c>
      <c r="KTY5" s="638" t="s">
        <v>8613</v>
      </c>
      <c r="KTZ5" s="638" t="s">
        <v>8614</v>
      </c>
      <c r="KUA5" s="638" t="s">
        <v>8615</v>
      </c>
      <c r="KUB5" s="638" t="s">
        <v>8616</v>
      </c>
      <c r="KUC5" s="638" t="s">
        <v>8617</v>
      </c>
      <c r="KUD5" s="638" t="s">
        <v>8618</v>
      </c>
      <c r="KUE5" s="638" t="s">
        <v>8619</v>
      </c>
      <c r="KUF5" s="638" t="s">
        <v>8620</v>
      </c>
      <c r="KUG5" s="638" t="s">
        <v>8621</v>
      </c>
      <c r="KUH5" s="638" t="s">
        <v>8622</v>
      </c>
      <c r="KUI5" s="638" t="s">
        <v>8623</v>
      </c>
      <c r="KUJ5" s="638" t="s">
        <v>8624</v>
      </c>
      <c r="KUK5" s="638" t="s">
        <v>8625</v>
      </c>
      <c r="KUL5" s="638" t="s">
        <v>8626</v>
      </c>
      <c r="KUM5" s="638" t="s">
        <v>8627</v>
      </c>
      <c r="KUN5" s="638" t="s">
        <v>8628</v>
      </c>
      <c r="KUO5" s="638" t="s">
        <v>8629</v>
      </c>
      <c r="KUP5" s="638" t="s">
        <v>8630</v>
      </c>
      <c r="KUQ5" s="638" t="s">
        <v>8631</v>
      </c>
      <c r="KUR5" s="638" t="s">
        <v>8632</v>
      </c>
      <c r="KUS5" s="638" t="s">
        <v>8633</v>
      </c>
      <c r="KUT5" s="638" t="s">
        <v>8634</v>
      </c>
      <c r="KUU5" s="638" t="s">
        <v>8635</v>
      </c>
      <c r="KUV5" s="638" t="s">
        <v>8636</v>
      </c>
      <c r="KUW5" s="638" t="s">
        <v>8637</v>
      </c>
      <c r="KUX5" s="638" t="s">
        <v>8638</v>
      </c>
      <c r="KUY5" s="638" t="s">
        <v>8639</v>
      </c>
      <c r="KUZ5" s="638" t="s">
        <v>8640</v>
      </c>
      <c r="KVA5" s="638" t="s">
        <v>8641</v>
      </c>
      <c r="KVB5" s="638" t="s">
        <v>8642</v>
      </c>
      <c r="KVC5" s="638" t="s">
        <v>8643</v>
      </c>
      <c r="KVD5" s="638" t="s">
        <v>8644</v>
      </c>
      <c r="KVE5" s="638" t="s">
        <v>8645</v>
      </c>
      <c r="KVF5" s="638" t="s">
        <v>8646</v>
      </c>
      <c r="KVG5" s="638" t="s">
        <v>8647</v>
      </c>
      <c r="KVH5" s="638" t="s">
        <v>8648</v>
      </c>
      <c r="KVI5" s="638" t="s">
        <v>8649</v>
      </c>
      <c r="KVJ5" s="638" t="s">
        <v>8650</v>
      </c>
      <c r="KVK5" s="638" t="s">
        <v>8651</v>
      </c>
      <c r="KVL5" s="638" t="s">
        <v>8652</v>
      </c>
      <c r="KVM5" s="638" t="s">
        <v>8653</v>
      </c>
      <c r="KVN5" s="638" t="s">
        <v>8654</v>
      </c>
      <c r="KVO5" s="638" t="s">
        <v>8655</v>
      </c>
      <c r="KVP5" s="638" t="s">
        <v>8656</v>
      </c>
      <c r="KVQ5" s="638" t="s">
        <v>8657</v>
      </c>
      <c r="KVR5" s="638" t="s">
        <v>8658</v>
      </c>
      <c r="KVS5" s="638" t="s">
        <v>8659</v>
      </c>
      <c r="KVT5" s="638" t="s">
        <v>8660</v>
      </c>
      <c r="KVU5" s="638" t="s">
        <v>8661</v>
      </c>
      <c r="KVV5" s="638" t="s">
        <v>8662</v>
      </c>
      <c r="KVW5" s="638" t="s">
        <v>8663</v>
      </c>
      <c r="KVX5" s="638" t="s">
        <v>8664</v>
      </c>
      <c r="KVY5" s="638" t="s">
        <v>8665</v>
      </c>
      <c r="KVZ5" s="638" t="s">
        <v>8666</v>
      </c>
      <c r="KWA5" s="638" t="s">
        <v>8667</v>
      </c>
      <c r="KWB5" s="638" t="s">
        <v>8668</v>
      </c>
      <c r="KWC5" s="638" t="s">
        <v>8669</v>
      </c>
      <c r="KWD5" s="638" t="s">
        <v>8670</v>
      </c>
      <c r="KWE5" s="638" t="s">
        <v>8671</v>
      </c>
      <c r="KWF5" s="638" t="s">
        <v>8672</v>
      </c>
      <c r="KWG5" s="638" t="s">
        <v>8673</v>
      </c>
      <c r="KWH5" s="638" t="s">
        <v>8674</v>
      </c>
      <c r="KWI5" s="638" t="s">
        <v>8675</v>
      </c>
      <c r="KWJ5" s="638" t="s">
        <v>8676</v>
      </c>
      <c r="KWK5" s="638" t="s">
        <v>8677</v>
      </c>
      <c r="KWL5" s="638" t="s">
        <v>8678</v>
      </c>
      <c r="KWM5" s="638" t="s">
        <v>8679</v>
      </c>
      <c r="KWN5" s="638" t="s">
        <v>8680</v>
      </c>
      <c r="KWO5" s="638" t="s">
        <v>8681</v>
      </c>
      <c r="KWP5" s="638" t="s">
        <v>8682</v>
      </c>
      <c r="KWQ5" s="638" t="s">
        <v>8683</v>
      </c>
      <c r="KWR5" s="638" t="s">
        <v>8684</v>
      </c>
      <c r="KWS5" s="638" t="s">
        <v>8685</v>
      </c>
      <c r="KWT5" s="638" t="s">
        <v>8686</v>
      </c>
      <c r="KWU5" s="638" t="s">
        <v>8687</v>
      </c>
      <c r="KWV5" s="638" t="s">
        <v>8688</v>
      </c>
      <c r="KWW5" s="638" t="s">
        <v>8689</v>
      </c>
      <c r="KWX5" s="638" t="s">
        <v>8690</v>
      </c>
      <c r="KWY5" s="638" t="s">
        <v>8691</v>
      </c>
      <c r="KWZ5" s="638" t="s">
        <v>8692</v>
      </c>
      <c r="KXA5" s="638" t="s">
        <v>8693</v>
      </c>
      <c r="KXB5" s="638" t="s">
        <v>8694</v>
      </c>
      <c r="KXC5" s="638" t="s">
        <v>8695</v>
      </c>
      <c r="KXD5" s="638" t="s">
        <v>8696</v>
      </c>
      <c r="KXE5" s="638" t="s">
        <v>8697</v>
      </c>
      <c r="KXF5" s="638" t="s">
        <v>8698</v>
      </c>
      <c r="KXG5" s="638" t="s">
        <v>8699</v>
      </c>
      <c r="KXH5" s="638" t="s">
        <v>8700</v>
      </c>
      <c r="KXI5" s="638" t="s">
        <v>8701</v>
      </c>
      <c r="KXJ5" s="638" t="s">
        <v>8702</v>
      </c>
      <c r="KXK5" s="638" t="s">
        <v>8703</v>
      </c>
      <c r="KXL5" s="638" t="s">
        <v>8704</v>
      </c>
      <c r="KXM5" s="638" t="s">
        <v>8705</v>
      </c>
      <c r="KXN5" s="638" t="s">
        <v>8706</v>
      </c>
      <c r="KXO5" s="638" t="s">
        <v>8707</v>
      </c>
      <c r="KXP5" s="638" t="s">
        <v>8708</v>
      </c>
      <c r="KXQ5" s="638" t="s">
        <v>8709</v>
      </c>
      <c r="KXR5" s="638" t="s">
        <v>8710</v>
      </c>
      <c r="KXS5" s="638" t="s">
        <v>8711</v>
      </c>
      <c r="KXT5" s="638" t="s">
        <v>8712</v>
      </c>
      <c r="KXU5" s="638" t="s">
        <v>8713</v>
      </c>
      <c r="KXV5" s="638" t="s">
        <v>8714</v>
      </c>
      <c r="KXW5" s="638" t="s">
        <v>8715</v>
      </c>
      <c r="KXX5" s="638" t="s">
        <v>8716</v>
      </c>
      <c r="KXY5" s="638" t="s">
        <v>8717</v>
      </c>
      <c r="KXZ5" s="638" t="s">
        <v>8718</v>
      </c>
      <c r="KYA5" s="638" t="s">
        <v>8719</v>
      </c>
      <c r="KYB5" s="638" t="s">
        <v>8720</v>
      </c>
      <c r="KYC5" s="638" t="s">
        <v>8721</v>
      </c>
      <c r="KYD5" s="638" t="s">
        <v>8722</v>
      </c>
      <c r="KYE5" s="638" t="s">
        <v>8723</v>
      </c>
      <c r="KYF5" s="638" t="s">
        <v>8724</v>
      </c>
      <c r="KYG5" s="638" t="s">
        <v>8725</v>
      </c>
      <c r="KYH5" s="638" t="s">
        <v>8726</v>
      </c>
      <c r="KYI5" s="638" t="s">
        <v>8727</v>
      </c>
      <c r="KYJ5" s="638" t="s">
        <v>8728</v>
      </c>
      <c r="KYK5" s="638" t="s">
        <v>8729</v>
      </c>
      <c r="KYL5" s="638" t="s">
        <v>8730</v>
      </c>
      <c r="KYM5" s="638" t="s">
        <v>8731</v>
      </c>
      <c r="KYN5" s="638" t="s">
        <v>8732</v>
      </c>
      <c r="KYO5" s="638" t="s">
        <v>8733</v>
      </c>
      <c r="KYP5" s="638" t="s">
        <v>8734</v>
      </c>
      <c r="KYQ5" s="638" t="s">
        <v>8735</v>
      </c>
      <c r="KYR5" s="638" t="s">
        <v>8736</v>
      </c>
      <c r="KYS5" s="638" t="s">
        <v>8737</v>
      </c>
      <c r="KYT5" s="638" t="s">
        <v>8738</v>
      </c>
      <c r="KYU5" s="638" t="s">
        <v>8739</v>
      </c>
      <c r="KYV5" s="638" t="s">
        <v>8740</v>
      </c>
      <c r="KYW5" s="638" t="s">
        <v>8741</v>
      </c>
      <c r="KYX5" s="638" t="s">
        <v>8742</v>
      </c>
      <c r="KYY5" s="638" t="s">
        <v>8743</v>
      </c>
      <c r="KYZ5" s="638" t="s">
        <v>8744</v>
      </c>
      <c r="KZA5" s="638" t="s">
        <v>8745</v>
      </c>
      <c r="KZB5" s="638" t="s">
        <v>8746</v>
      </c>
      <c r="KZC5" s="638" t="s">
        <v>8747</v>
      </c>
      <c r="KZD5" s="638" t="s">
        <v>8748</v>
      </c>
      <c r="KZE5" s="638" t="s">
        <v>8749</v>
      </c>
      <c r="KZF5" s="638" t="s">
        <v>8750</v>
      </c>
      <c r="KZG5" s="638" t="s">
        <v>8751</v>
      </c>
      <c r="KZH5" s="638" t="s">
        <v>8752</v>
      </c>
      <c r="KZI5" s="638" t="s">
        <v>8753</v>
      </c>
      <c r="KZJ5" s="638" t="s">
        <v>8754</v>
      </c>
      <c r="KZK5" s="638" t="s">
        <v>8755</v>
      </c>
      <c r="KZL5" s="638" t="s">
        <v>8756</v>
      </c>
      <c r="KZM5" s="638" t="s">
        <v>8757</v>
      </c>
      <c r="KZN5" s="638" t="s">
        <v>8758</v>
      </c>
      <c r="KZO5" s="638" t="s">
        <v>8759</v>
      </c>
      <c r="KZP5" s="638" t="s">
        <v>8760</v>
      </c>
      <c r="KZQ5" s="638" t="s">
        <v>8761</v>
      </c>
      <c r="KZR5" s="638" t="s">
        <v>8762</v>
      </c>
      <c r="KZS5" s="638" t="s">
        <v>8763</v>
      </c>
      <c r="KZT5" s="638" t="s">
        <v>8764</v>
      </c>
      <c r="KZU5" s="638" t="s">
        <v>8765</v>
      </c>
      <c r="KZV5" s="638" t="s">
        <v>8766</v>
      </c>
      <c r="KZW5" s="638" t="s">
        <v>8767</v>
      </c>
      <c r="KZX5" s="638" t="s">
        <v>8768</v>
      </c>
      <c r="KZY5" s="638" t="s">
        <v>8769</v>
      </c>
      <c r="KZZ5" s="638" t="s">
        <v>8770</v>
      </c>
      <c r="LAA5" s="638" t="s">
        <v>8771</v>
      </c>
      <c r="LAB5" s="638" t="s">
        <v>8772</v>
      </c>
      <c r="LAC5" s="638" t="s">
        <v>8773</v>
      </c>
      <c r="LAD5" s="638" t="s">
        <v>8774</v>
      </c>
      <c r="LAE5" s="638" t="s">
        <v>8775</v>
      </c>
      <c r="LAF5" s="638" t="s">
        <v>8776</v>
      </c>
      <c r="LAG5" s="638" t="s">
        <v>8777</v>
      </c>
      <c r="LAH5" s="638" t="s">
        <v>8778</v>
      </c>
      <c r="LAI5" s="638" t="s">
        <v>8779</v>
      </c>
      <c r="LAJ5" s="638" t="s">
        <v>8780</v>
      </c>
      <c r="LAK5" s="638" t="s">
        <v>8781</v>
      </c>
      <c r="LAL5" s="638" t="s">
        <v>8782</v>
      </c>
      <c r="LAM5" s="638" t="s">
        <v>8783</v>
      </c>
      <c r="LAN5" s="638" t="s">
        <v>8784</v>
      </c>
      <c r="LAO5" s="638" t="s">
        <v>8785</v>
      </c>
      <c r="LAP5" s="638" t="s">
        <v>8786</v>
      </c>
      <c r="LAQ5" s="638" t="s">
        <v>8787</v>
      </c>
      <c r="LAR5" s="638" t="s">
        <v>8788</v>
      </c>
      <c r="LAS5" s="638" t="s">
        <v>8789</v>
      </c>
      <c r="LAT5" s="638" t="s">
        <v>8790</v>
      </c>
      <c r="LAU5" s="638" t="s">
        <v>8791</v>
      </c>
      <c r="LAV5" s="638" t="s">
        <v>8792</v>
      </c>
      <c r="LAW5" s="638" t="s">
        <v>8793</v>
      </c>
      <c r="LAX5" s="638" t="s">
        <v>8794</v>
      </c>
      <c r="LAY5" s="638" t="s">
        <v>8795</v>
      </c>
      <c r="LAZ5" s="638" t="s">
        <v>8796</v>
      </c>
      <c r="LBA5" s="638" t="s">
        <v>8797</v>
      </c>
      <c r="LBB5" s="638" t="s">
        <v>8798</v>
      </c>
      <c r="LBC5" s="638" t="s">
        <v>8799</v>
      </c>
      <c r="LBD5" s="638" t="s">
        <v>8800</v>
      </c>
      <c r="LBE5" s="638" t="s">
        <v>8801</v>
      </c>
      <c r="LBF5" s="638" t="s">
        <v>8802</v>
      </c>
      <c r="LBG5" s="638" t="s">
        <v>8803</v>
      </c>
      <c r="LBH5" s="638" t="s">
        <v>8804</v>
      </c>
      <c r="LBI5" s="638" t="s">
        <v>8805</v>
      </c>
      <c r="LBJ5" s="638" t="s">
        <v>8806</v>
      </c>
      <c r="LBK5" s="638" t="s">
        <v>8807</v>
      </c>
      <c r="LBL5" s="638" t="s">
        <v>8808</v>
      </c>
      <c r="LBM5" s="638" t="s">
        <v>8809</v>
      </c>
      <c r="LBN5" s="638" t="s">
        <v>8810</v>
      </c>
      <c r="LBO5" s="638" t="s">
        <v>8811</v>
      </c>
      <c r="LBP5" s="638" t="s">
        <v>8812</v>
      </c>
      <c r="LBQ5" s="638" t="s">
        <v>8813</v>
      </c>
      <c r="LBR5" s="638" t="s">
        <v>8814</v>
      </c>
      <c r="LBS5" s="638" t="s">
        <v>8815</v>
      </c>
      <c r="LBT5" s="638" t="s">
        <v>8816</v>
      </c>
      <c r="LBU5" s="638" t="s">
        <v>8817</v>
      </c>
      <c r="LBV5" s="638" t="s">
        <v>8818</v>
      </c>
      <c r="LBW5" s="638" t="s">
        <v>8819</v>
      </c>
      <c r="LBX5" s="638" t="s">
        <v>8820</v>
      </c>
      <c r="LBY5" s="638" t="s">
        <v>8821</v>
      </c>
      <c r="LBZ5" s="638" t="s">
        <v>8822</v>
      </c>
      <c r="LCA5" s="638" t="s">
        <v>8823</v>
      </c>
      <c r="LCB5" s="638" t="s">
        <v>8824</v>
      </c>
      <c r="LCC5" s="638" t="s">
        <v>8825</v>
      </c>
      <c r="LCD5" s="638" t="s">
        <v>8826</v>
      </c>
      <c r="LCE5" s="638" t="s">
        <v>8827</v>
      </c>
      <c r="LCF5" s="638" t="s">
        <v>8828</v>
      </c>
      <c r="LCG5" s="638" t="s">
        <v>8829</v>
      </c>
      <c r="LCH5" s="638" t="s">
        <v>8830</v>
      </c>
      <c r="LCI5" s="638" t="s">
        <v>8831</v>
      </c>
      <c r="LCJ5" s="638" t="s">
        <v>8832</v>
      </c>
      <c r="LCK5" s="638" t="s">
        <v>8833</v>
      </c>
      <c r="LCL5" s="638" t="s">
        <v>8834</v>
      </c>
      <c r="LCM5" s="638" t="s">
        <v>8835</v>
      </c>
      <c r="LCN5" s="638" t="s">
        <v>8836</v>
      </c>
      <c r="LCO5" s="638" t="s">
        <v>8837</v>
      </c>
      <c r="LCP5" s="638" t="s">
        <v>8838</v>
      </c>
      <c r="LCQ5" s="638" t="s">
        <v>8839</v>
      </c>
      <c r="LCR5" s="638" t="s">
        <v>8840</v>
      </c>
      <c r="LCS5" s="638" t="s">
        <v>8841</v>
      </c>
      <c r="LCT5" s="638" t="s">
        <v>8842</v>
      </c>
      <c r="LCU5" s="638" t="s">
        <v>8843</v>
      </c>
      <c r="LCV5" s="638" t="s">
        <v>8844</v>
      </c>
      <c r="LCW5" s="638" t="s">
        <v>8845</v>
      </c>
      <c r="LCX5" s="638" t="s">
        <v>8846</v>
      </c>
      <c r="LCY5" s="638" t="s">
        <v>8847</v>
      </c>
      <c r="LCZ5" s="638" t="s">
        <v>8848</v>
      </c>
      <c r="LDA5" s="638" t="s">
        <v>8849</v>
      </c>
      <c r="LDB5" s="638" t="s">
        <v>8850</v>
      </c>
      <c r="LDC5" s="638" t="s">
        <v>8851</v>
      </c>
      <c r="LDD5" s="638" t="s">
        <v>8852</v>
      </c>
      <c r="LDE5" s="638" t="s">
        <v>8853</v>
      </c>
      <c r="LDF5" s="638" t="s">
        <v>8854</v>
      </c>
      <c r="LDG5" s="638" t="s">
        <v>8855</v>
      </c>
      <c r="LDH5" s="638" t="s">
        <v>8856</v>
      </c>
      <c r="LDI5" s="638" t="s">
        <v>8857</v>
      </c>
      <c r="LDJ5" s="638" t="s">
        <v>8858</v>
      </c>
      <c r="LDK5" s="638" t="s">
        <v>8859</v>
      </c>
      <c r="LDL5" s="638" t="s">
        <v>8860</v>
      </c>
      <c r="LDM5" s="638" t="s">
        <v>8861</v>
      </c>
      <c r="LDN5" s="638" t="s">
        <v>8862</v>
      </c>
      <c r="LDO5" s="638" t="s">
        <v>8863</v>
      </c>
      <c r="LDP5" s="638" t="s">
        <v>8864</v>
      </c>
      <c r="LDQ5" s="638" t="s">
        <v>8865</v>
      </c>
      <c r="LDR5" s="638" t="s">
        <v>8866</v>
      </c>
      <c r="LDS5" s="638" t="s">
        <v>8867</v>
      </c>
      <c r="LDT5" s="638" t="s">
        <v>8868</v>
      </c>
      <c r="LDU5" s="638" t="s">
        <v>8869</v>
      </c>
      <c r="LDV5" s="638" t="s">
        <v>8870</v>
      </c>
      <c r="LDW5" s="638" t="s">
        <v>8871</v>
      </c>
      <c r="LDX5" s="638" t="s">
        <v>8872</v>
      </c>
      <c r="LDY5" s="638" t="s">
        <v>8873</v>
      </c>
      <c r="LDZ5" s="638" t="s">
        <v>8874</v>
      </c>
      <c r="LEA5" s="638" t="s">
        <v>8875</v>
      </c>
      <c r="LEB5" s="638" t="s">
        <v>8876</v>
      </c>
      <c r="LEC5" s="638" t="s">
        <v>8877</v>
      </c>
      <c r="LED5" s="638" t="s">
        <v>8878</v>
      </c>
      <c r="LEE5" s="638" t="s">
        <v>8879</v>
      </c>
      <c r="LEF5" s="638" t="s">
        <v>8880</v>
      </c>
      <c r="LEG5" s="638" t="s">
        <v>8881</v>
      </c>
      <c r="LEH5" s="638" t="s">
        <v>8882</v>
      </c>
      <c r="LEI5" s="638" t="s">
        <v>8883</v>
      </c>
      <c r="LEJ5" s="638" t="s">
        <v>8884</v>
      </c>
      <c r="LEK5" s="638" t="s">
        <v>8885</v>
      </c>
      <c r="LEL5" s="638" t="s">
        <v>8886</v>
      </c>
      <c r="LEM5" s="638" t="s">
        <v>8887</v>
      </c>
      <c r="LEN5" s="638" t="s">
        <v>8888</v>
      </c>
      <c r="LEO5" s="638" t="s">
        <v>8889</v>
      </c>
      <c r="LEP5" s="638" t="s">
        <v>8890</v>
      </c>
      <c r="LEQ5" s="638" t="s">
        <v>8891</v>
      </c>
      <c r="LER5" s="638" t="s">
        <v>8892</v>
      </c>
      <c r="LES5" s="638" t="s">
        <v>8893</v>
      </c>
      <c r="LET5" s="638" t="s">
        <v>8894</v>
      </c>
      <c r="LEU5" s="638" t="s">
        <v>8895</v>
      </c>
      <c r="LEV5" s="638" t="s">
        <v>8896</v>
      </c>
      <c r="LEW5" s="638" t="s">
        <v>8897</v>
      </c>
      <c r="LEX5" s="638" t="s">
        <v>8898</v>
      </c>
      <c r="LEY5" s="638" t="s">
        <v>8899</v>
      </c>
      <c r="LEZ5" s="638" t="s">
        <v>8900</v>
      </c>
      <c r="LFA5" s="638" t="s">
        <v>8901</v>
      </c>
      <c r="LFB5" s="638" t="s">
        <v>8902</v>
      </c>
      <c r="LFC5" s="638" t="s">
        <v>8903</v>
      </c>
      <c r="LFD5" s="638" t="s">
        <v>8904</v>
      </c>
      <c r="LFE5" s="638" t="s">
        <v>8905</v>
      </c>
      <c r="LFF5" s="638" t="s">
        <v>8906</v>
      </c>
      <c r="LFG5" s="638" t="s">
        <v>8907</v>
      </c>
      <c r="LFH5" s="638" t="s">
        <v>8908</v>
      </c>
      <c r="LFI5" s="638" t="s">
        <v>8909</v>
      </c>
      <c r="LFJ5" s="638" t="s">
        <v>8910</v>
      </c>
      <c r="LFK5" s="638" t="s">
        <v>8911</v>
      </c>
      <c r="LFL5" s="638" t="s">
        <v>8912</v>
      </c>
      <c r="LFM5" s="638" t="s">
        <v>8913</v>
      </c>
      <c r="LFN5" s="638" t="s">
        <v>8914</v>
      </c>
      <c r="LFO5" s="638" t="s">
        <v>8915</v>
      </c>
      <c r="LFP5" s="638" t="s">
        <v>8916</v>
      </c>
      <c r="LFQ5" s="638" t="s">
        <v>8917</v>
      </c>
      <c r="LFR5" s="638" t="s">
        <v>8918</v>
      </c>
      <c r="LFS5" s="638" t="s">
        <v>8919</v>
      </c>
      <c r="LFT5" s="638" t="s">
        <v>8920</v>
      </c>
      <c r="LFU5" s="638" t="s">
        <v>8921</v>
      </c>
      <c r="LFV5" s="638" t="s">
        <v>8922</v>
      </c>
      <c r="LFW5" s="638" t="s">
        <v>8923</v>
      </c>
      <c r="LFX5" s="638" t="s">
        <v>8924</v>
      </c>
      <c r="LFY5" s="638" t="s">
        <v>8925</v>
      </c>
      <c r="LFZ5" s="638" t="s">
        <v>8926</v>
      </c>
      <c r="LGA5" s="638" t="s">
        <v>8927</v>
      </c>
      <c r="LGB5" s="638" t="s">
        <v>8928</v>
      </c>
      <c r="LGC5" s="638" t="s">
        <v>8929</v>
      </c>
      <c r="LGD5" s="638" t="s">
        <v>8930</v>
      </c>
      <c r="LGE5" s="638" t="s">
        <v>8931</v>
      </c>
      <c r="LGF5" s="638" t="s">
        <v>8932</v>
      </c>
      <c r="LGG5" s="638" t="s">
        <v>8933</v>
      </c>
      <c r="LGH5" s="638" t="s">
        <v>8934</v>
      </c>
      <c r="LGI5" s="638" t="s">
        <v>8935</v>
      </c>
      <c r="LGJ5" s="638" t="s">
        <v>8936</v>
      </c>
      <c r="LGK5" s="638" t="s">
        <v>8937</v>
      </c>
      <c r="LGL5" s="638" t="s">
        <v>8938</v>
      </c>
      <c r="LGM5" s="638" t="s">
        <v>8939</v>
      </c>
      <c r="LGN5" s="638" t="s">
        <v>8940</v>
      </c>
      <c r="LGO5" s="638" t="s">
        <v>8941</v>
      </c>
      <c r="LGP5" s="638" t="s">
        <v>8942</v>
      </c>
      <c r="LGQ5" s="638" t="s">
        <v>8943</v>
      </c>
      <c r="LGR5" s="638" t="s">
        <v>8944</v>
      </c>
      <c r="LGS5" s="638" t="s">
        <v>8945</v>
      </c>
      <c r="LGT5" s="638" t="s">
        <v>8946</v>
      </c>
      <c r="LGU5" s="638" t="s">
        <v>8947</v>
      </c>
      <c r="LGV5" s="638" t="s">
        <v>8948</v>
      </c>
      <c r="LGW5" s="638" t="s">
        <v>8949</v>
      </c>
      <c r="LGX5" s="638" t="s">
        <v>8950</v>
      </c>
      <c r="LGY5" s="638" t="s">
        <v>8951</v>
      </c>
      <c r="LGZ5" s="638" t="s">
        <v>8952</v>
      </c>
      <c r="LHA5" s="638" t="s">
        <v>8953</v>
      </c>
      <c r="LHB5" s="638" t="s">
        <v>8954</v>
      </c>
      <c r="LHC5" s="638" t="s">
        <v>8955</v>
      </c>
      <c r="LHD5" s="638" t="s">
        <v>8956</v>
      </c>
      <c r="LHE5" s="638" t="s">
        <v>8957</v>
      </c>
      <c r="LHF5" s="638" t="s">
        <v>8958</v>
      </c>
      <c r="LHG5" s="638" t="s">
        <v>8959</v>
      </c>
      <c r="LHH5" s="638" t="s">
        <v>8960</v>
      </c>
      <c r="LHI5" s="638" t="s">
        <v>8961</v>
      </c>
      <c r="LHJ5" s="638" t="s">
        <v>8962</v>
      </c>
      <c r="LHK5" s="638" t="s">
        <v>8963</v>
      </c>
      <c r="LHL5" s="638" t="s">
        <v>8964</v>
      </c>
      <c r="LHM5" s="638" t="s">
        <v>8965</v>
      </c>
      <c r="LHN5" s="638" t="s">
        <v>8966</v>
      </c>
      <c r="LHO5" s="638" t="s">
        <v>8967</v>
      </c>
      <c r="LHP5" s="638" t="s">
        <v>8968</v>
      </c>
      <c r="LHQ5" s="638" t="s">
        <v>8969</v>
      </c>
      <c r="LHR5" s="638" t="s">
        <v>8970</v>
      </c>
      <c r="LHS5" s="638" t="s">
        <v>8971</v>
      </c>
      <c r="LHT5" s="638" t="s">
        <v>8972</v>
      </c>
      <c r="LHU5" s="638" t="s">
        <v>8973</v>
      </c>
      <c r="LHV5" s="638" t="s">
        <v>8974</v>
      </c>
      <c r="LHW5" s="638" t="s">
        <v>8975</v>
      </c>
      <c r="LHX5" s="638" t="s">
        <v>8976</v>
      </c>
      <c r="LHY5" s="638" t="s">
        <v>8977</v>
      </c>
      <c r="LHZ5" s="638" t="s">
        <v>8978</v>
      </c>
      <c r="LIA5" s="638" t="s">
        <v>8979</v>
      </c>
      <c r="LIB5" s="638" t="s">
        <v>8980</v>
      </c>
      <c r="LIC5" s="638" t="s">
        <v>8981</v>
      </c>
      <c r="LID5" s="638" t="s">
        <v>8982</v>
      </c>
      <c r="LIE5" s="638" t="s">
        <v>8983</v>
      </c>
      <c r="LIF5" s="638" t="s">
        <v>8984</v>
      </c>
      <c r="LIG5" s="638" t="s">
        <v>8985</v>
      </c>
      <c r="LIH5" s="638" t="s">
        <v>8986</v>
      </c>
      <c r="LII5" s="638" t="s">
        <v>8987</v>
      </c>
      <c r="LIJ5" s="638" t="s">
        <v>8988</v>
      </c>
      <c r="LIK5" s="638" t="s">
        <v>8989</v>
      </c>
      <c r="LIL5" s="638" t="s">
        <v>8990</v>
      </c>
      <c r="LIM5" s="638" t="s">
        <v>8991</v>
      </c>
      <c r="LIN5" s="638" t="s">
        <v>8992</v>
      </c>
      <c r="LIO5" s="638" t="s">
        <v>8993</v>
      </c>
      <c r="LIP5" s="638" t="s">
        <v>8994</v>
      </c>
      <c r="LIQ5" s="638" t="s">
        <v>8995</v>
      </c>
      <c r="LIR5" s="638" t="s">
        <v>8996</v>
      </c>
      <c r="LIS5" s="638" t="s">
        <v>8997</v>
      </c>
      <c r="LIT5" s="638" t="s">
        <v>8998</v>
      </c>
      <c r="LIU5" s="638" t="s">
        <v>8999</v>
      </c>
      <c r="LIV5" s="638" t="s">
        <v>9000</v>
      </c>
      <c r="LIW5" s="638" t="s">
        <v>9001</v>
      </c>
      <c r="LIX5" s="638" t="s">
        <v>9002</v>
      </c>
      <c r="LIY5" s="638" t="s">
        <v>9003</v>
      </c>
      <c r="LIZ5" s="638" t="s">
        <v>9004</v>
      </c>
      <c r="LJA5" s="638" t="s">
        <v>9005</v>
      </c>
      <c r="LJB5" s="638" t="s">
        <v>9006</v>
      </c>
      <c r="LJC5" s="638" t="s">
        <v>9007</v>
      </c>
      <c r="LJD5" s="638" t="s">
        <v>9008</v>
      </c>
      <c r="LJE5" s="638" t="s">
        <v>9009</v>
      </c>
      <c r="LJF5" s="638" t="s">
        <v>9010</v>
      </c>
      <c r="LJG5" s="638" t="s">
        <v>9011</v>
      </c>
      <c r="LJH5" s="638" t="s">
        <v>9012</v>
      </c>
      <c r="LJI5" s="638" t="s">
        <v>9013</v>
      </c>
      <c r="LJJ5" s="638" t="s">
        <v>9014</v>
      </c>
      <c r="LJK5" s="638" t="s">
        <v>9015</v>
      </c>
      <c r="LJL5" s="638" t="s">
        <v>9016</v>
      </c>
      <c r="LJM5" s="638" t="s">
        <v>9017</v>
      </c>
      <c r="LJN5" s="638" t="s">
        <v>9018</v>
      </c>
      <c r="LJO5" s="638" t="s">
        <v>9019</v>
      </c>
      <c r="LJP5" s="638" t="s">
        <v>9020</v>
      </c>
      <c r="LJQ5" s="638" t="s">
        <v>9021</v>
      </c>
      <c r="LJR5" s="638" t="s">
        <v>9022</v>
      </c>
      <c r="LJS5" s="638" t="s">
        <v>9023</v>
      </c>
      <c r="LJT5" s="638" t="s">
        <v>9024</v>
      </c>
      <c r="LJU5" s="638" t="s">
        <v>9025</v>
      </c>
      <c r="LJV5" s="638" t="s">
        <v>9026</v>
      </c>
      <c r="LJW5" s="638" t="s">
        <v>9027</v>
      </c>
      <c r="LJX5" s="638" t="s">
        <v>9028</v>
      </c>
      <c r="LJY5" s="638" t="s">
        <v>9029</v>
      </c>
      <c r="LJZ5" s="638" t="s">
        <v>9030</v>
      </c>
      <c r="LKA5" s="638" t="s">
        <v>9031</v>
      </c>
      <c r="LKB5" s="638" t="s">
        <v>9032</v>
      </c>
      <c r="LKC5" s="638" t="s">
        <v>9033</v>
      </c>
      <c r="LKD5" s="638" t="s">
        <v>9034</v>
      </c>
      <c r="LKE5" s="638" t="s">
        <v>9035</v>
      </c>
      <c r="LKF5" s="638" t="s">
        <v>9036</v>
      </c>
      <c r="LKG5" s="638" t="s">
        <v>9037</v>
      </c>
      <c r="LKH5" s="638" t="s">
        <v>9038</v>
      </c>
      <c r="LKI5" s="638" t="s">
        <v>9039</v>
      </c>
      <c r="LKJ5" s="638" t="s">
        <v>9040</v>
      </c>
      <c r="LKK5" s="638" t="s">
        <v>9041</v>
      </c>
      <c r="LKL5" s="638" t="s">
        <v>9042</v>
      </c>
      <c r="LKM5" s="638" t="s">
        <v>9043</v>
      </c>
      <c r="LKN5" s="638" t="s">
        <v>9044</v>
      </c>
      <c r="LKO5" s="638" t="s">
        <v>9045</v>
      </c>
      <c r="LKP5" s="638" t="s">
        <v>9046</v>
      </c>
      <c r="LKQ5" s="638" t="s">
        <v>9047</v>
      </c>
      <c r="LKR5" s="638" t="s">
        <v>9048</v>
      </c>
      <c r="LKS5" s="638" t="s">
        <v>9049</v>
      </c>
      <c r="LKT5" s="638" t="s">
        <v>9050</v>
      </c>
      <c r="LKU5" s="638" t="s">
        <v>9051</v>
      </c>
      <c r="LKV5" s="638" t="s">
        <v>9052</v>
      </c>
      <c r="LKW5" s="638" t="s">
        <v>9053</v>
      </c>
      <c r="LKX5" s="638" t="s">
        <v>9054</v>
      </c>
      <c r="LKY5" s="638" t="s">
        <v>9055</v>
      </c>
      <c r="LKZ5" s="638" t="s">
        <v>9056</v>
      </c>
      <c r="LLA5" s="638" t="s">
        <v>9057</v>
      </c>
      <c r="LLB5" s="638" t="s">
        <v>9058</v>
      </c>
      <c r="LLC5" s="638" t="s">
        <v>9059</v>
      </c>
      <c r="LLD5" s="638" t="s">
        <v>9060</v>
      </c>
      <c r="LLE5" s="638" t="s">
        <v>9061</v>
      </c>
      <c r="LLF5" s="638" t="s">
        <v>9062</v>
      </c>
      <c r="LLG5" s="638" t="s">
        <v>9063</v>
      </c>
      <c r="LLH5" s="638" t="s">
        <v>9064</v>
      </c>
      <c r="LLI5" s="638" t="s">
        <v>9065</v>
      </c>
      <c r="LLJ5" s="638" t="s">
        <v>9066</v>
      </c>
      <c r="LLK5" s="638" t="s">
        <v>9067</v>
      </c>
      <c r="LLL5" s="638" t="s">
        <v>9068</v>
      </c>
      <c r="LLM5" s="638" t="s">
        <v>9069</v>
      </c>
      <c r="LLN5" s="638" t="s">
        <v>9070</v>
      </c>
      <c r="LLO5" s="638" t="s">
        <v>9071</v>
      </c>
      <c r="LLP5" s="638" t="s">
        <v>9072</v>
      </c>
      <c r="LLQ5" s="638" t="s">
        <v>9073</v>
      </c>
      <c r="LLR5" s="638" t="s">
        <v>9074</v>
      </c>
      <c r="LLS5" s="638" t="s">
        <v>9075</v>
      </c>
      <c r="LLT5" s="638" t="s">
        <v>9076</v>
      </c>
      <c r="LLU5" s="638" t="s">
        <v>9077</v>
      </c>
      <c r="LLV5" s="638" t="s">
        <v>9078</v>
      </c>
      <c r="LLW5" s="638" t="s">
        <v>9079</v>
      </c>
      <c r="LLX5" s="638" t="s">
        <v>9080</v>
      </c>
      <c r="LLY5" s="638" t="s">
        <v>9081</v>
      </c>
      <c r="LLZ5" s="638" t="s">
        <v>9082</v>
      </c>
      <c r="LMA5" s="638" t="s">
        <v>9083</v>
      </c>
      <c r="LMB5" s="638" t="s">
        <v>9084</v>
      </c>
      <c r="LMC5" s="638" t="s">
        <v>9085</v>
      </c>
      <c r="LMD5" s="638" t="s">
        <v>9086</v>
      </c>
      <c r="LME5" s="638" t="s">
        <v>9087</v>
      </c>
      <c r="LMF5" s="638" t="s">
        <v>9088</v>
      </c>
      <c r="LMG5" s="638" t="s">
        <v>9089</v>
      </c>
      <c r="LMH5" s="638" t="s">
        <v>9090</v>
      </c>
      <c r="LMI5" s="638" t="s">
        <v>9091</v>
      </c>
      <c r="LMJ5" s="638" t="s">
        <v>9092</v>
      </c>
      <c r="LMK5" s="638" t="s">
        <v>9093</v>
      </c>
      <c r="LML5" s="638" t="s">
        <v>9094</v>
      </c>
      <c r="LMM5" s="638" t="s">
        <v>9095</v>
      </c>
      <c r="LMN5" s="638" t="s">
        <v>9096</v>
      </c>
      <c r="LMO5" s="638" t="s">
        <v>9097</v>
      </c>
      <c r="LMP5" s="638" t="s">
        <v>9098</v>
      </c>
      <c r="LMQ5" s="638" t="s">
        <v>9099</v>
      </c>
      <c r="LMR5" s="638" t="s">
        <v>9100</v>
      </c>
      <c r="LMS5" s="638" t="s">
        <v>9101</v>
      </c>
      <c r="LMT5" s="638" t="s">
        <v>9102</v>
      </c>
      <c r="LMU5" s="638" t="s">
        <v>9103</v>
      </c>
      <c r="LMV5" s="638" t="s">
        <v>9104</v>
      </c>
      <c r="LMW5" s="638" t="s">
        <v>9105</v>
      </c>
      <c r="LMX5" s="638" t="s">
        <v>9106</v>
      </c>
      <c r="LMY5" s="638" t="s">
        <v>9107</v>
      </c>
      <c r="LMZ5" s="638" t="s">
        <v>9108</v>
      </c>
      <c r="LNA5" s="638" t="s">
        <v>9109</v>
      </c>
      <c r="LNB5" s="638" t="s">
        <v>9110</v>
      </c>
      <c r="LNC5" s="638" t="s">
        <v>9111</v>
      </c>
      <c r="LND5" s="638" t="s">
        <v>9112</v>
      </c>
      <c r="LNE5" s="638" t="s">
        <v>9113</v>
      </c>
      <c r="LNF5" s="638" t="s">
        <v>9114</v>
      </c>
      <c r="LNG5" s="638" t="s">
        <v>9115</v>
      </c>
      <c r="LNH5" s="638" t="s">
        <v>9116</v>
      </c>
      <c r="LNI5" s="638" t="s">
        <v>9117</v>
      </c>
      <c r="LNJ5" s="638" t="s">
        <v>9118</v>
      </c>
      <c r="LNK5" s="638" t="s">
        <v>9119</v>
      </c>
      <c r="LNL5" s="638" t="s">
        <v>9120</v>
      </c>
      <c r="LNM5" s="638" t="s">
        <v>9121</v>
      </c>
      <c r="LNN5" s="638" t="s">
        <v>9122</v>
      </c>
      <c r="LNO5" s="638" t="s">
        <v>9123</v>
      </c>
      <c r="LNP5" s="638" t="s">
        <v>9124</v>
      </c>
      <c r="LNQ5" s="638" t="s">
        <v>9125</v>
      </c>
      <c r="LNR5" s="638" t="s">
        <v>9126</v>
      </c>
      <c r="LNS5" s="638" t="s">
        <v>9127</v>
      </c>
      <c r="LNT5" s="638" t="s">
        <v>9128</v>
      </c>
      <c r="LNU5" s="638" t="s">
        <v>9129</v>
      </c>
      <c r="LNV5" s="638" t="s">
        <v>9130</v>
      </c>
      <c r="LNW5" s="638" t="s">
        <v>9131</v>
      </c>
      <c r="LNX5" s="638" t="s">
        <v>9132</v>
      </c>
      <c r="LNY5" s="638" t="s">
        <v>9133</v>
      </c>
      <c r="LNZ5" s="638" t="s">
        <v>9134</v>
      </c>
      <c r="LOA5" s="638" t="s">
        <v>9135</v>
      </c>
      <c r="LOB5" s="638" t="s">
        <v>9136</v>
      </c>
      <c r="LOC5" s="638" t="s">
        <v>9137</v>
      </c>
      <c r="LOD5" s="638" t="s">
        <v>9138</v>
      </c>
      <c r="LOE5" s="638" t="s">
        <v>9139</v>
      </c>
      <c r="LOF5" s="638" t="s">
        <v>9140</v>
      </c>
      <c r="LOG5" s="638" t="s">
        <v>9141</v>
      </c>
      <c r="LOH5" s="638" t="s">
        <v>9142</v>
      </c>
      <c r="LOI5" s="638" t="s">
        <v>9143</v>
      </c>
      <c r="LOJ5" s="638" t="s">
        <v>9144</v>
      </c>
      <c r="LOK5" s="638" t="s">
        <v>9145</v>
      </c>
      <c r="LOL5" s="638" t="s">
        <v>9146</v>
      </c>
      <c r="LOM5" s="638" t="s">
        <v>9147</v>
      </c>
      <c r="LON5" s="638" t="s">
        <v>9148</v>
      </c>
      <c r="LOO5" s="638" t="s">
        <v>9149</v>
      </c>
      <c r="LOP5" s="638" t="s">
        <v>9150</v>
      </c>
      <c r="LOQ5" s="638" t="s">
        <v>9151</v>
      </c>
      <c r="LOR5" s="638" t="s">
        <v>9152</v>
      </c>
      <c r="LOS5" s="638" t="s">
        <v>9153</v>
      </c>
      <c r="LOT5" s="638" t="s">
        <v>9154</v>
      </c>
      <c r="LOU5" s="638" t="s">
        <v>9155</v>
      </c>
      <c r="LOV5" s="638" t="s">
        <v>9156</v>
      </c>
      <c r="LOW5" s="638" t="s">
        <v>9157</v>
      </c>
      <c r="LOX5" s="638" t="s">
        <v>9158</v>
      </c>
      <c r="LOY5" s="638" t="s">
        <v>9159</v>
      </c>
      <c r="LOZ5" s="638" t="s">
        <v>9160</v>
      </c>
      <c r="LPA5" s="638" t="s">
        <v>9161</v>
      </c>
      <c r="LPB5" s="638" t="s">
        <v>9162</v>
      </c>
      <c r="LPC5" s="638" t="s">
        <v>9163</v>
      </c>
      <c r="LPD5" s="638" t="s">
        <v>9164</v>
      </c>
      <c r="LPE5" s="638" t="s">
        <v>9165</v>
      </c>
      <c r="LPF5" s="638" t="s">
        <v>9166</v>
      </c>
      <c r="LPG5" s="638" t="s">
        <v>9167</v>
      </c>
      <c r="LPH5" s="638" t="s">
        <v>9168</v>
      </c>
      <c r="LPI5" s="638" t="s">
        <v>9169</v>
      </c>
      <c r="LPJ5" s="638" t="s">
        <v>9170</v>
      </c>
      <c r="LPK5" s="638" t="s">
        <v>9171</v>
      </c>
      <c r="LPL5" s="638" t="s">
        <v>9172</v>
      </c>
      <c r="LPM5" s="638" t="s">
        <v>9173</v>
      </c>
      <c r="LPN5" s="638" t="s">
        <v>9174</v>
      </c>
      <c r="LPO5" s="638" t="s">
        <v>9175</v>
      </c>
      <c r="LPP5" s="638" t="s">
        <v>9176</v>
      </c>
      <c r="LPQ5" s="638" t="s">
        <v>9177</v>
      </c>
      <c r="LPR5" s="638" t="s">
        <v>9178</v>
      </c>
      <c r="LPS5" s="638" t="s">
        <v>9179</v>
      </c>
      <c r="LPT5" s="638" t="s">
        <v>9180</v>
      </c>
      <c r="LPU5" s="638" t="s">
        <v>9181</v>
      </c>
      <c r="LPV5" s="638" t="s">
        <v>9182</v>
      </c>
      <c r="LPW5" s="638" t="s">
        <v>9183</v>
      </c>
      <c r="LPX5" s="638" t="s">
        <v>9184</v>
      </c>
      <c r="LPY5" s="638" t="s">
        <v>9185</v>
      </c>
      <c r="LPZ5" s="638" t="s">
        <v>9186</v>
      </c>
      <c r="LQA5" s="638" t="s">
        <v>9187</v>
      </c>
      <c r="LQB5" s="638" t="s">
        <v>9188</v>
      </c>
      <c r="LQC5" s="638" t="s">
        <v>9189</v>
      </c>
      <c r="LQD5" s="638" t="s">
        <v>9190</v>
      </c>
      <c r="LQE5" s="638" t="s">
        <v>9191</v>
      </c>
      <c r="LQF5" s="638" t="s">
        <v>9192</v>
      </c>
      <c r="LQG5" s="638" t="s">
        <v>9193</v>
      </c>
      <c r="LQH5" s="638" t="s">
        <v>9194</v>
      </c>
      <c r="LQI5" s="638" t="s">
        <v>9195</v>
      </c>
      <c r="LQJ5" s="638" t="s">
        <v>9196</v>
      </c>
      <c r="LQK5" s="638" t="s">
        <v>9197</v>
      </c>
      <c r="LQL5" s="638" t="s">
        <v>9198</v>
      </c>
      <c r="LQM5" s="638" t="s">
        <v>9199</v>
      </c>
      <c r="LQN5" s="638" t="s">
        <v>9200</v>
      </c>
      <c r="LQO5" s="638" t="s">
        <v>9201</v>
      </c>
      <c r="LQP5" s="638" t="s">
        <v>9202</v>
      </c>
      <c r="LQQ5" s="638" t="s">
        <v>9203</v>
      </c>
      <c r="LQR5" s="638" t="s">
        <v>9204</v>
      </c>
      <c r="LQS5" s="638" t="s">
        <v>9205</v>
      </c>
      <c r="LQT5" s="638" t="s">
        <v>9206</v>
      </c>
      <c r="LQU5" s="638" t="s">
        <v>9207</v>
      </c>
      <c r="LQV5" s="638" t="s">
        <v>9208</v>
      </c>
      <c r="LQW5" s="638" t="s">
        <v>9209</v>
      </c>
      <c r="LQX5" s="638" t="s">
        <v>9210</v>
      </c>
      <c r="LQY5" s="638" t="s">
        <v>9211</v>
      </c>
      <c r="LQZ5" s="638" t="s">
        <v>9212</v>
      </c>
      <c r="LRA5" s="638" t="s">
        <v>9213</v>
      </c>
      <c r="LRB5" s="638" t="s">
        <v>9214</v>
      </c>
      <c r="LRC5" s="638" t="s">
        <v>9215</v>
      </c>
      <c r="LRD5" s="638" t="s">
        <v>9216</v>
      </c>
      <c r="LRE5" s="638" t="s">
        <v>9217</v>
      </c>
      <c r="LRF5" s="638" t="s">
        <v>9218</v>
      </c>
      <c r="LRG5" s="638" t="s">
        <v>9219</v>
      </c>
      <c r="LRH5" s="638" t="s">
        <v>9220</v>
      </c>
      <c r="LRI5" s="638" t="s">
        <v>9221</v>
      </c>
      <c r="LRJ5" s="638" t="s">
        <v>9222</v>
      </c>
      <c r="LRK5" s="638" t="s">
        <v>9223</v>
      </c>
      <c r="LRL5" s="638" t="s">
        <v>9224</v>
      </c>
      <c r="LRM5" s="638" t="s">
        <v>9225</v>
      </c>
      <c r="LRN5" s="638" t="s">
        <v>9226</v>
      </c>
      <c r="LRO5" s="638" t="s">
        <v>9227</v>
      </c>
      <c r="LRP5" s="638" t="s">
        <v>9228</v>
      </c>
      <c r="LRQ5" s="638" t="s">
        <v>9229</v>
      </c>
      <c r="LRR5" s="638" t="s">
        <v>9230</v>
      </c>
      <c r="LRS5" s="638" t="s">
        <v>9231</v>
      </c>
      <c r="LRT5" s="638" t="s">
        <v>9232</v>
      </c>
      <c r="LRU5" s="638" t="s">
        <v>9233</v>
      </c>
      <c r="LRV5" s="638" t="s">
        <v>9234</v>
      </c>
      <c r="LRW5" s="638" t="s">
        <v>9235</v>
      </c>
      <c r="LRX5" s="638" t="s">
        <v>9236</v>
      </c>
      <c r="LRY5" s="638" t="s">
        <v>9237</v>
      </c>
      <c r="LRZ5" s="638" t="s">
        <v>9238</v>
      </c>
      <c r="LSA5" s="638" t="s">
        <v>9239</v>
      </c>
      <c r="LSB5" s="638" t="s">
        <v>9240</v>
      </c>
      <c r="LSC5" s="638" t="s">
        <v>9241</v>
      </c>
      <c r="LSD5" s="638" t="s">
        <v>9242</v>
      </c>
      <c r="LSE5" s="638" t="s">
        <v>9243</v>
      </c>
      <c r="LSF5" s="638" t="s">
        <v>9244</v>
      </c>
      <c r="LSG5" s="638" t="s">
        <v>9245</v>
      </c>
      <c r="LSH5" s="638" t="s">
        <v>9246</v>
      </c>
      <c r="LSI5" s="638" t="s">
        <v>9247</v>
      </c>
      <c r="LSJ5" s="638" t="s">
        <v>9248</v>
      </c>
      <c r="LSK5" s="638" t="s">
        <v>9249</v>
      </c>
      <c r="LSL5" s="638" t="s">
        <v>9250</v>
      </c>
      <c r="LSM5" s="638" t="s">
        <v>9251</v>
      </c>
      <c r="LSN5" s="638" t="s">
        <v>9252</v>
      </c>
      <c r="LSO5" s="638" t="s">
        <v>9253</v>
      </c>
      <c r="LSP5" s="638" t="s">
        <v>9254</v>
      </c>
      <c r="LSQ5" s="638" t="s">
        <v>9255</v>
      </c>
      <c r="LSR5" s="638" t="s">
        <v>9256</v>
      </c>
      <c r="LSS5" s="638" t="s">
        <v>9257</v>
      </c>
      <c r="LST5" s="638" t="s">
        <v>9258</v>
      </c>
      <c r="LSU5" s="638" t="s">
        <v>9259</v>
      </c>
      <c r="LSV5" s="638" t="s">
        <v>9260</v>
      </c>
      <c r="LSW5" s="638" t="s">
        <v>9261</v>
      </c>
      <c r="LSX5" s="638" t="s">
        <v>9262</v>
      </c>
      <c r="LSY5" s="638" t="s">
        <v>9263</v>
      </c>
      <c r="LSZ5" s="638" t="s">
        <v>9264</v>
      </c>
      <c r="LTA5" s="638" t="s">
        <v>9265</v>
      </c>
      <c r="LTB5" s="638" t="s">
        <v>9266</v>
      </c>
      <c r="LTC5" s="638" t="s">
        <v>9267</v>
      </c>
      <c r="LTD5" s="638" t="s">
        <v>9268</v>
      </c>
      <c r="LTE5" s="638" t="s">
        <v>9269</v>
      </c>
      <c r="LTF5" s="638" t="s">
        <v>9270</v>
      </c>
      <c r="LTG5" s="638" t="s">
        <v>9271</v>
      </c>
      <c r="LTH5" s="638" t="s">
        <v>9272</v>
      </c>
      <c r="LTI5" s="638" t="s">
        <v>9273</v>
      </c>
      <c r="LTJ5" s="638" t="s">
        <v>9274</v>
      </c>
      <c r="LTK5" s="638" t="s">
        <v>9275</v>
      </c>
      <c r="LTL5" s="638" t="s">
        <v>9276</v>
      </c>
      <c r="LTM5" s="638" t="s">
        <v>9277</v>
      </c>
      <c r="LTN5" s="638" t="s">
        <v>9278</v>
      </c>
      <c r="LTO5" s="638" t="s">
        <v>9279</v>
      </c>
      <c r="LTP5" s="638" t="s">
        <v>9280</v>
      </c>
      <c r="LTQ5" s="638" t="s">
        <v>9281</v>
      </c>
      <c r="LTR5" s="638" t="s">
        <v>9282</v>
      </c>
      <c r="LTS5" s="638" t="s">
        <v>9283</v>
      </c>
      <c r="LTT5" s="638" t="s">
        <v>9284</v>
      </c>
      <c r="LTU5" s="638" t="s">
        <v>9285</v>
      </c>
      <c r="LTV5" s="638" t="s">
        <v>9286</v>
      </c>
      <c r="LTW5" s="638" t="s">
        <v>9287</v>
      </c>
      <c r="LTX5" s="638" t="s">
        <v>9288</v>
      </c>
      <c r="LTY5" s="638" t="s">
        <v>9289</v>
      </c>
      <c r="LTZ5" s="638" t="s">
        <v>9290</v>
      </c>
      <c r="LUA5" s="638" t="s">
        <v>9291</v>
      </c>
      <c r="LUB5" s="638" t="s">
        <v>9292</v>
      </c>
      <c r="LUC5" s="638" t="s">
        <v>9293</v>
      </c>
      <c r="LUD5" s="638" t="s">
        <v>9294</v>
      </c>
      <c r="LUE5" s="638" t="s">
        <v>9295</v>
      </c>
      <c r="LUF5" s="638" t="s">
        <v>9296</v>
      </c>
      <c r="LUG5" s="638" t="s">
        <v>9297</v>
      </c>
      <c r="LUH5" s="638" t="s">
        <v>9298</v>
      </c>
      <c r="LUI5" s="638" t="s">
        <v>9299</v>
      </c>
      <c r="LUJ5" s="638" t="s">
        <v>9300</v>
      </c>
      <c r="LUK5" s="638" t="s">
        <v>9301</v>
      </c>
      <c r="LUL5" s="638" t="s">
        <v>9302</v>
      </c>
      <c r="LUM5" s="638" t="s">
        <v>9303</v>
      </c>
      <c r="LUN5" s="638" t="s">
        <v>9304</v>
      </c>
      <c r="LUO5" s="638" t="s">
        <v>9305</v>
      </c>
      <c r="LUP5" s="638" t="s">
        <v>9306</v>
      </c>
      <c r="LUQ5" s="638" t="s">
        <v>9307</v>
      </c>
      <c r="LUR5" s="638" t="s">
        <v>9308</v>
      </c>
      <c r="LUS5" s="638" t="s">
        <v>9309</v>
      </c>
      <c r="LUT5" s="638" t="s">
        <v>9310</v>
      </c>
      <c r="LUU5" s="638" t="s">
        <v>9311</v>
      </c>
      <c r="LUV5" s="638" t="s">
        <v>9312</v>
      </c>
      <c r="LUW5" s="638" t="s">
        <v>9313</v>
      </c>
      <c r="LUX5" s="638" t="s">
        <v>9314</v>
      </c>
      <c r="LUY5" s="638" t="s">
        <v>9315</v>
      </c>
      <c r="LUZ5" s="638" t="s">
        <v>9316</v>
      </c>
      <c r="LVA5" s="638" t="s">
        <v>9317</v>
      </c>
      <c r="LVB5" s="638" t="s">
        <v>9318</v>
      </c>
      <c r="LVC5" s="638" t="s">
        <v>9319</v>
      </c>
      <c r="LVD5" s="638" t="s">
        <v>9320</v>
      </c>
      <c r="LVE5" s="638" t="s">
        <v>9321</v>
      </c>
      <c r="LVF5" s="638" t="s">
        <v>9322</v>
      </c>
      <c r="LVG5" s="638" t="s">
        <v>9323</v>
      </c>
      <c r="LVH5" s="638" t="s">
        <v>9324</v>
      </c>
      <c r="LVI5" s="638" t="s">
        <v>9325</v>
      </c>
      <c r="LVJ5" s="638" t="s">
        <v>9326</v>
      </c>
      <c r="LVK5" s="638" t="s">
        <v>9327</v>
      </c>
      <c r="LVL5" s="638" t="s">
        <v>9328</v>
      </c>
      <c r="LVM5" s="638" t="s">
        <v>9329</v>
      </c>
      <c r="LVN5" s="638" t="s">
        <v>9330</v>
      </c>
      <c r="LVO5" s="638" t="s">
        <v>9331</v>
      </c>
      <c r="LVP5" s="638" t="s">
        <v>9332</v>
      </c>
      <c r="LVQ5" s="638" t="s">
        <v>9333</v>
      </c>
      <c r="LVR5" s="638" t="s">
        <v>9334</v>
      </c>
      <c r="LVS5" s="638" t="s">
        <v>9335</v>
      </c>
      <c r="LVT5" s="638" t="s">
        <v>9336</v>
      </c>
      <c r="LVU5" s="638" t="s">
        <v>9337</v>
      </c>
      <c r="LVV5" s="638" t="s">
        <v>9338</v>
      </c>
      <c r="LVW5" s="638" t="s">
        <v>9339</v>
      </c>
      <c r="LVX5" s="638" t="s">
        <v>9340</v>
      </c>
      <c r="LVY5" s="638" t="s">
        <v>9341</v>
      </c>
      <c r="LVZ5" s="638" t="s">
        <v>9342</v>
      </c>
      <c r="LWA5" s="638" t="s">
        <v>9343</v>
      </c>
      <c r="LWB5" s="638" t="s">
        <v>9344</v>
      </c>
      <c r="LWC5" s="638" t="s">
        <v>9345</v>
      </c>
      <c r="LWD5" s="638" t="s">
        <v>9346</v>
      </c>
      <c r="LWE5" s="638" t="s">
        <v>9347</v>
      </c>
      <c r="LWF5" s="638" t="s">
        <v>9348</v>
      </c>
      <c r="LWG5" s="638" t="s">
        <v>9349</v>
      </c>
      <c r="LWH5" s="638" t="s">
        <v>9350</v>
      </c>
      <c r="LWI5" s="638" t="s">
        <v>9351</v>
      </c>
      <c r="LWJ5" s="638" t="s">
        <v>9352</v>
      </c>
      <c r="LWK5" s="638" t="s">
        <v>9353</v>
      </c>
      <c r="LWL5" s="638" t="s">
        <v>9354</v>
      </c>
      <c r="LWM5" s="638" t="s">
        <v>9355</v>
      </c>
      <c r="LWN5" s="638" t="s">
        <v>9356</v>
      </c>
      <c r="LWO5" s="638" t="s">
        <v>9357</v>
      </c>
      <c r="LWP5" s="638" t="s">
        <v>9358</v>
      </c>
      <c r="LWQ5" s="638" t="s">
        <v>9359</v>
      </c>
      <c r="LWR5" s="638" t="s">
        <v>9360</v>
      </c>
      <c r="LWS5" s="638" t="s">
        <v>9361</v>
      </c>
      <c r="LWT5" s="638" t="s">
        <v>9362</v>
      </c>
      <c r="LWU5" s="638" t="s">
        <v>9363</v>
      </c>
      <c r="LWV5" s="638" t="s">
        <v>9364</v>
      </c>
      <c r="LWW5" s="638" t="s">
        <v>9365</v>
      </c>
      <c r="LWX5" s="638" t="s">
        <v>9366</v>
      </c>
      <c r="LWY5" s="638" t="s">
        <v>9367</v>
      </c>
      <c r="LWZ5" s="638" t="s">
        <v>9368</v>
      </c>
      <c r="LXA5" s="638" t="s">
        <v>9369</v>
      </c>
      <c r="LXB5" s="638" t="s">
        <v>9370</v>
      </c>
      <c r="LXC5" s="638" t="s">
        <v>9371</v>
      </c>
      <c r="LXD5" s="638" t="s">
        <v>9372</v>
      </c>
      <c r="LXE5" s="638" t="s">
        <v>9373</v>
      </c>
      <c r="LXF5" s="638" t="s">
        <v>9374</v>
      </c>
      <c r="LXG5" s="638" t="s">
        <v>9375</v>
      </c>
      <c r="LXH5" s="638" t="s">
        <v>9376</v>
      </c>
      <c r="LXI5" s="638" t="s">
        <v>9377</v>
      </c>
      <c r="LXJ5" s="638" t="s">
        <v>9378</v>
      </c>
      <c r="LXK5" s="638" t="s">
        <v>9379</v>
      </c>
      <c r="LXL5" s="638" t="s">
        <v>9380</v>
      </c>
      <c r="LXM5" s="638" t="s">
        <v>9381</v>
      </c>
      <c r="LXN5" s="638" t="s">
        <v>9382</v>
      </c>
      <c r="LXO5" s="638" t="s">
        <v>9383</v>
      </c>
      <c r="LXP5" s="638" t="s">
        <v>9384</v>
      </c>
      <c r="LXQ5" s="638" t="s">
        <v>9385</v>
      </c>
      <c r="LXR5" s="638" t="s">
        <v>9386</v>
      </c>
      <c r="LXS5" s="638" t="s">
        <v>9387</v>
      </c>
      <c r="LXT5" s="638" t="s">
        <v>9388</v>
      </c>
      <c r="LXU5" s="638" t="s">
        <v>9389</v>
      </c>
      <c r="LXV5" s="638" t="s">
        <v>9390</v>
      </c>
      <c r="LXW5" s="638" t="s">
        <v>9391</v>
      </c>
      <c r="LXX5" s="638" t="s">
        <v>9392</v>
      </c>
      <c r="LXY5" s="638" t="s">
        <v>9393</v>
      </c>
      <c r="LXZ5" s="638" t="s">
        <v>9394</v>
      </c>
      <c r="LYA5" s="638" t="s">
        <v>9395</v>
      </c>
      <c r="LYB5" s="638" t="s">
        <v>9396</v>
      </c>
      <c r="LYC5" s="638" t="s">
        <v>9397</v>
      </c>
      <c r="LYD5" s="638" t="s">
        <v>9398</v>
      </c>
      <c r="LYE5" s="638" t="s">
        <v>9399</v>
      </c>
      <c r="LYF5" s="638" t="s">
        <v>9400</v>
      </c>
      <c r="LYG5" s="638" t="s">
        <v>9401</v>
      </c>
      <c r="LYH5" s="638" t="s">
        <v>9402</v>
      </c>
      <c r="LYI5" s="638" t="s">
        <v>9403</v>
      </c>
      <c r="LYJ5" s="638" t="s">
        <v>9404</v>
      </c>
      <c r="LYK5" s="638" t="s">
        <v>9405</v>
      </c>
      <c r="LYL5" s="638" t="s">
        <v>9406</v>
      </c>
      <c r="LYM5" s="638" t="s">
        <v>9407</v>
      </c>
      <c r="LYN5" s="638" t="s">
        <v>9408</v>
      </c>
      <c r="LYO5" s="638" t="s">
        <v>9409</v>
      </c>
      <c r="LYP5" s="638" t="s">
        <v>9410</v>
      </c>
      <c r="LYQ5" s="638" t="s">
        <v>9411</v>
      </c>
      <c r="LYR5" s="638" t="s">
        <v>9412</v>
      </c>
      <c r="LYS5" s="638" t="s">
        <v>9413</v>
      </c>
      <c r="LYT5" s="638" t="s">
        <v>9414</v>
      </c>
      <c r="LYU5" s="638" t="s">
        <v>9415</v>
      </c>
      <c r="LYV5" s="638" t="s">
        <v>9416</v>
      </c>
      <c r="LYW5" s="638" t="s">
        <v>9417</v>
      </c>
      <c r="LYX5" s="638" t="s">
        <v>9418</v>
      </c>
      <c r="LYY5" s="638" t="s">
        <v>9419</v>
      </c>
      <c r="LYZ5" s="638" t="s">
        <v>9420</v>
      </c>
      <c r="LZA5" s="638" t="s">
        <v>9421</v>
      </c>
      <c r="LZB5" s="638" t="s">
        <v>9422</v>
      </c>
      <c r="LZC5" s="638" t="s">
        <v>9423</v>
      </c>
      <c r="LZD5" s="638" t="s">
        <v>9424</v>
      </c>
      <c r="LZE5" s="638" t="s">
        <v>9425</v>
      </c>
      <c r="LZF5" s="638" t="s">
        <v>9426</v>
      </c>
      <c r="LZG5" s="638" t="s">
        <v>9427</v>
      </c>
      <c r="LZH5" s="638" t="s">
        <v>9428</v>
      </c>
      <c r="LZI5" s="638" t="s">
        <v>9429</v>
      </c>
      <c r="LZJ5" s="638" t="s">
        <v>9430</v>
      </c>
      <c r="LZK5" s="638" t="s">
        <v>9431</v>
      </c>
      <c r="LZL5" s="638" t="s">
        <v>9432</v>
      </c>
      <c r="LZM5" s="638" t="s">
        <v>9433</v>
      </c>
      <c r="LZN5" s="638" t="s">
        <v>9434</v>
      </c>
      <c r="LZO5" s="638" t="s">
        <v>9435</v>
      </c>
      <c r="LZP5" s="638" t="s">
        <v>9436</v>
      </c>
      <c r="LZQ5" s="638" t="s">
        <v>9437</v>
      </c>
      <c r="LZR5" s="638" t="s">
        <v>9438</v>
      </c>
      <c r="LZS5" s="638" t="s">
        <v>9439</v>
      </c>
      <c r="LZT5" s="638" t="s">
        <v>9440</v>
      </c>
      <c r="LZU5" s="638" t="s">
        <v>9441</v>
      </c>
      <c r="LZV5" s="638" t="s">
        <v>9442</v>
      </c>
      <c r="LZW5" s="638" t="s">
        <v>9443</v>
      </c>
      <c r="LZX5" s="638" t="s">
        <v>9444</v>
      </c>
      <c r="LZY5" s="638" t="s">
        <v>9445</v>
      </c>
      <c r="LZZ5" s="638" t="s">
        <v>9446</v>
      </c>
      <c r="MAA5" s="638" t="s">
        <v>9447</v>
      </c>
      <c r="MAB5" s="638" t="s">
        <v>9448</v>
      </c>
      <c r="MAC5" s="638" t="s">
        <v>9449</v>
      </c>
      <c r="MAD5" s="638" t="s">
        <v>9450</v>
      </c>
      <c r="MAE5" s="638" t="s">
        <v>9451</v>
      </c>
      <c r="MAF5" s="638" t="s">
        <v>9452</v>
      </c>
      <c r="MAG5" s="638" t="s">
        <v>9453</v>
      </c>
      <c r="MAH5" s="638" t="s">
        <v>9454</v>
      </c>
      <c r="MAI5" s="638" t="s">
        <v>9455</v>
      </c>
      <c r="MAJ5" s="638" t="s">
        <v>9456</v>
      </c>
      <c r="MAK5" s="638" t="s">
        <v>9457</v>
      </c>
      <c r="MAL5" s="638" t="s">
        <v>9458</v>
      </c>
      <c r="MAM5" s="638" t="s">
        <v>9459</v>
      </c>
      <c r="MAN5" s="638" t="s">
        <v>9460</v>
      </c>
      <c r="MAO5" s="638" t="s">
        <v>9461</v>
      </c>
      <c r="MAP5" s="638" t="s">
        <v>9462</v>
      </c>
      <c r="MAQ5" s="638" t="s">
        <v>9463</v>
      </c>
      <c r="MAR5" s="638" t="s">
        <v>9464</v>
      </c>
      <c r="MAS5" s="638" t="s">
        <v>9465</v>
      </c>
      <c r="MAT5" s="638" t="s">
        <v>9466</v>
      </c>
      <c r="MAU5" s="638" t="s">
        <v>9467</v>
      </c>
      <c r="MAV5" s="638" t="s">
        <v>9468</v>
      </c>
      <c r="MAW5" s="638" t="s">
        <v>9469</v>
      </c>
      <c r="MAX5" s="638" t="s">
        <v>9470</v>
      </c>
      <c r="MAY5" s="638" t="s">
        <v>9471</v>
      </c>
      <c r="MAZ5" s="638" t="s">
        <v>9472</v>
      </c>
      <c r="MBA5" s="638" t="s">
        <v>9473</v>
      </c>
      <c r="MBB5" s="638" t="s">
        <v>9474</v>
      </c>
      <c r="MBC5" s="638" t="s">
        <v>9475</v>
      </c>
      <c r="MBD5" s="638" t="s">
        <v>9476</v>
      </c>
      <c r="MBE5" s="638" t="s">
        <v>9477</v>
      </c>
      <c r="MBF5" s="638" t="s">
        <v>9478</v>
      </c>
      <c r="MBG5" s="638" t="s">
        <v>9479</v>
      </c>
      <c r="MBH5" s="638" t="s">
        <v>9480</v>
      </c>
      <c r="MBI5" s="638" t="s">
        <v>9481</v>
      </c>
      <c r="MBJ5" s="638" t="s">
        <v>9482</v>
      </c>
      <c r="MBK5" s="638" t="s">
        <v>9483</v>
      </c>
      <c r="MBL5" s="638" t="s">
        <v>9484</v>
      </c>
      <c r="MBM5" s="638" t="s">
        <v>9485</v>
      </c>
      <c r="MBN5" s="638" t="s">
        <v>9486</v>
      </c>
      <c r="MBO5" s="638" t="s">
        <v>9487</v>
      </c>
      <c r="MBP5" s="638" t="s">
        <v>9488</v>
      </c>
      <c r="MBQ5" s="638" t="s">
        <v>9489</v>
      </c>
      <c r="MBR5" s="638" t="s">
        <v>9490</v>
      </c>
      <c r="MBS5" s="638" t="s">
        <v>9491</v>
      </c>
      <c r="MBT5" s="638" t="s">
        <v>9492</v>
      </c>
      <c r="MBU5" s="638" t="s">
        <v>9493</v>
      </c>
      <c r="MBV5" s="638" t="s">
        <v>9494</v>
      </c>
      <c r="MBW5" s="638" t="s">
        <v>9495</v>
      </c>
      <c r="MBX5" s="638" t="s">
        <v>9496</v>
      </c>
      <c r="MBY5" s="638" t="s">
        <v>9497</v>
      </c>
      <c r="MBZ5" s="638" t="s">
        <v>9498</v>
      </c>
      <c r="MCA5" s="638" t="s">
        <v>9499</v>
      </c>
      <c r="MCB5" s="638" t="s">
        <v>9500</v>
      </c>
      <c r="MCC5" s="638" t="s">
        <v>9501</v>
      </c>
      <c r="MCD5" s="638" t="s">
        <v>9502</v>
      </c>
      <c r="MCE5" s="638" t="s">
        <v>9503</v>
      </c>
      <c r="MCF5" s="638" t="s">
        <v>9504</v>
      </c>
      <c r="MCG5" s="638" t="s">
        <v>9505</v>
      </c>
      <c r="MCH5" s="638" t="s">
        <v>9506</v>
      </c>
      <c r="MCI5" s="638" t="s">
        <v>9507</v>
      </c>
      <c r="MCJ5" s="638" t="s">
        <v>9508</v>
      </c>
      <c r="MCK5" s="638" t="s">
        <v>9509</v>
      </c>
      <c r="MCL5" s="638" t="s">
        <v>9510</v>
      </c>
      <c r="MCM5" s="638" t="s">
        <v>9511</v>
      </c>
      <c r="MCN5" s="638" t="s">
        <v>9512</v>
      </c>
      <c r="MCO5" s="638" t="s">
        <v>9513</v>
      </c>
      <c r="MCP5" s="638" t="s">
        <v>9514</v>
      </c>
      <c r="MCQ5" s="638" t="s">
        <v>9515</v>
      </c>
      <c r="MCR5" s="638" t="s">
        <v>9516</v>
      </c>
      <c r="MCS5" s="638" t="s">
        <v>9517</v>
      </c>
      <c r="MCT5" s="638" t="s">
        <v>9518</v>
      </c>
      <c r="MCU5" s="638" t="s">
        <v>9519</v>
      </c>
      <c r="MCV5" s="638" t="s">
        <v>9520</v>
      </c>
      <c r="MCW5" s="638" t="s">
        <v>9521</v>
      </c>
      <c r="MCX5" s="638" t="s">
        <v>9522</v>
      </c>
      <c r="MCY5" s="638" t="s">
        <v>9523</v>
      </c>
      <c r="MCZ5" s="638" t="s">
        <v>9524</v>
      </c>
      <c r="MDA5" s="638" t="s">
        <v>9525</v>
      </c>
      <c r="MDB5" s="638" t="s">
        <v>9526</v>
      </c>
      <c r="MDC5" s="638" t="s">
        <v>9527</v>
      </c>
      <c r="MDD5" s="638" t="s">
        <v>9528</v>
      </c>
      <c r="MDE5" s="638" t="s">
        <v>9529</v>
      </c>
      <c r="MDF5" s="638" t="s">
        <v>9530</v>
      </c>
      <c r="MDG5" s="638" t="s">
        <v>9531</v>
      </c>
      <c r="MDH5" s="638" t="s">
        <v>9532</v>
      </c>
      <c r="MDI5" s="638" t="s">
        <v>9533</v>
      </c>
      <c r="MDJ5" s="638" t="s">
        <v>9534</v>
      </c>
      <c r="MDK5" s="638" t="s">
        <v>9535</v>
      </c>
      <c r="MDL5" s="638" t="s">
        <v>9536</v>
      </c>
      <c r="MDM5" s="638" t="s">
        <v>9537</v>
      </c>
      <c r="MDN5" s="638" t="s">
        <v>9538</v>
      </c>
      <c r="MDO5" s="638" t="s">
        <v>9539</v>
      </c>
      <c r="MDP5" s="638" t="s">
        <v>9540</v>
      </c>
      <c r="MDQ5" s="638" t="s">
        <v>9541</v>
      </c>
      <c r="MDR5" s="638" t="s">
        <v>9542</v>
      </c>
      <c r="MDS5" s="638" t="s">
        <v>9543</v>
      </c>
      <c r="MDT5" s="638" t="s">
        <v>9544</v>
      </c>
      <c r="MDU5" s="638" t="s">
        <v>9545</v>
      </c>
      <c r="MDV5" s="638" t="s">
        <v>9546</v>
      </c>
      <c r="MDW5" s="638" t="s">
        <v>9547</v>
      </c>
      <c r="MDX5" s="638" t="s">
        <v>9548</v>
      </c>
      <c r="MDY5" s="638" t="s">
        <v>9549</v>
      </c>
      <c r="MDZ5" s="638" t="s">
        <v>9550</v>
      </c>
      <c r="MEA5" s="638" t="s">
        <v>9551</v>
      </c>
      <c r="MEB5" s="638" t="s">
        <v>9552</v>
      </c>
      <c r="MEC5" s="638" t="s">
        <v>9553</v>
      </c>
      <c r="MED5" s="638" t="s">
        <v>9554</v>
      </c>
      <c r="MEE5" s="638" t="s">
        <v>9555</v>
      </c>
      <c r="MEF5" s="638" t="s">
        <v>9556</v>
      </c>
      <c r="MEG5" s="638" t="s">
        <v>9557</v>
      </c>
      <c r="MEH5" s="638" t="s">
        <v>9558</v>
      </c>
      <c r="MEI5" s="638" t="s">
        <v>9559</v>
      </c>
      <c r="MEJ5" s="638" t="s">
        <v>9560</v>
      </c>
      <c r="MEK5" s="638" t="s">
        <v>9561</v>
      </c>
      <c r="MEL5" s="638" t="s">
        <v>9562</v>
      </c>
      <c r="MEM5" s="638" t="s">
        <v>9563</v>
      </c>
      <c r="MEN5" s="638" t="s">
        <v>9564</v>
      </c>
      <c r="MEO5" s="638" t="s">
        <v>9565</v>
      </c>
      <c r="MEP5" s="638" t="s">
        <v>9566</v>
      </c>
      <c r="MEQ5" s="638" t="s">
        <v>9567</v>
      </c>
      <c r="MER5" s="638" t="s">
        <v>9568</v>
      </c>
      <c r="MES5" s="638" t="s">
        <v>9569</v>
      </c>
      <c r="MET5" s="638" t="s">
        <v>9570</v>
      </c>
      <c r="MEU5" s="638" t="s">
        <v>9571</v>
      </c>
      <c r="MEV5" s="638" t="s">
        <v>9572</v>
      </c>
      <c r="MEW5" s="638" t="s">
        <v>9573</v>
      </c>
      <c r="MEX5" s="638" t="s">
        <v>9574</v>
      </c>
      <c r="MEY5" s="638" t="s">
        <v>9575</v>
      </c>
      <c r="MEZ5" s="638" t="s">
        <v>9576</v>
      </c>
      <c r="MFA5" s="638" t="s">
        <v>9577</v>
      </c>
      <c r="MFB5" s="638" t="s">
        <v>9578</v>
      </c>
      <c r="MFC5" s="638" t="s">
        <v>9579</v>
      </c>
      <c r="MFD5" s="638" t="s">
        <v>9580</v>
      </c>
      <c r="MFE5" s="638" t="s">
        <v>9581</v>
      </c>
      <c r="MFF5" s="638" t="s">
        <v>9582</v>
      </c>
      <c r="MFG5" s="638" t="s">
        <v>9583</v>
      </c>
      <c r="MFH5" s="638" t="s">
        <v>9584</v>
      </c>
      <c r="MFI5" s="638" t="s">
        <v>9585</v>
      </c>
      <c r="MFJ5" s="638" t="s">
        <v>9586</v>
      </c>
      <c r="MFK5" s="638" t="s">
        <v>9587</v>
      </c>
      <c r="MFL5" s="638" t="s">
        <v>9588</v>
      </c>
      <c r="MFM5" s="638" t="s">
        <v>9589</v>
      </c>
      <c r="MFN5" s="638" t="s">
        <v>9590</v>
      </c>
      <c r="MFO5" s="638" t="s">
        <v>9591</v>
      </c>
      <c r="MFP5" s="638" t="s">
        <v>9592</v>
      </c>
      <c r="MFQ5" s="638" t="s">
        <v>9593</v>
      </c>
      <c r="MFR5" s="638" t="s">
        <v>9594</v>
      </c>
      <c r="MFS5" s="638" t="s">
        <v>9595</v>
      </c>
      <c r="MFT5" s="638" t="s">
        <v>9596</v>
      </c>
      <c r="MFU5" s="638" t="s">
        <v>9597</v>
      </c>
      <c r="MFV5" s="638" t="s">
        <v>9598</v>
      </c>
      <c r="MFW5" s="638" t="s">
        <v>9599</v>
      </c>
      <c r="MFX5" s="638" t="s">
        <v>9600</v>
      </c>
      <c r="MFY5" s="638" t="s">
        <v>9601</v>
      </c>
      <c r="MFZ5" s="638" t="s">
        <v>9602</v>
      </c>
      <c r="MGA5" s="638" t="s">
        <v>9603</v>
      </c>
      <c r="MGB5" s="638" t="s">
        <v>9604</v>
      </c>
      <c r="MGC5" s="638" t="s">
        <v>9605</v>
      </c>
      <c r="MGD5" s="638" t="s">
        <v>9606</v>
      </c>
      <c r="MGE5" s="638" t="s">
        <v>9607</v>
      </c>
      <c r="MGF5" s="638" t="s">
        <v>9608</v>
      </c>
      <c r="MGG5" s="638" t="s">
        <v>9609</v>
      </c>
      <c r="MGH5" s="638" t="s">
        <v>9610</v>
      </c>
      <c r="MGI5" s="638" t="s">
        <v>9611</v>
      </c>
      <c r="MGJ5" s="638" t="s">
        <v>9612</v>
      </c>
      <c r="MGK5" s="638" t="s">
        <v>9613</v>
      </c>
      <c r="MGL5" s="638" t="s">
        <v>9614</v>
      </c>
      <c r="MGM5" s="638" t="s">
        <v>9615</v>
      </c>
      <c r="MGN5" s="638" t="s">
        <v>9616</v>
      </c>
      <c r="MGO5" s="638" t="s">
        <v>9617</v>
      </c>
      <c r="MGP5" s="638" t="s">
        <v>9618</v>
      </c>
      <c r="MGQ5" s="638" t="s">
        <v>9619</v>
      </c>
      <c r="MGR5" s="638" t="s">
        <v>9620</v>
      </c>
      <c r="MGS5" s="638" t="s">
        <v>9621</v>
      </c>
      <c r="MGT5" s="638" t="s">
        <v>9622</v>
      </c>
      <c r="MGU5" s="638" t="s">
        <v>9623</v>
      </c>
      <c r="MGV5" s="638" t="s">
        <v>9624</v>
      </c>
      <c r="MGW5" s="638" t="s">
        <v>9625</v>
      </c>
      <c r="MGX5" s="638" t="s">
        <v>9626</v>
      </c>
      <c r="MGY5" s="638" t="s">
        <v>9627</v>
      </c>
      <c r="MGZ5" s="638" t="s">
        <v>9628</v>
      </c>
      <c r="MHA5" s="638" t="s">
        <v>9629</v>
      </c>
      <c r="MHB5" s="638" t="s">
        <v>9630</v>
      </c>
      <c r="MHC5" s="638" t="s">
        <v>9631</v>
      </c>
      <c r="MHD5" s="638" t="s">
        <v>9632</v>
      </c>
      <c r="MHE5" s="638" t="s">
        <v>9633</v>
      </c>
      <c r="MHF5" s="638" t="s">
        <v>9634</v>
      </c>
      <c r="MHG5" s="638" t="s">
        <v>9635</v>
      </c>
      <c r="MHH5" s="638" t="s">
        <v>9636</v>
      </c>
      <c r="MHI5" s="638" t="s">
        <v>9637</v>
      </c>
      <c r="MHJ5" s="638" t="s">
        <v>9638</v>
      </c>
      <c r="MHK5" s="638" t="s">
        <v>9639</v>
      </c>
      <c r="MHL5" s="638" t="s">
        <v>9640</v>
      </c>
      <c r="MHM5" s="638" t="s">
        <v>9641</v>
      </c>
      <c r="MHN5" s="638" t="s">
        <v>9642</v>
      </c>
      <c r="MHO5" s="638" t="s">
        <v>9643</v>
      </c>
      <c r="MHP5" s="638" t="s">
        <v>9644</v>
      </c>
      <c r="MHQ5" s="638" t="s">
        <v>9645</v>
      </c>
      <c r="MHR5" s="638" t="s">
        <v>9646</v>
      </c>
      <c r="MHS5" s="638" t="s">
        <v>9647</v>
      </c>
      <c r="MHT5" s="638" t="s">
        <v>9648</v>
      </c>
      <c r="MHU5" s="638" t="s">
        <v>9649</v>
      </c>
      <c r="MHV5" s="638" t="s">
        <v>9650</v>
      </c>
      <c r="MHW5" s="638" t="s">
        <v>9651</v>
      </c>
      <c r="MHX5" s="638" t="s">
        <v>9652</v>
      </c>
      <c r="MHY5" s="638" t="s">
        <v>9653</v>
      </c>
      <c r="MHZ5" s="638" t="s">
        <v>9654</v>
      </c>
      <c r="MIA5" s="638" t="s">
        <v>9655</v>
      </c>
      <c r="MIB5" s="638" t="s">
        <v>9656</v>
      </c>
      <c r="MIC5" s="638" t="s">
        <v>9657</v>
      </c>
      <c r="MID5" s="638" t="s">
        <v>9658</v>
      </c>
      <c r="MIE5" s="638" t="s">
        <v>9659</v>
      </c>
      <c r="MIF5" s="638" t="s">
        <v>9660</v>
      </c>
      <c r="MIG5" s="638" t="s">
        <v>9661</v>
      </c>
      <c r="MIH5" s="638" t="s">
        <v>9662</v>
      </c>
      <c r="MII5" s="638" t="s">
        <v>9663</v>
      </c>
      <c r="MIJ5" s="638" t="s">
        <v>9664</v>
      </c>
      <c r="MIK5" s="638" t="s">
        <v>9665</v>
      </c>
      <c r="MIL5" s="638" t="s">
        <v>9666</v>
      </c>
      <c r="MIM5" s="638" t="s">
        <v>9667</v>
      </c>
      <c r="MIN5" s="638" t="s">
        <v>9668</v>
      </c>
      <c r="MIO5" s="638" t="s">
        <v>9669</v>
      </c>
      <c r="MIP5" s="638" t="s">
        <v>9670</v>
      </c>
      <c r="MIQ5" s="638" t="s">
        <v>9671</v>
      </c>
      <c r="MIR5" s="638" t="s">
        <v>9672</v>
      </c>
      <c r="MIS5" s="638" t="s">
        <v>9673</v>
      </c>
      <c r="MIT5" s="638" t="s">
        <v>9674</v>
      </c>
      <c r="MIU5" s="638" t="s">
        <v>9675</v>
      </c>
      <c r="MIV5" s="638" t="s">
        <v>9676</v>
      </c>
      <c r="MIW5" s="638" t="s">
        <v>9677</v>
      </c>
      <c r="MIX5" s="638" t="s">
        <v>9678</v>
      </c>
      <c r="MIY5" s="638" t="s">
        <v>9679</v>
      </c>
      <c r="MIZ5" s="638" t="s">
        <v>9680</v>
      </c>
      <c r="MJA5" s="638" t="s">
        <v>9681</v>
      </c>
      <c r="MJB5" s="638" t="s">
        <v>9682</v>
      </c>
      <c r="MJC5" s="638" t="s">
        <v>9683</v>
      </c>
      <c r="MJD5" s="638" t="s">
        <v>9684</v>
      </c>
      <c r="MJE5" s="638" t="s">
        <v>9685</v>
      </c>
      <c r="MJF5" s="638" t="s">
        <v>9686</v>
      </c>
      <c r="MJG5" s="638" t="s">
        <v>9687</v>
      </c>
      <c r="MJH5" s="638" t="s">
        <v>9688</v>
      </c>
      <c r="MJI5" s="638" t="s">
        <v>9689</v>
      </c>
      <c r="MJJ5" s="638" t="s">
        <v>9690</v>
      </c>
      <c r="MJK5" s="638" t="s">
        <v>9691</v>
      </c>
      <c r="MJL5" s="638" t="s">
        <v>9692</v>
      </c>
      <c r="MJM5" s="638" t="s">
        <v>9693</v>
      </c>
      <c r="MJN5" s="638" t="s">
        <v>9694</v>
      </c>
      <c r="MJO5" s="638" t="s">
        <v>9695</v>
      </c>
      <c r="MJP5" s="638" t="s">
        <v>9696</v>
      </c>
      <c r="MJQ5" s="638" t="s">
        <v>9697</v>
      </c>
      <c r="MJR5" s="638" t="s">
        <v>9698</v>
      </c>
      <c r="MJS5" s="638" t="s">
        <v>9699</v>
      </c>
      <c r="MJT5" s="638" t="s">
        <v>9700</v>
      </c>
      <c r="MJU5" s="638" t="s">
        <v>9701</v>
      </c>
      <c r="MJV5" s="638" t="s">
        <v>9702</v>
      </c>
      <c r="MJW5" s="638" t="s">
        <v>9703</v>
      </c>
      <c r="MJX5" s="638" t="s">
        <v>9704</v>
      </c>
      <c r="MJY5" s="638" t="s">
        <v>9705</v>
      </c>
      <c r="MJZ5" s="638" t="s">
        <v>9706</v>
      </c>
      <c r="MKA5" s="638" t="s">
        <v>9707</v>
      </c>
      <c r="MKB5" s="638" t="s">
        <v>9708</v>
      </c>
      <c r="MKC5" s="638" t="s">
        <v>9709</v>
      </c>
      <c r="MKD5" s="638" t="s">
        <v>9710</v>
      </c>
      <c r="MKE5" s="638" t="s">
        <v>9711</v>
      </c>
      <c r="MKF5" s="638" t="s">
        <v>9712</v>
      </c>
      <c r="MKG5" s="638" t="s">
        <v>9713</v>
      </c>
      <c r="MKH5" s="638" t="s">
        <v>9714</v>
      </c>
      <c r="MKI5" s="638" t="s">
        <v>9715</v>
      </c>
      <c r="MKJ5" s="638" t="s">
        <v>9716</v>
      </c>
      <c r="MKK5" s="638" t="s">
        <v>9717</v>
      </c>
      <c r="MKL5" s="638" t="s">
        <v>9718</v>
      </c>
      <c r="MKM5" s="638" t="s">
        <v>9719</v>
      </c>
      <c r="MKN5" s="638" t="s">
        <v>9720</v>
      </c>
      <c r="MKO5" s="638" t="s">
        <v>9721</v>
      </c>
      <c r="MKP5" s="638" t="s">
        <v>9722</v>
      </c>
      <c r="MKQ5" s="638" t="s">
        <v>9723</v>
      </c>
      <c r="MKR5" s="638" t="s">
        <v>9724</v>
      </c>
      <c r="MKS5" s="638" t="s">
        <v>9725</v>
      </c>
      <c r="MKT5" s="638" t="s">
        <v>9726</v>
      </c>
      <c r="MKU5" s="638" t="s">
        <v>9727</v>
      </c>
      <c r="MKV5" s="638" t="s">
        <v>9728</v>
      </c>
      <c r="MKW5" s="638" t="s">
        <v>9729</v>
      </c>
      <c r="MKX5" s="638" t="s">
        <v>9730</v>
      </c>
      <c r="MKY5" s="638" t="s">
        <v>9731</v>
      </c>
      <c r="MKZ5" s="638" t="s">
        <v>9732</v>
      </c>
      <c r="MLA5" s="638" t="s">
        <v>9733</v>
      </c>
      <c r="MLB5" s="638" t="s">
        <v>9734</v>
      </c>
      <c r="MLC5" s="638" t="s">
        <v>9735</v>
      </c>
      <c r="MLD5" s="638" t="s">
        <v>9736</v>
      </c>
      <c r="MLE5" s="638" t="s">
        <v>9737</v>
      </c>
      <c r="MLF5" s="638" t="s">
        <v>9738</v>
      </c>
      <c r="MLG5" s="638" t="s">
        <v>9739</v>
      </c>
      <c r="MLH5" s="638" t="s">
        <v>9740</v>
      </c>
      <c r="MLI5" s="638" t="s">
        <v>9741</v>
      </c>
      <c r="MLJ5" s="638" t="s">
        <v>9742</v>
      </c>
      <c r="MLK5" s="638" t="s">
        <v>9743</v>
      </c>
      <c r="MLL5" s="638" t="s">
        <v>9744</v>
      </c>
      <c r="MLM5" s="638" t="s">
        <v>9745</v>
      </c>
      <c r="MLN5" s="638" t="s">
        <v>9746</v>
      </c>
      <c r="MLO5" s="638" t="s">
        <v>9747</v>
      </c>
      <c r="MLP5" s="638" t="s">
        <v>9748</v>
      </c>
      <c r="MLQ5" s="638" t="s">
        <v>9749</v>
      </c>
      <c r="MLR5" s="638" t="s">
        <v>9750</v>
      </c>
      <c r="MLS5" s="638" t="s">
        <v>9751</v>
      </c>
      <c r="MLT5" s="638" t="s">
        <v>9752</v>
      </c>
      <c r="MLU5" s="638" t="s">
        <v>9753</v>
      </c>
      <c r="MLV5" s="638" t="s">
        <v>9754</v>
      </c>
      <c r="MLW5" s="638" t="s">
        <v>9755</v>
      </c>
      <c r="MLX5" s="638" t="s">
        <v>9756</v>
      </c>
      <c r="MLY5" s="638" t="s">
        <v>9757</v>
      </c>
      <c r="MLZ5" s="638" t="s">
        <v>9758</v>
      </c>
      <c r="MMA5" s="638" t="s">
        <v>9759</v>
      </c>
      <c r="MMB5" s="638" t="s">
        <v>9760</v>
      </c>
      <c r="MMC5" s="638" t="s">
        <v>9761</v>
      </c>
      <c r="MMD5" s="638" t="s">
        <v>9762</v>
      </c>
      <c r="MME5" s="638" t="s">
        <v>9763</v>
      </c>
      <c r="MMF5" s="638" t="s">
        <v>9764</v>
      </c>
      <c r="MMG5" s="638" t="s">
        <v>9765</v>
      </c>
      <c r="MMH5" s="638" t="s">
        <v>9766</v>
      </c>
      <c r="MMI5" s="638" t="s">
        <v>9767</v>
      </c>
      <c r="MMJ5" s="638" t="s">
        <v>9768</v>
      </c>
      <c r="MMK5" s="638" t="s">
        <v>9769</v>
      </c>
      <c r="MML5" s="638" t="s">
        <v>9770</v>
      </c>
      <c r="MMM5" s="638" t="s">
        <v>9771</v>
      </c>
      <c r="MMN5" s="638" t="s">
        <v>9772</v>
      </c>
      <c r="MMO5" s="638" t="s">
        <v>9773</v>
      </c>
      <c r="MMP5" s="638" t="s">
        <v>9774</v>
      </c>
      <c r="MMQ5" s="638" t="s">
        <v>9775</v>
      </c>
      <c r="MMR5" s="638" t="s">
        <v>9776</v>
      </c>
      <c r="MMS5" s="638" t="s">
        <v>9777</v>
      </c>
      <c r="MMT5" s="638" t="s">
        <v>9778</v>
      </c>
      <c r="MMU5" s="638" t="s">
        <v>9779</v>
      </c>
      <c r="MMV5" s="638" t="s">
        <v>9780</v>
      </c>
      <c r="MMW5" s="638" t="s">
        <v>9781</v>
      </c>
      <c r="MMX5" s="638" t="s">
        <v>9782</v>
      </c>
      <c r="MMY5" s="638" t="s">
        <v>9783</v>
      </c>
      <c r="MMZ5" s="638" t="s">
        <v>9784</v>
      </c>
      <c r="MNA5" s="638" t="s">
        <v>9785</v>
      </c>
      <c r="MNB5" s="638" t="s">
        <v>9786</v>
      </c>
      <c r="MNC5" s="638" t="s">
        <v>9787</v>
      </c>
      <c r="MND5" s="638" t="s">
        <v>9788</v>
      </c>
      <c r="MNE5" s="638" t="s">
        <v>9789</v>
      </c>
      <c r="MNF5" s="638" t="s">
        <v>9790</v>
      </c>
      <c r="MNG5" s="638" t="s">
        <v>9791</v>
      </c>
      <c r="MNH5" s="638" t="s">
        <v>9792</v>
      </c>
      <c r="MNI5" s="638" t="s">
        <v>9793</v>
      </c>
      <c r="MNJ5" s="638" t="s">
        <v>9794</v>
      </c>
      <c r="MNK5" s="638" t="s">
        <v>9795</v>
      </c>
      <c r="MNL5" s="638" t="s">
        <v>9796</v>
      </c>
      <c r="MNM5" s="638" t="s">
        <v>9797</v>
      </c>
      <c r="MNN5" s="638" t="s">
        <v>9798</v>
      </c>
      <c r="MNO5" s="638" t="s">
        <v>9799</v>
      </c>
      <c r="MNP5" s="638" t="s">
        <v>9800</v>
      </c>
      <c r="MNQ5" s="638" t="s">
        <v>9801</v>
      </c>
      <c r="MNR5" s="638" t="s">
        <v>9802</v>
      </c>
      <c r="MNS5" s="638" t="s">
        <v>9803</v>
      </c>
      <c r="MNT5" s="638" t="s">
        <v>9804</v>
      </c>
      <c r="MNU5" s="638" t="s">
        <v>9805</v>
      </c>
      <c r="MNV5" s="638" t="s">
        <v>9806</v>
      </c>
      <c r="MNW5" s="638" t="s">
        <v>9807</v>
      </c>
      <c r="MNX5" s="638" t="s">
        <v>9808</v>
      </c>
      <c r="MNY5" s="638" t="s">
        <v>9809</v>
      </c>
      <c r="MNZ5" s="638" t="s">
        <v>9810</v>
      </c>
      <c r="MOA5" s="638" t="s">
        <v>9811</v>
      </c>
      <c r="MOB5" s="638" t="s">
        <v>9812</v>
      </c>
      <c r="MOC5" s="638" t="s">
        <v>9813</v>
      </c>
      <c r="MOD5" s="638" t="s">
        <v>9814</v>
      </c>
      <c r="MOE5" s="638" t="s">
        <v>9815</v>
      </c>
      <c r="MOF5" s="638" t="s">
        <v>9816</v>
      </c>
      <c r="MOG5" s="638" t="s">
        <v>9817</v>
      </c>
      <c r="MOH5" s="638" t="s">
        <v>9818</v>
      </c>
      <c r="MOI5" s="638" t="s">
        <v>9819</v>
      </c>
      <c r="MOJ5" s="638" t="s">
        <v>9820</v>
      </c>
      <c r="MOK5" s="638" t="s">
        <v>9821</v>
      </c>
      <c r="MOL5" s="638" t="s">
        <v>9822</v>
      </c>
      <c r="MOM5" s="638" t="s">
        <v>9823</v>
      </c>
      <c r="MON5" s="638" t="s">
        <v>9824</v>
      </c>
      <c r="MOO5" s="638" t="s">
        <v>9825</v>
      </c>
      <c r="MOP5" s="638" t="s">
        <v>9826</v>
      </c>
      <c r="MOQ5" s="638" t="s">
        <v>9827</v>
      </c>
      <c r="MOR5" s="638" t="s">
        <v>9828</v>
      </c>
      <c r="MOS5" s="638" t="s">
        <v>9829</v>
      </c>
      <c r="MOT5" s="638" t="s">
        <v>9830</v>
      </c>
      <c r="MOU5" s="638" t="s">
        <v>9831</v>
      </c>
      <c r="MOV5" s="638" t="s">
        <v>9832</v>
      </c>
      <c r="MOW5" s="638" t="s">
        <v>9833</v>
      </c>
      <c r="MOX5" s="638" t="s">
        <v>9834</v>
      </c>
      <c r="MOY5" s="638" t="s">
        <v>9835</v>
      </c>
      <c r="MOZ5" s="638" t="s">
        <v>9836</v>
      </c>
      <c r="MPA5" s="638" t="s">
        <v>9837</v>
      </c>
      <c r="MPB5" s="638" t="s">
        <v>9838</v>
      </c>
      <c r="MPC5" s="638" t="s">
        <v>9839</v>
      </c>
      <c r="MPD5" s="638" t="s">
        <v>9840</v>
      </c>
      <c r="MPE5" s="638" t="s">
        <v>9841</v>
      </c>
      <c r="MPF5" s="638" t="s">
        <v>9842</v>
      </c>
      <c r="MPG5" s="638" t="s">
        <v>9843</v>
      </c>
      <c r="MPH5" s="638" t="s">
        <v>9844</v>
      </c>
      <c r="MPI5" s="638" t="s">
        <v>9845</v>
      </c>
      <c r="MPJ5" s="638" t="s">
        <v>9846</v>
      </c>
      <c r="MPK5" s="638" t="s">
        <v>9847</v>
      </c>
      <c r="MPL5" s="638" t="s">
        <v>9848</v>
      </c>
      <c r="MPM5" s="638" t="s">
        <v>9849</v>
      </c>
      <c r="MPN5" s="638" t="s">
        <v>9850</v>
      </c>
      <c r="MPO5" s="638" t="s">
        <v>9851</v>
      </c>
      <c r="MPP5" s="638" t="s">
        <v>9852</v>
      </c>
      <c r="MPQ5" s="638" t="s">
        <v>9853</v>
      </c>
      <c r="MPR5" s="638" t="s">
        <v>9854</v>
      </c>
      <c r="MPS5" s="638" t="s">
        <v>9855</v>
      </c>
      <c r="MPT5" s="638" t="s">
        <v>9856</v>
      </c>
      <c r="MPU5" s="638" t="s">
        <v>9857</v>
      </c>
      <c r="MPV5" s="638" t="s">
        <v>9858</v>
      </c>
      <c r="MPW5" s="638" t="s">
        <v>9859</v>
      </c>
      <c r="MPX5" s="638" t="s">
        <v>9860</v>
      </c>
      <c r="MPY5" s="638" t="s">
        <v>9861</v>
      </c>
      <c r="MPZ5" s="638" t="s">
        <v>9862</v>
      </c>
      <c r="MQA5" s="638" t="s">
        <v>9863</v>
      </c>
      <c r="MQB5" s="638" t="s">
        <v>9864</v>
      </c>
      <c r="MQC5" s="638" t="s">
        <v>9865</v>
      </c>
      <c r="MQD5" s="638" t="s">
        <v>9866</v>
      </c>
      <c r="MQE5" s="638" t="s">
        <v>9867</v>
      </c>
      <c r="MQF5" s="638" t="s">
        <v>9868</v>
      </c>
      <c r="MQG5" s="638" t="s">
        <v>9869</v>
      </c>
      <c r="MQH5" s="638" t="s">
        <v>9870</v>
      </c>
      <c r="MQI5" s="638" t="s">
        <v>9871</v>
      </c>
      <c r="MQJ5" s="638" t="s">
        <v>9872</v>
      </c>
      <c r="MQK5" s="638" t="s">
        <v>9873</v>
      </c>
      <c r="MQL5" s="638" t="s">
        <v>9874</v>
      </c>
      <c r="MQM5" s="638" t="s">
        <v>9875</v>
      </c>
      <c r="MQN5" s="638" t="s">
        <v>9876</v>
      </c>
      <c r="MQO5" s="638" t="s">
        <v>9877</v>
      </c>
      <c r="MQP5" s="638" t="s">
        <v>9878</v>
      </c>
      <c r="MQQ5" s="638" t="s">
        <v>9879</v>
      </c>
      <c r="MQR5" s="638" t="s">
        <v>9880</v>
      </c>
      <c r="MQS5" s="638" t="s">
        <v>9881</v>
      </c>
      <c r="MQT5" s="638" t="s">
        <v>9882</v>
      </c>
      <c r="MQU5" s="638" t="s">
        <v>9883</v>
      </c>
      <c r="MQV5" s="638" t="s">
        <v>9884</v>
      </c>
      <c r="MQW5" s="638" t="s">
        <v>9885</v>
      </c>
      <c r="MQX5" s="638" t="s">
        <v>9886</v>
      </c>
      <c r="MQY5" s="638" t="s">
        <v>9887</v>
      </c>
      <c r="MQZ5" s="638" t="s">
        <v>9888</v>
      </c>
      <c r="MRA5" s="638" t="s">
        <v>9889</v>
      </c>
      <c r="MRB5" s="638" t="s">
        <v>9890</v>
      </c>
      <c r="MRC5" s="638" t="s">
        <v>9891</v>
      </c>
      <c r="MRD5" s="638" t="s">
        <v>9892</v>
      </c>
      <c r="MRE5" s="638" t="s">
        <v>9893</v>
      </c>
      <c r="MRF5" s="638" t="s">
        <v>9894</v>
      </c>
      <c r="MRG5" s="638" t="s">
        <v>9895</v>
      </c>
      <c r="MRH5" s="638" t="s">
        <v>9896</v>
      </c>
      <c r="MRI5" s="638" t="s">
        <v>9897</v>
      </c>
      <c r="MRJ5" s="638" t="s">
        <v>9898</v>
      </c>
      <c r="MRK5" s="638" t="s">
        <v>9899</v>
      </c>
      <c r="MRL5" s="638" t="s">
        <v>9900</v>
      </c>
      <c r="MRM5" s="638" t="s">
        <v>9901</v>
      </c>
      <c r="MRN5" s="638" t="s">
        <v>9902</v>
      </c>
      <c r="MRO5" s="638" t="s">
        <v>9903</v>
      </c>
      <c r="MRP5" s="638" t="s">
        <v>9904</v>
      </c>
      <c r="MRQ5" s="638" t="s">
        <v>9905</v>
      </c>
      <c r="MRR5" s="638" t="s">
        <v>9906</v>
      </c>
      <c r="MRS5" s="638" t="s">
        <v>9907</v>
      </c>
      <c r="MRT5" s="638" t="s">
        <v>9908</v>
      </c>
      <c r="MRU5" s="638" t="s">
        <v>9909</v>
      </c>
      <c r="MRV5" s="638" t="s">
        <v>9910</v>
      </c>
      <c r="MRW5" s="638" t="s">
        <v>9911</v>
      </c>
      <c r="MRX5" s="638" t="s">
        <v>9912</v>
      </c>
      <c r="MRY5" s="638" t="s">
        <v>9913</v>
      </c>
      <c r="MRZ5" s="638" t="s">
        <v>9914</v>
      </c>
      <c r="MSA5" s="638" t="s">
        <v>9915</v>
      </c>
      <c r="MSB5" s="638" t="s">
        <v>9916</v>
      </c>
      <c r="MSC5" s="638" t="s">
        <v>9917</v>
      </c>
      <c r="MSD5" s="638" t="s">
        <v>9918</v>
      </c>
      <c r="MSE5" s="638" t="s">
        <v>9919</v>
      </c>
      <c r="MSF5" s="638" t="s">
        <v>9920</v>
      </c>
      <c r="MSG5" s="638" t="s">
        <v>9921</v>
      </c>
      <c r="MSH5" s="638" t="s">
        <v>9922</v>
      </c>
      <c r="MSI5" s="638" t="s">
        <v>9923</v>
      </c>
      <c r="MSJ5" s="638" t="s">
        <v>9924</v>
      </c>
      <c r="MSK5" s="638" t="s">
        <v>9925</v>
      </c>
      <c r="MSL5" s="638" t="s">
        <v>9926</v>
      </c>
      <c r="MSM5" s="638" t="s">
        <v>9927</v>
      </c>
      <c r="MSN5" s="638" t="s">
        <v>9928</v>
      </c>
      <c r="MSO5" s="638" t="s">
        <v>9929</v>
      </c>
      <c r="MSP5" s="638" t="s">
        <v>9930</v>
      </c>
      <c r="MSQ5" s="638" t="s">
        <v>9931</v>
      </c>
      <c r="MSR5" s="638" t="s">
        <v>9932</v>
      </c>
      <c r="MSS5" s="638" t="s">
        <v>9933</v>
      </c>
      <c r="MST5" s="638" t="s">
        <v>9934</v>
      </c>
      <c r="MSU5" s="638" t="s">
        <v>9935</v>
      </c>
      <c r="MSV5" s="638" t="s">
        <v>9936</v>
      </c>
      <c r="MSW5" s="638" t="s">
        <v>9937</v>
      </c>
      <c r="MSX5" s="638" t="s">
        <v>9938</v>
      </c>
      <c r="MSY5" s="638" t="s">
        <v>9939</v>
      </c>
      <c r="MSZ5" s="638" t="s">
        <v>9940</v>
      </c>
      <c r="MTA5" s="638" t="s">
        <v>9941</v>
      </c>
      <c r="MTB5" s="638" t="s">
        <v>9942</v>
      </c>
      <c r="MTC5" s="638" t="s">
        <v>9943</v>
      </c>
      <c r="MTD5" s="638" t="s">
        <v>9944</v>
      </c>
      <c r="MTE5" s="638" t="s">
        <v>9945</v>
      </c>
      <c r="MTF5" s="638" t="s">
        <v>9946</v>
      </c>
      <c r="MTG5" s="638" t="s">
        <v>9947</v>
      </c>
      <c r="MTH5" s="638" t="s">
        <v>9948</v>
      </c>
      <c r="MTI5" s="638" t="s">
        <v>9949</v>
      </c>
      <c r="MTJ5" s="638" t="s">
        <v>9950</v>
      </c>
      <c r="MTK5" s="638" t="s">
        <v>9951</v>
      </c>
      <c r="MTL5" s="638" t="s">
        <v>9952</v>
      </c>
      <c r="MTM5" s="638" t="s">
        <v>9953</v>
      </c>
      <c r="MTN5" s="638" t="s">
        <v>9954</v>
      </c>
      <c r="MTO5" s="638" t="s">
        <v>9955</v>
      </c>
      <c r="MTP5" s="638" t="s">
        <v>9956</v>
      </c>
      <c r="MTQ5" s="638" t="s">
        <v>9957</v>
      </c>
      <c r="MTR5" s="638" t="s">
        <v>9958</v>
      </c>
      <c r="MTS5" s="638" t="s">
        <v>9959</v>
      </c>
      <c r="MTT5" s="638" t="s">
        <v>9960</v>
      </c>
      <c r="MTU5" s="638" t="s">
        <v>9961</v>
      </c>
      <c r="MTV5" s="638" t="s">
        <v>9962</v>
      </c>
      <c r="MTW5" s="638" t="s">
        <v>9963</v>
      </c>
      <c r="MTX5" s="638" t="s">
        <v>9964</v>
      </c>
      <c r="MTY5" s="638" t="s">
        <v>9965</v>
      </c>
      <c r="MTZ5" s="638" t="s">
        <v>9966</v>
      </c>
      <c r="MUA5" s="638" t="s">
        <v>9967</v>
      </c>
      <c r="MUB5" s="638" t="s">
        <v>9968</v>
      </c>
      <c r="MUC5" s="638" t="s">
        <v>9969</v>
      </c>
      <c r="MUD5" s="638" t="s">
        <v>9970</v>
      </c>
      <c r="MUE5" s="638" t="s">
        <v>9971</v>
      </c>
      <c r="MUF5" s="638" t="s">
        <v>9972</v>
      </c>
      <c r="MUG5" s="638" t="s">
        <v>9973</v>
      </c>
      <c r="MUH5" s="638" t="s">
        <v>9974</v>
      </c>
      <c r="MUI5" s="638" t="s">
        <v>9975</v>
      </c>
      <c r="MUJ5" s="638" t="s">
        <v>9976</v>
      </c>
      <c r="MUK5" s="638" t="s">
        <v>9977</v>
      </c>
      <c r="MUL5" s="638" t="s">
        <v>9978</v>
      </c>
      <c r="MUM5" s="638" t="s">
        <v>9979</v>
      </c>
      <c r="MUN5" s="638" t="s">
        <v>9980</v>
      </c>
      <c r="MUO5" s="638" t="s">
        <v>9981</v>
      </c>
      <c r="MUP5" s="638" t="s">
        <v>9982</v>
      </c>
      <c r="MUQ5" s="638" t="s">
        <v>9983</v>
      </c>
      <c r="MUR5" s="638" t="s">
        <v>9984</v>
      </c>
      <c r="MUS5" s="638" t="s">
        <v>9985</v>
      </c>
      <c r="MUT5" s="638" t="s">
        <v>9986</v>
      </c>
      <c r="MUU5" s="638" t="s">
        <v>9987</v>
      </c>
      <c r="MUV5" s="638" t="s">
        <v>9988</v>
      </c>
      <c r="MUW5" s="638" t="s">
        <v>9989</v>
      </c>
      <c r="MUX5" s="638" t="s">
        <v>9990</v>
      </c>
      <c r="MUY5" s="638" t="s">
        <v>9991</v>
      </c>
      <c r="MUZ5" s="638" t="s">
        <v>9992</v>
      </c>
      <c r="MVA5" s="638" t="s">
        <v>9993</v>
      </c>
      <c r="MVB5" s="638" t="s">
        <v>9994</v>
      </c>
      <c r="MVC5" s="638" t="s">
        <v>9995</v>
      </c>
      <c r="MVD5" s="638" t="s">
        <v>9996</v>
      </c>
      <c r="MVE5" s="638" t="s">
        <v>9997</v>
      </c>
      <c r="MVF5" s="638" t="s">
        <v>9998</v>
      </c>
      <c r="MVG5" s="638" t="s">
        <v>9999</v>
      </c>
      <c r="MVH5" s="638" t="s">
        <v>10000</v>
      </c>
      <c r="MVI5" s="638" t="s">
        <v>10001</v>
      </c>
      <c r="MVJ5" s="638" t="s">
        <v>10002</v>
      </c>
      <c r="MVK5" s="638" t="s">
        <v>10003</v>
      </c>
      <c r="MVL5" s="638" t="s">
        <v>10004</v>
      </c>
      <c r="MVM5" s="638" t="s">
        <v>10005</v>
      </c>
      <c r="MVN5" s="638" t="s">
        <v>10006</v>
      </c>
      <c r="MVO5" s="638" t="s">
        <v>10007</v>
      </c>
      <c r="MVP5" s="638" t="s">
        <v>10008</v>
      </c>
      <c r="MVQ5" s="638" t="s">
        <v>10009</v>
      </c>
      <c r="MVR5" s="638" t="s">
        <v>10010</v>
      </c>
      <c r="MVS5" s="638" t="s">
        <v>10011</v>
      </c>
      <c r="MVT5" s="638" t="s">
        <v>10012</v>
      </c>
      <c r="MVU5" s="638" t="s">
        <v>10013</v>
      </c>
      <c r="MVV5" s="638" t="s">
        <v>10014</v>
      </c>
      <c r="MVW5" s="638" t="s">
        <v>10015</v>
      </c>
      <c r="MVX5" s="638" t="s">
        <v>10016</v>
      </c>
      <c r="MVY5" s="638" t="s">
        <v>10017</v>
      </c>
      <c r="MVZ5" s="638" t="s">
        <v>10018</v>
      </c>
      <c r="MWA5" s="638" t="s">
        <v>10019</v>
      </c>
      <c r="MWB5" s="638" t="s">
        <v>10020</v>
      </c>
      <c r="MWC5" s="638" t="s">
        <v>10021</v>
      </c>
      <c r="MWD5" s="638" t="s">
        <v>10022</v>
      </c>
      <c r="MWE5" s="638" t="s">
        <v>10023</v>
      </c>
      <c r="MWF5" s="638" t="s">
        <v>10024</v>
      </c>
      <c r="MWG5" s="638" t="s">
        <v>10025</v>
      </c>
      <c r="MWH5" s="638" t="s">
        <v>10026</v>
      </c>
      <c r="MWI5" s="638" t="s">
        <v>10027</v>
      </c>
      <c r="MWJ5" s="638" t="s">
        <v>10028</v>
      </c>
      <c r="MWK5" s="638" t="s">
        <v>10029</v>
      </c>
      <c r="MWL5" s="638" t="s">
        <v>10030</v>
      </c>
      <c r="MWM5" s="638" t="s">
        <v>10031</v>
      </c>
      <c r="MWN5" s="638" t="s">
        <v>10032</v>
      </c>
      <c r="MWO5" s="638" t="s">
        <v>10033</v>
      </c>
      <c r="MWP5" s="638" t="s">
        <v>10034</v>
      </c>
      <c r="MWQ5" s="638" t="s">
        <v>10035</v>
      </c>
      <c r="MWR5" s="638" t="s">
        <v>10036</v>
      </c>
      <c r="MWS5" s="638" t="s">
        <v>10037</v>
      </c>
      <c r="MWT5" s="638" t="s">
        <v>10038</v>
      </c>
      <c r="MWU5" s="638" t="s">
        <v>10039</v>
      </c>
      <c r="MWV5" s="638" t="s">
        <v>10040</v>
      </c>
      <c r="MWW5" s="638" t="s">
        <v>10041</v>
      </c>
      <c r="MWX5" s="638" t="s">
        <v>10042</v>
      </c>
      <c r="MWY5" s="638" t="s">
        <v>10043</v>
      </c>
      <c r="MWZ5" s="638" t="s">
        <v>10044</v>
      </c>
      <c r="MXA5" s="638" t="s">
        <v>10045</v>
      </c>
      <c r="MXB5" s="638" t="s">
        <v>10046</v>
      </c>
      <c r="MXC5" s="638" t="s">
        <v>10047</v>
      </c>
      <c r="MXD5" s="638" t="s">
        <v>10048</v>
      </c>
      <c r="MXE5" s="638" t="s">
        <v>10049</v>
      </c>
      <c r="MXF5" s="638" t="s">
        <v>10050</v>
      </c>
      <c r="MXG5" s="638" t="s">
        <v>10051</v>
      </c>
      <c r="MXH5" s="638" t="s">
        <v>10052</v>
      </c>
      <c r="MXI5" s="638" t="s">
        <v>10053</v>
      </c>
      <c r="MXJ5" s="638" t="s">
        <v>10054</v>
      </c>
      <c r="MXK5" s="638" t="s">
        <v>10055</v>
      </c>
      <c r="MXL5" s="638" t="s">
        <v>10056</v>
      </c>
      <c r="MXM5" s="638" t="s">
        <v>10057</v>
      </c>
      <c r="MXN5" s="638" t="s">
        <v>10058</v>
      </c>
      <c r="MXO5" s="638" t="s">
        <v>10059</v>
      </c>
      <c r="MXP5" s="638" t="s">
        <v>10060</v>
      </c>
      <c r="MXQ5" s="638" t="s">
        <v>10061</v>
      </c>
      <c r="MXR5" s="638" t="s">
        <v>10062</v>
      </c>
      <c r="MXS5" s="638" t="s">
        <v>10063</v>
      </c>
      <c r="MXT5" s="638" t="s">
        <v>10064</v>
      </c>
      <c r="MXU5" s="638" t="s">
        <v>10065</v>
      </c>
      <c r="MXV5" s="638" t="s">
        <v>10066</v>
      </c>
      <c r="MXW5" s="638" t="s">
        <v>10067</v>
      </c>
      <c r="MXX5" s="638" t="s">
        <v>10068</v>
      </c>
      <c r="MXY5" s="638" t="s">
        <v>10069</v>
      </c>
      <c r="MXZ5" s="638" t="s">
        <v>10070</v>
      </c>
      <c r="MYA5" s="638" t="s">
        <v>10071</v>
      </c>
      <c r="MYB5" s="638" t="s">
        <v>10072</v>
      </c>
      <c r="MYC5" s="638" t="s">
        <v>10073</v>
      </c>
      <c r="MYD5" s="638" t="s">
        <v>10074</v>
      </c>
      <c r="MYE5" s="638" t="s">
        <v>10075</v>
      </c>
      <c r="MYF5" s="638" t="s">
        <v>10076</v>
      </c>
      <c r="MYG5" s="638" t="s">
        <v>10077</v>
      </c>
      <c r="MYH5" s="638" t="s">
        <v>10078</v>
      </c>
      <c r="MYI5" s="638" t="s">
        <v>10079</v>
      </c>
      <c r="MYJ5" s="638" t="s">
        <v>10080</v>
      </c>
      <c r="MYK5" s="638" t="s">
        <v>10081</v>
      </c>
      <c r="MYL5" s="638" t="s">
        <v>10082</v>
      </c>
      <c r="MYM5" s="638" t="s">
        <v>10083</v>
      </c>
      <c r="MYN5" s="638" t="s">
        <v>10084</v>
      </c>
      <c r="MYO5" s="638" t="s">
        <v>10085</v>
      </c>
      <c r="MYP5" s="638" t="s">
        <v>10086</v>
      </c>
      <c r="MYQ5" s="638" t="s">
        <v>10087</v>
      </c>
      <c r="MYR5" s="638" t="s">
        <v>10088</v>
      </c>
      <c r="MYS5" s="638" t="s">
        <v>10089</v>
      </c>
      <c r="MYT5" s="638" t="s">
        <v>10090</v>
      </c>
      <c r="MYU5" s="638" t="s">
        <v>10091</v>
      </c>
      <c r="MYV5" s="638" t="s">
        <v>10092</v>
      </c>
      <c r="MYW5" s="638" t="s">
        <v>10093</v>
      </c>
      <c r="MYX5" s="638" t="s">
        <v>10094</v>
      </c>
      <c r="MYY5" s="638" t="s">
        <v>10095</v>
      </c>
      <c r="MYZ5" s="638" t="s">
        <v>10096</v>
      </c>
      <c r="MZA5" s="638" t="s">
        <v>10097</v>
      </c>
      <c r="MZB5" s="638" t="s">
        <v>10098</v>
      </c>
      <c r="MZC5" s="638" t="s">
        <v>10099</v>
      </c>
      <c r="MZD5" s="638" t="s">
        <v>10100</v>
      </c>
      <c r="MZE5" s="638" t="s">
        <v>10101</v>
      </c>
      <c r="MZF5" s="638" t="s">
        <v>10102</v>
      </c>
      <c r="MZG5" s="638" t="s">
        <v>10103</v>
      </c>
      <c r="MZH5" s="638" t="s">
        <v>10104</v>
      </c>
      <c r="MZI5" s="638" t="s">
        <v>10105</v>
      </c>
      <c r="MZJ5" s="638" t="s">
        <v>10106</v>
      </c>
      <c r="MZK5" s="638" t="s">
        <v>10107</v>
      </c>
      <c r="MZL5" s="638" t="s">
        <v>10108</v>
      </c>
      <c r="MZM5" s="638" t="s">
        <v>10109</v>
      </c>
      <c r="MZN5" s="638" t="s">
        <v>10110</v>
      </c>
      <c r="MZO5" s="638" t="s">
        <v>10111</v>
      </c>
      <c r="MZP5" s="638" t="s">
        <v>10112</v>
      </c>
      <c r="MZQ5" s="638" t="s">
        <v>10113</v>
      </c>
      <c r="MZR5" s="638" t="s">
        <v>10114</v>
      </c>
      <c r="MZS5" s="638" t="s">
        <v>10115</v>
      </c>
      <c r="MZT5" s="638" t="s">
        <v>10116</v>
      </c>
      <c r="MZU5" s="638" t="s">
        <v>10117</v>
      </c>
      <c r="MZV5" s="638" t="s">
        <v>10118</v>
      </c>
      <c r="MZW5" s="638" t="s">
        <v>10119</v>
      </c>
      <c r="MZX5" s="638" t="s">
        <v>10120</v>
      </c>
      <c r="MZY5" s="638" t="s">
        <v>10121</v>
      </c>
      <c r="MZZ5" s="638" t="s">
        <v>10122</v>
      </c>
      <c r="NAA5" s="638" t="s">
        <v>10123</v>
      </c>
      <c r="NAB5" s="638" t="s">
        <v>10124</v>
      </c>
      <c r="NAC5" s="638" t="s">
        <v>10125</v>
      </c>
      <c r="NAD5" s="638" t="s">
        <v>10126</v>
      </c>
      <c r="NAE5" s="638" t="s">
        <v>10127</v>
      </c>
      <c r="NAF5" s="638" t="s">
        <v>10128</v>
      </c>
      <c r="NAG5" s="638" t="s">
        <v>10129</v>
      </c>
      <c r="NAH5" s="638" t="s">
        <v>10130</v>
      </c>
      <c r="NAI5" s="638" t="s">
        <v>10131</v>
      </c>
      <c r="NAJ5" s="638" t="s">
        <v>10132</v>
      </c>
      <c r="NAK5" s="638" t="s">
        <v>10133</v>
      </c>
      <c r="NAL5" s="638" t="s">
        <v>10134</v>
      </c>
      <c r="NAM5" s="638" t="s">
        <v>10135</v>
      </c>
      <c r="NAN5" s="638" t="s">
        <v>10136</v>
      </c>
      <c r="NAO5" s="638" t="s">
        <v>10137</v>
      </c>
      <c r="NAP5" s="638" t="s">
        <v>10138</v>
      </c>
      <c r="NAQ5" s="638" t="s">
        <v>10139</v>
      </c>
      <c r="NAR5" s="638" t="s">
        <v>10140</v>
      </c>
      <c r="NAS5" s="638" t="s">
        <v>10141</v>
      </c>
      <c r="NAT5" s="638" t="s">
        <v>10142</v>
      </c>
      <c r="NAU5" s="638" t="s">
        <v>10143</v>
      </c>
      <c r="NAV5" s="638" t="s">
        <v>10144</v>
      </c>
      <c r="NAW5" s="638" t="s">
        <v>10145</v>
      </c>
      <c r="NAX5" s="638" t="s">
        <v>10146</v>
      </c>
      <c r="NAY5" s="638" t="s">
        <v>10147</v>
      </c>
      <c r="NAZ5" s="638" t="s">
        <v>10148</v>
      </c>
      <c r="NBA5" s="638" t="s">
        <v>10149</v>
      </c>
      <c r="NBB5" s="638" t="s">
        <v>10150</v>
      </c>
      <c r="NBC5" s="638" t="s">
        <v>10151</v>
      </c>
      <c r="NBD5" s="638" t="s">
        <v>10152</v>
      </c>
      <c r="NBE5" s="638" t="s">
        <v>10153</v>
      </c>
      <c r="NBF5" s="638" t="s">
        <v>10154</v>
      </c>
      <c r="NBG5" s="638" t="s">
        <v>10155</v>
      </c>
      <c r="NBH5" s="638" t="s">
        <v>10156</v>
      </c>
      <c r="NBI5" s="638" t="s">
        <v>10157</v>
      </c>
      <c r="NBJ5" s="638" t="s">
        <v>10158</v>
      </c>
      <c r="NBK5" s="638" t="s">
        <v>10159</v>
      </c>
      <c r="NBL5" s="638" t="s">
        <v>10160</v>
      </c>
      <c r="NBM5" s="638" t="s">
        <v>10161</v>
      </c>
      <c r="NBN5" s="638" t="s">
        <v>10162</v>
      </c>
      <c r="NBO5" s="638" t="s">
        <v>10163</v>
      </c>
      <c r="NBP5" s="638" t="s">
        <v>10164</v>
      </c>
      <c r="NBQ5" s="638" t="s">
        <v>10165</v>
      </c>
      <c r="NBR5" s="638" t="s">
        <v>10166</v>
      </c>
      <c r="NBS5" s="638" t="s">
        <v>10167</v>
      </c>
      <c r="NBT5" s="638" t="s">
        <v>10168</v>
      </c>
      <c r="NBU5" s="638" t="s">
        <v>10169</v>
      </c>
      <c r="NBV5" s="638" t="s">
        <v>10170</v>
      </c>
      <c r="NBW5" s="638" t="s">
        <v>10171</v>
      </c>
      <c r="NBX5" s="638" t="s">
        <v>10172</v>
      </c>
      <c r="NBY5" s="638" t="s">
        <v>10173</v>
      </c>
      <c r="NBZ5" s="638" t="s">
        <v>10174</v>
      </c>
      <c r="NCA5" s="638" t="s">
        <v>10175</v>
      </c>
      <c r="NCB5" s="638" t="s">
        <v>10176</v>
      </c>
      <c r="NCC5" s="638" t="s">
        <v>10177</v>
      </c>
      <c r="NCD5" s="638" t="s">
        <v>10178</v>
      </c>
      <c r="NCE5" s="638" t="s">
        <v>10179</v>
      </c>
      <c r="NCF5" s="638" t="s">
        <v>10180</v>
      </c>
      <c r="NCG5" s="638" t="s">
        <v>10181</v>
      </c>
      <c r="NCH5" s="638" t="s">
        <v>10182</v>
      </c>
      <c r="NCI5" s="638" t="s">
        <v>10183</v>
      </c>
      <c r="NCJ5" s="638" t="s">
        <v>10184</v>
      </c>
      <c r="NCK5" s="638" t="s">
        <v>10185</v>
      </c>
      <c r="NCL5" s="638" t="s">
        <v>10186</v>
      </c>
      <c r="NCM5" s="638" t="s">
        <v>10187</v>
      </c>
      <c r="NCN5" s="638" t="s">
        <v>10188</v>
      </c>
      <c r="NCO5" s="638" t="s">
        <v>10189</v>
      </c>
      <c r="NCP5" s="638" t="s">
        <v>10190</v>
      </c>
      <c r="NCQ5" s="638" t="s">
        <v>10191</v>
      </c>
      <c r="NCR5" s="638" t="s">
        <v>10192</v>
      </c>
      <c r="NCS5" s="638" t="s">
        <v>10193</v>
      </c>
      <c r="NCT5" s="638" t="s">
        <v>10194</v>
      </c>
      <c r="NCU5" s="638" t="s">
        <v>10195</v>
      </c>
      <c r="NCV5" s="638" t="s">
        <v>10196</v>
      </c>
      <c r="NCW5" s="638" t="s">
        <v>10197</v>
      </c>
      <c r="NCX5" s="638" t="s">
        <v>10198</v>
      </c>
      <c r="NCY5" s="638" t="s">
        <v>10199</v>
      </c>
      <c r="NCZ5" s="638" t="s">
        <v>10200</v>
      </c>
      <c r="NDA5" s="638" t="s">
        <v>10201</v>
      </c>
      <c r="NDB5" s="638" t="s">
        <v>10202</v>
      </c>
      <c r="NDC5" s="638" t="s">
        <v>10203</v>
      </c>
      <c r="NDD5" s="638" t="s">
        <v>10204</v>
      </c>
      <c r="NDE5" s="638" t="s">
        <v>10205</v>
      </c>
      <c r="NDF5" s="638" t="s">
        <v>10206</v>
      </c>
      <c r="NDG5" s="638" t="s">
        <v>10207</v>
      </c>
      <c r="NDH5" s="638" t="s">
        <v>10208</v>
      </c>
      <c r="NDI5" s="638" t="s">
        <v>10209</v>
      </c>
      <c r="NDJ5" s="638" t="s">
        <v>10210</v>
      </c>
      <c r="NDK5" s="638" t="s">
        <v>10211</v>
      </c>
      <c r="NDL5" s="638" t="s">
        <v>10212</v>
      </c>
      <c r="NDM5" s="638" t="s">
        <v>10213</v>
      </c>
      <c r="NDN5" s="638" t="s">
        <v>10214</v>
      </c>
      <c r="NDO5" s="638" t="s">
        <v>10215</v>
      </c>
      <c r="NDP5" s="638" t="s">
        <v>10216</v>
      </c>
      <c r="NDQ5" s="638" t="s">
        <v>10217</v>
      </c>
      <c r="NDR5" s="638" t="s">
        <v>10218</v>
      </c>
      <c r="NDS5" s="638" t="s">
        <v>10219</v>
      </c>
      <c r="NDT5" s="638" t="s">
        <v>10220</v>
      </c>
      <c r="NDU5" s="638" t="s">
        <v>10221</v>
      </c>
      <c r="NDV5" s="638" t="s">
        <v>10222</v>
      </c>
      <c r="NDW5" s="638" t="s">
        <v>10223</v>
      </c>
      <c r="NDX5" s="638" t="s">
        <v>10224</v>
      </c>
      <c r="NDY5" s="638" t="s">
        <v>10225</v>
      </c>
      <c r="NDZ5" s="638" t="s">
        <v>10226</v>
      </c>
      <c r="NEA5" s="638" t="s">
        <v>10227</v>
      </c>
      <c r="NEB5" s="638" t="s">
        <v>10228</v>
      </c>
      <c r="NEC5" s="638" t="s">
        <v>10229</v>
      </c>
      <c r="NED5" s="638" t="s">
        <v>10230</v>
      </c>
      <c r="NEE5" s="638" t="s">
        <v>10231</v>
      </c>
      <c r="NEF5" s="638" t="s">
        <v>10232</v>
      </c>
      <c r="NEG5" s="638" t="s">
        <v>10233</v>
      </c>
      <c r="NEH5" s="638" t="s">
        <v>10234</v>
      </c>
      <c r="NEI5" s="638" t="s">
        <v>10235</v>
      </c>
      <c r="NEJ5" s="638" t="s">
        <v>10236</v>
      </c>
      <c r="NEK5" s="638" t="s">
        <v>10237</v>
      </c>
      <c r="NEL5" s="638" t="s">
        <v>10238</v>
      </c>
      <c r="NEM5" s="638" t="s">
        <v>10239</v>
      </c>
      <c r="NEN5" s="638" t="s">
        <v>10240</v>
      </c>
      <c r="NEO5" s="638" t="s">
        <v>10241</v>
      </c>
      <c r="NEP5" s="638" t="s">
        <v>10242</v>
      </c>
      <c r="NEQ5" s="638" t="s">
        <v>10243</v>
      </c>
      <c r="NER5" s="638" t="s">
        <v>10244</v>
      </c>
      <c r="NES5" s="638" t="s">
        <v>10245</v>
      </c>
      <c r="NET5" s="638" t="s">
        <v>10246</v>
      </c>
      <c r="NEU5" s="638" t="s">
        <v>10247</v>
      </c>
      <c r="NEV5" s="638" t="s">
        <v>10248</v>
      </c>
      <c r="NEW5" s="638" t="s">
        <v>10249</v>
      </c>
      <c r="NEX5" s="638" t="s">
        <v>10250</v>
      </c>
      <c r="NEY5" s="638" t="s">
        <v>10251</v>
      </c>
      <c r="NEZ5" s="638" t="s">
        <v>10252</v>
      </c>
      <c r="NFA5" s="638" t="s">
        <v>10253</v>
      </c>
      <c r="NFB5" s="638" t="s">
        <v>10254</v>
      </c>
      <c r="NFC5" s="638" t="s">
        <v>10255</v>
      </c>
      <c r="NFD5" s="638" t="s">
        <v>10256</v>
      </c>
      <c r="NFE5" s="638" t="s">
        <v>10257</v>
      </c>
      <c r="NFF5" s="638" t="s">
        <v>10258</v>
      </c>
      <c r="NFG5" s="638" t="s">
        <v>10259</v>
      </c>
      <c r="NFH5" s="638" t="s">
        <v>10260</v>
      </c>
      <c r="NFI5" s="638" t="s">
        <v>10261</v>
      </c>
      <c r="NFJ5" s="638" t="s">
        <v>10262</v>
      </c>
      <c r="NFK5" s="638" t="s">
        <v>10263</v>
      </c>
      <c r="NFL5" s="638" t="s">
        <v>10264</v>
      </c>
      <c r="NFM5" s="638" t="s">
        <v>10265</v>
      </c>
      <c r="NFN5" s="638" t="s">
        <v>10266</v>
      </c>
      <c r="NFO5" s="638" t="s">
        <v>10267</v>
      </c>
      <c r="NFP5" s="638" t="s">
        <v>10268</v>
      </c>
      <c r="NFQ5" s="638" t="s">
        <v>10269</v>
      </c>
      <c r="NFR5" s="638" t="s">
        <v>10270</v>
      </c>
      <c r="NFS5" s="638" t="s">
        <v>10271</v>
      </c>
      <c r="NFT5" s="638" t="s">
        <v>10272</v>
      </c>
      <c r="NFU5" s="638" t="s">
        <v>10273</v>
      </c>
      <c r="NFV5" s="638" t="s">
        <v>10274</v>
      </c>
      <c r="NFW5" s="638" t="s">
        <v>10275</v>
      </c>
      <c r="NFX5" s="638" t="s">
        <v>10276</v>
      </c>
      <c r="NFY5" s="638" t="s">
        <v>10277</v>
      </c>
      <c r="NFZ5" s="638" t="s">
        <v>10278</v>
      </c>
      <c r="NGA5" s="638" t="s">
        <v>10279</v>
      </c>
      <c r="NGB5" s="638" t="s">
        <v>10280</v>
      </c>
      <c r="NGC5" s="638" t="s">
        <v>10281</v>
      </c>
      <c r="NGD5" s="638" t="s">
        <v>10282</v>
      </c>
      <c r="NGE5" s="638" t="s">
        <v>10283</v>
      </c>
      <c r="NGF5" s="638" t="s">
        <v>10284</v>
      </c>
      <c r="NGG5" s="638" t="s">
        <v>10285</v>
      </c>
      <c r="NGH5" s="638" t="s">
        <v>10286</v>
      </c>
      <c r="NGI5" s="638" t="s">
        <v>10287</v>
      </c>
      <c r="NGJ5" s="638" t="s">
        <v>10288</v>
      </c>
      <c r="NGK5" s="638" t="s">
        <v>10289</v>
      </c>
      <c r="NGL5" s="638" t="s">
        <v>10290</v>
      </c>
      <c r="NGM5" s="638" t="s">
        <v>10291</v>
      </c>
      <c r="NGN5" s="638" t="s">
        <v>10292</v>
      </c>
      <c r="NGO5" s="638" t="s">
        <v>10293</v>
      </c>
      <c r="NGP5" s="638" t="s">
        <v>10294</v>
      </c>
      <c r="NGQ5" s="638" t="s">
        <v>10295</v>
      </c>
      <c r="NGR5" s="638" t="s">
        <v>10296</v>
      </c>
      <c r="NGS5" s="638" t="s">
        <v>10297</v>
      </c>
      <c r="NGT5" s="638" t="s">
        <v>10298</v>
      </c>
      <c r="NGU5" s="638" t="s">
        <v>10299</v>
      </c>
      <c r="NGV5" s="638" t="s">
        <v>10300</v>
      </c>
      <c r="NGW5" s="638" t="s">
        <v>10301</v>
      </c>
      <c r="NGX5" s="638" t="s">
        <v>10302</v>
      </c>
      <c r="NGY5" s="638" t="s">
        <v>10303</v>
      </c>
      <c r="NGZ5" s="638" t="s">
        <v>10304</v>
      </c>
      <c r="NHA5" s="638" t="s">
        <v>10305</v>
      </c>
      <c r="NHB5" s="638" t="s">
        <v>10306</v>
      </c>
      <c r="NHC5" s="638" t="s">
        <v>10307</v>
      </c>
      <c r="NHD5" s="638" t="s">
        <v>10308</v>
      </c>
      <c r="NHE5" s="638" t="s">
        <v>10309</v>
      </c>
      <c r="NHF5" s="638" t="s">
        <v>10310</v>
      </c>
      <c r="NHG5" s="638" t="s">
        <v>10311</v>
      </c>
      <c r="NHH5" s="638" t="s">
        <v>10312</v>
      </c>
      <c r="NHI5" s="638" t="s">
        <v>10313</v>
      </c>
      <c r="NHJ5" s="638" t="s">
        <v>10314</v>
      </c>
      <c r="NHK5" s="638" t="s">
        <v>10315</v>
      </c>
      <c r="NHL5" s="638" t="s">
        <v>10316</v>
      </c>
      <c r="NHM5" s="638" t="s">
        <v>10317</v>
      </c>
      <c r="NHN5" s="638" t="s">
        <v>10318</v>
      </c>
      <c r="NHO5" s="638" t="s">
        <v>10319</v>
      </c>
      <c r="NHP5" s="638" t="s">
        <v>10320</v>
      </c>
      <c r="NHQ5" s="638" t="s">
        <v>10321</v>
      </c>
      <c r="NHR5" s="638" t="s">
        <v>10322</v>
      </c>
      <c r="NHS5" s="638" t="s">
        <v>10323</v>
      </c>
      <c r="NHT5" s="638" t="s">
        <v>10324</v>
      </c>
      <c r="NHU5" s="638" t="s">
        <v>10325</v>
      </c>
      <c r="NHV5" s="638" t="s">
        <v>10326</v>
      </c>
      <c r="NHW5" s="638" t="s">
        <v>10327</v>
      </c>
      <c r="NHX5" s="638" t="s">
        <v>10328</v>
      </c>
      <c r="NHY5" s="638" t="s">
        <v>10329</v>
      </c>
      <c r="NHZ5" s="638" t="s">
        <v>10330</v>
      </c>
      <c r="NIA5" s="638" t="s">
        <v>10331</v>
      </c>
      <c r="NIB5" s="638" t="s">
        <v>10332</v>
      </c>
      <c r="NIC5" s="638" t="s">
        <v>10333</v>
      </c>
      <c r="NID5" s="638" t="s">
        <v>10334</v>
      </c>
      <c r="NIE5" s="638" t="s">
        <v>10335</v>
      </c>
      <c r="NIF5" s="638" t="s">
        <v>10336</v>
      </c>
      <c r="NIG5" s="638" t="s">
        <v>10337</v>
      </c>
      <c r="NIH5" s="638" t="s">
        <v>10338</v>
      </c>
      <c r="NII5" s="638" t="s">
        <v>10339</v>
      </c>
      <c r="NIJ5" s="638" t="s">
        <v>10340</v>
      </c>
      <c r="NIK5" s="638" t="s">
        <v>10341</v>
      </c>
      <c r="NIL5" s="638" t="s">
        <v>10342</v>
      </c>
      <c r="NIM5" s="638" t="s">
        <v>10343</v>
      </c>
      <c r="NIN5" s="638" t="s">
        <v>10344</v>
      </c>
      <c r="NIO5" s="638" t="s">
        <v>10345</v>
      </c>
      <c r="NIP5" s="638" t="s">
        <v>10346</v>
      </c>
      <c r="NIQ5" s="638" t="s">
        <v>10347</v>
      </c>
      <c r="NIR5" s="638" t="s">
        <v>10348</v>
      </c>
      <c r="NIS5" s="638" t="s">
        <v>10349</v>
      </c>
      <c r="NIT5" s="638" t="s">
        <v>10350</v>
      </c>
      <c r="NIU5" s="638" t="s">
        <v>10351</v>
      </c>
      <c r="NIV5" s="638" t="s">
        <v>10352</v>
      </c>
      <c r="NIW5" s="638" t="s">
        <v>10353</v>
      </c>
      <c r="NIX5" s="638" t="s">
        <v>10354</v>
      </c>
      <c r="NIY5" s="638" t="s">
        <v>10355</v>
      </c>
      <c r="NIZ5" s="638" t="s">
        <v>10356</v>
      </c>
      <c r="NJA5" s="638" t="s">
        <v>10357</v>
      </c>
      <c r="NJB5" s="638" t="s">
        <v>10358</v>
      </c>
      <c r="NJC5" s="638" t="s">
        <v>10359</v>
      </c>
      <c r="NJD5" s="638" t="s">
        <v>10360</v>
      </c>
      <c r="NJE5" s="638" t="s">
        <v>10361</v>
      </c>
      <c r="NJF5" s="638" t="s">
        <v>10362</v>
      </c>
      <c r="NJG5" s="638" t="s">
        <v>10363</v>
      </c>
      <c r="NJH5" s="638" t="s">
        <v>10364</v>
      </c>
      <c r="NJI5" s="638" t="s">
        <v>10365</v>
      </c>
      <c r="NJJ5" s="638" t="s">
        <v>10366</v>
      </c>
      <c r="NJK5" s="638" t="s">
        <v>10367</v>
      </c>
      <c r="NJL5" s="638" t="s">
        <v>10368</v>
      </c>
      <c r="NJM5" s="638" t="s">
        <v>10369</v>
      </c>
      <c r="NJN5" s="638" t="s">
        <v>10370</v>
      </c>
      <c r="NJO5" s="638" t="s">
        <v>10371</v>
      </c>
      <c r="NJP5" s="638" t="s">
        <v>10372</v>
      </c>
      <c r="NJQ5" s="638" t="s">
        <v>10373</v>
      </c>
      <c r="NJR5" s="638" t="s">
        <v>10374</v>
      </c>
      <c r="NJS5" s="638" t="s">
        <v>10375</v>
      </c>
      <c r="NJT5" s="638" t="s">
        <v>10376</v>
      </c>
      <c r="NJU5" s="638" t="s">
        <v>10377</v>
      </c>
      <c r="NJV5" s="638" t="s">
        <v>10378</v>
      </c>
      <c r="NJW5" s="638" t="s">
        <v>10379</v>
      </c>
      <c r="NJX5" s="638" t="s">
        <v>10380</v>
      </c>
      <c r="NJY5" s="638" t="s">
        <v>10381</v>
      </c>
      <c r="NJZ5" s="638" t="s">
        <v>10382</v>
      </c>
      <c r="NKA5" s="638" t="s">
        <v>10383</v>
      </c>
      <c r="NKB5" s="638" t="s">
        <v>10384</v>
      </c>
      <c r="NKC5" s="638" t="s">
        <v>10385</v>
      </c>
      <c r="NKD5" s="638" t="s">
        <v>10386</v>
      </c>
      <c r="NKE5" s="638" t="s">
        <v>10387</v>
      </c>
      <c r="NKF5" s="638" t="s">
        <v>10388</v>
      </c>
      <c r="NKG5" s="638" t="s">
        <v>10389</v>
      </c>
      <c r="NKH5" s="638" t="s">
        <v>10390</v>
      </c>
      <c r="NKI5" s="638" t="s">
        <v>10391</v>
      </c>
      <c r="NKJ5" s="638" t="s">
        <v>10392</v>
      </c>
      <c r="NKK5" s="638" t="s">
        <v>10393</v>
      </c>
      <c r="NKL5" s="638" t="s">
        <v>10394</v>
      </c>
      <c r="NKM5" s="638" t="s">
        <v>10395</v>
      </c>
      <c r="NKN5" s="638" t="s">
        <v>10396</v>
      </c>
      <c r="NKO5" s="638" t="s">
        <v>10397</v>
      </c>
      <c r="NKP5" s="638" t="s">
        <v>10398</v>
      </c>
      <c r="NKQ5" s="638" t="s">
        <v>10399</v>
      </c>
      <c r="NKR5" s="638" t="s">
        <v>10400</v>
      </c>
      <c r="NKS5" s="638" t="s">
        <v>10401</v>
      </c>
      <c r="NKT5" s="638" t="s">
        <v>10402</v>
      </c>
      <c r="NKU5" s="638" t="s">
        <v>10403</v>
      </c>
      <c r="NKV5" s="638" t="s">
        <v>10404</v>
      </c>
      <c r="NKW5" s="638" t="s">
        <v>10405</v>
      </c>
      <c r="NKX5" s="638" t="s">
        <v>10406</v>
      </c>
      <c r="NKY5" s="638" t="s">
        <v>10407</v>
      </c>
      <c r="NKZ5" s="638" t="s">
        <v>10408</v>
      </c>
      <c r="NLA5" s="638" t="s">
        <v>10409</v>
      </c>
      <c r="NLB5" s="638" t="s">
        <v>10410</v>
      </c>
      <c r="NLC5" s="638" t="s">
        <v>10411</v>
      </c>
      <c r="NLD5" s="638" t="s">
        <v>10412</v>
      </c>
      <c r="NLE5" s="638" t="s">
        <v>10413</v>
      </c>
      <c r="NLF5" s="638" t="s">
        <v>10414</v>
      </c>
      <c r="NLG5" s="638" t="s">
        <v>10415</v>
      </c>
      <c r="NLH5" s="638" t="s">
        <v>10416</v>
      </c>
      <c r="NLI5" s="638" t="s">
        <v>10417</v>
      </c>
      <c r="NLJ5" s="638" t="s">
        <v>10418</v>
      </c>
      <c r="NLK5" s="638" t="s">
        <v>10419</v>
      </c>
      <c r="NLL5" s="638" t="s">
        <v>10420</v>
      </c>
      <c r="NLM5" s="638" t="s">
        <v>10421</v>
      </c>
      <c r="NLN5" s="638" t="s">
        <v>10422</v>
      </c>
      <c r="NLO5" s="638" t="s">
        <v>10423</v>
      </c>
      <c r="NLP5" s="638" t="s">
        <v>10424</v>
      </c>
      <c r="NLQ5" s="638" t="s">
        <v>10425</v>
      </c>
      <c r="NLR5" s="638" t="s">
        <v>10426</v>
      </c>
      <c r="NLS5" s="638" t="s">
        <v>10427</v>
      </c>
      <c r="NLT5" s="638" t="s">
        <v>10428</v>
      </c>
      <c r="NLU5" s="638" t="s">
        <v>10429</v>
      </c>
      <c r="NLV5" s="638" t="s">
        <v>10430</v>
      </c>
      <c r="NLW5" s="638" t="s">
        <v>10431</v>
      </c>
      <c r="NLX5" s="638" t="s">
        <v>10432</v>
      </c>
      <c r="NLY5" s="638" t="s">
        <v>10433</v>
      </c>
      <c r="NLZ5" s="638" t="s">
        <v>10434</v>
      </c>
      <c r="NMA5" s="638" t="s">
        <v>10435</v>
      </c>
      <c r="NMB5" s="638" t="s">
        <v>10436</v>
      </c>
      <c r="NMC5" s="638" t="s">
        <v>10437</v>
      </c>
      <c r="NMD5" s="638" t="s">
        <v>10438</v>
      </c>
      <c r="NME5" s="638" t="s">
        <v>10439</v>
      </c>
      <c r="NMF5" s="638" t="s">
        <v>10440</v>
      </c>
      <c r="NMG5" s="638" t="s">
        <v>10441</v>
      </c>
      <c r="NMH5" s="638" t="s">
        <v>10442</v>
      </c>
      <c r="NMI5" s="638" t="s">
        <v>10443</v>
      </c>
      <c r="NMJ5" s="638" t="s">
        <v>10444</v>
      </c>
      <c r="NMK5" s="638" t="s">
        <v>10445</v>
      </c>
      <c r="NML5" s="638" t="s">
        <v>10446</v>
      </c>
      <c r="NMM5" s="638" t="s">
        <v>10447</v>
      </c>
      <c r="NMN5" s="638" t="s">
        <v>10448</v>
      </c>
      <c r="NMO5" s="638" t="s">
        <v>10449</v>
      </c>
      <c r="NMP5" s="638" t="s">
        <v>10450</v>
      </c>
      <c r="NMQ5" s="638" t="s">
        <v>10451</v>
      </c>
      <c r="NMR5" s="638" t="s">
        <v>10452</v>
      </c>
      <c r="NMS5" s="638" t="s">
        <v>10453</v>
      </c>
      <c r="NMT5" s="638" t="s">
        <v>10454</v>
      </c>
      <c r="NMU5" s="638" t="s">
        <v>10455</v>
      </c>
      <c r="NMV5" s="638" t="s">
        <v>10456</v>
      </c>
      <c r="NMW5" s="638" t="s">
        <v>10457</v>
      </c>
      <c r="NMX5" s="638" t="s">
        <v>10458</v>
      </c>
      <c r="NMY5" s="638" t="s">
        <v>10459</v>
      </c>
      <c r="NMZ5" s="638" t="s">
        <v>10460</v>
      </c>
      <c r="NNA5" s="638" t="s">
        <v>10461</v>
      </c>
      <c r="NNB5" s="638" t="s">
        <v>10462</v>
      </c>
      <c r="NNC5" s="638" t="s">
        <v>10463</v>
      </c>
      <c r="NND5" s="638" t="s">
        <v>10464</v>
      </c>
      <c r="NNE5" s="638" t="s">
        <v>10465</v>
      </c>
      <c r="NNF5" s="638" t="s">
        <v>10466</v>
      </c>
      <c r="NNG5" s="638" t="s">
        <v>10467</v>
      </c>
      <c r="NNH5" s="638" t="s">
        <v>10468</v>
      </c>
      <c r="NNI5" s="638" t="s">
        <v>10469</v>
      </c>
      <c r="NNJ5" s="638" t="s">
        <v>10470</v>
      </c>
      <c r="NNK5" s="638" t="s">
        <v>10471</v>
      </c>
      <c r="NNL5" s="638" t="s">
        <v>10472</v>
      </c>
      <c r="NNM5" s="638" t="s">
        <v>10473</v>
      </c>
      <c r="NNN5" s="638" t="s">
        <v>10474</v>
      </c>
      <c r="NNO5" s="638" t="s">
        <v>10475</v>
      </c>
      <c r="NNP5" s="638" t="s">
        <v>10476</v>
      </c>
      <c r="NNQ5" s="638" t="s">
        <v>10477</v>
      </c>
      <c r="NNR5" s="638" t="s">
        <v>10478</v>
      </c>
      <c r="NNS5" s="638" t="s">
        <v>10479</v>
      </c>
      <c r="NNT5" s="638" t="s">
        <v>10480</v>
      </c>
      <c r="NNU5" s="638" t="s">
        <v>10481</v>
      </c>
      <c r="NNV5" s="638" t="s">
        <v>10482</v>
      </c>
      <c r="NNW5" s="638" t="s">
        <v>10483</v>
      </c>
      <c r="NNX5" s="638" t="s">
        <v>10484</v>
      </c>
      <c r="NNY5" s="638" t="s">
        <v>10485</v>
      </c>
      <c r="NNZ5" s="638" t="s">
        <v>10486</v>
      </c>
      <c r="NOA5" s="638" t="s">
        <v>10487</v>
      </c>
      <c r="NOB5" s="638" t="s">
        <v>10488</v>
      </c>
      <c r="NOC5" s="638" t="s">
        <v>10489</v>
      </c>
      <c r="NOD5" s="638" t="s">
        <v>10490</v>
      </c>
      <c r="NOE5" s="638" t="s">
        <v>10491</v>
      </c>
      <c r="NOF5" s="638" t="s">
        <v>10492</v>
      </c>
      <c r="NOG5" s="638" t="s">
        <v>10493</v>
      </c>
      <c r="NOH5" s="638" t="s">
        <v>10494</v>
      </c>
      <c r="NOI5" s="638" t="s">
        <v>10495</v>
      </c>
      <c r="NOJ5" s="638" t="s">
        <v>10496</v>
      </c>
      <c r="NOK5" s="638" t="s">
        <v>10497</v>
      </c>
      <c r="NOL5" s="638" t="s">
        <v>10498</v>
      </c>
      <c r="NOM5" s="638" t="s">
        <v>10499</v>
      </c>
      <c r="NON5" s="638" t="s">
        <v>10500</v>
      </c>
      <c r="NOO5" s="638" t="s">
        <v>10501</v>
      </c>
      <c r="NOP5" s="638" t="s">
        <v>10502</v>
      </c>
      <c r="NOQ5" s="638" t="s">
        <v>10503</v>
      </c>
      <c r="NOR5" s="638" t="s">
        <v>10504</v>
      </c>
      <c r="NOS5" s="638" t="s">
        <v>10505</v>
      </c>
      <c r="NOT5" s="638" t="s">
        <v>10506</v>
      </c>
      <c r="NOU5" s="638" t="s">
        <v>10507</v>
      </c>
      <c r="NOV5" s="638" t="s">
        <v>10508</v>
      </c>
      <c r="NOW5" s="638" t="s">
        <v>10509</v>
      </c>
      <c r="NOX5" s="638" t="s">
        <v>10510</v>
      </c>
      <c r="NOY5" s="638" t="s">
        <v>10511</v>
      </c>
      <c r="NOZ5" s="638" t="s">
        <v>10512</v>
      </c>
      <c r="NPA5" s="638" t="s">
        <v>10513</v>
      </c>
      <c r="NPB5" s="638" t="s">
        <v>10514</v>
      </c>
      <c r="NPC5" s="638" t="s">
        <v>10515</v>
      </c>
      <c r="NPD5" s="638" t="s">
        <v>10516</v>
      </c>
      <c r="NPE5" s="638" t="s">
        <v>10517</v>
      </c>
      <c r="NPF5" s="638" t="s">
        <v>10518</v>
      </c>
      <c r="NPG5" s="638" t="s">
        <v>10519</v>
      </c>
      <c r="NPH5" s="638" t="s">
        <v>10520</v>
      </c>
      <c r="NPI5" s="638" t="s">
        <v>10521</v>
      </c>
      <c r="NPJ5" s="638" t="s">
        <v>10522</v>
      </c>
      <c r="NPK5" s="638" t="s">
        <v>10523</v>
      </c>
      <c r="NPL5" s="638" t="s">
        <v>10524</v>
      </c>
      <c r="NPM5" s="638" t="s">
        <v>10525</v>
      </c>
      <c r="NPN5" s="638" t="s">
        <v>10526</v>
      </c>
      <c r="NPO5" s="638" t="s">
        <v>10527</v>
      </c>
      <c r="NPP5" s="638" t="s">
        <v>10528</v>
      </c>
      <c r="NPQ5" s="638" t="s">
        <v>10529</v>
      </c>
      <c r="NPR5" s="638" t="s">
        <v>10530</v>
      </c>
      <c r="NPS5" s="638" t="s">
        <v>10531</v>
      </c>
      <c r="NPT5" s="638" t="s">
        <v>10532</v>
      </c>
      <c r="NPU5" s="638" t="s">
        <v>10533</v>
      </c>
      <c r="NPV5" s="638" t="s">
        <v>10534</v>
      </c>
      <c r="NPW5" s="638" t="s">
        <v>10535</v>
      </c>
      <c r="NPX5" s="638" t="s">
        <v>10536</v>
      </c>
      <c r="NPY5" s="638" t="s">
        <v>10537</v>
      </c>
      <c r="NPZ5" s="638" t="s">
        <v>10538</v>
      </c>
      <c r="NQA5" s="638" t="s">
        <v>10539</v>
      </c>
      <c r="NQB5" s="638" t="s">
        <v>10540</v>
      </c>
      <c r="NQC5" s="638" t="s">
        <v>10541</v>
      </c>
      <c r="NQD5" s="638" t="s">
        <v>10542</v>
      </c>
      <c r="NQE5" s="638" t="s">
        <v>10543</v>
      </c>
      <c r="NQF5" s="638" t="s">
        <v>10544</v>
      </c>
      <c r="NQG5" s="638" t="s">
        <v>10545</v>
      </c>
      <c r="NQH5" s="638" t="s">
        <v>10546</v>
      </c>
      <c r="NQI5" s="638" t="s">
        <v>10547</v>
      </c>
      <c r="NQJ5" s="638" t="s">
        <v>10548</v>
      </c>
      <c r="NQK5" s="638" t="s">
        <v>10549</v>
      </c>
      <c r="NQL5" s="638" t="s">
        <v>10550</v>
      </c>
      <c r="NQM5" s="638" t="s">
        <v>10551</v>
      </c>
      <c r="NQN5" s="638" t="s">
        <v>10552</v>
      </c>
      <c r="NQO5" s="638" t="s">
        <v>10553</v>
      </c>
      <c r="NQP5" s="638" t="s">
        <v>10554</v>
      </c>
      <c r="NQQ5" s="638" t="s">
        <v>10555</v>
      </c>
      <c r="NQR5" s="638" t="s">
        <v>10556</v>
      </c>
      <c r="NQS5" s="638" t="s">
        <v>10557</v>
      </c>
      <c r="NQT5" s="638" t="s">
        <v>10558</v>
      </c>
      <c r="NQU5" s="638" t="s">
        <v>10559</v>
      </c>
      <c r="NQV5" s="638" t="s">
        <v>10560</v>
      </c>
      <c r="NQW5" s="638" t="s">
        <v>10561</v>
      </c>
      <c r="NQX5" s="638" t="s">
        <v>10562</v>
      </c>
      <c r="NQY5" s="638" t="s">
        <v>10563</v>
      </c>
      <c r="NQZ5" s="638" t="s">
        <v>10564</v>
      </c>
      <c r="NRA5" s="638" t="s">
        <v>10565</v>
      </c>
      <c r="NRB5" s="638" t="s">
        <v>10566</v>
      </c>
      <c r="NRC5" s="638" t="s">
        <v>10567</v>
      </c>
      <c r="NRD5" s="638" t="s">
        <v>10568</v>
      </c>
      <c r="NRE5" s="638" t="s">
        <v>10569</v>
      </c>
      <c r="NRF5" s="638" t="s">
        <v>10570</v>
      </c>
      <c r="NRG5" s="638" t="s">
        <v>10571</v>
      </c>
      <c r="NRH5" s="638" t="s">
        <v>10572</v>
      </c>
      <c r="NRI5" s="638" t="s">
        <v>10573</v>
      </c>
      <c r="NRJ5" s="638" t="s">
        <v>10574</v>
      </c>
      <c r="NRK5" s="638" t="s">
        <v>10575</v>
      </c>
      <c r="NRL5" s="638" t="s">
        <v>10576</v>
      </c>
      <c r="NRM5" s="638" t="s">
        <v>10577</v>
      </c>
      <c r="NRN5" s="638" t="s">
        <v>10578</v>
      </c>
      <c r="NRO5" s="638" t="s">
        <v>10579</v>
      </c>
      <c r="NRP5" s="638" t="s">
        <v>10580</v>
      </c>
      <c r="NRQ5" s="638" t="s">
        <v>10581</v>
      </c>
      <c r="NRR5" s="638" t="s">
        <v>10582</v>
      </c>
      <c r="NRS5" s="638" t="s">
        <v>10583</v>
      </c>
      <c r="NRT5" s="638" t="s">
        <v>10584</v>
      </c>
      <c r="NRU5" s="638" t="s">
        <v>10585</v>
      </c>
      <c r="NRV5" s="638" t="s">
        <v>10586</v>
      </c>
      <c r="NRW5" s="638" t="s">
        <v>10587</v>
      </c>
      <c r="NRX5" s="638" t="s">
        <v>10588</v>
      </c>
      <c r="NRY5" s="638" t="s">
        <v>10589</v>
      </c>
      <c r="NRZ5" s="638" t="s">
        <v>10590</v>
      </c>
      <c r="NSA5" s="638" t="s">
        <v>10591</v>
      </c>
      <c r="NSB5" s="638" t="s">
        <v>10592</v>
      </c>
      <c r="NSC5" s="638" t="s">
        <v>10593</v>
      </c>
      <c r="NSD5" s="638" t="s">
        <v>10594</v>
      </c>
      <c r="NSE5" s="638" t="s">
        <v>10595</v>
      </c>
      <c r="NSF5" s="638" t="s">
        <v>10596</v>
      </c>
      <c r="NSG5" s="638" t="s">
        <v>10597</v>
      </c>
      <c r="NSH5" s="638" t="s">
        <v>10598</v>
      </c>
      <c r="NSI5" s="638" t="s">
        <v>10599</v>
      </c>
      <c r="NSJ5" s="638" t="s">
        <v>10600</v>
      </c>
      <c r="NSK5" s="638" t="s">
        <v>10601</v>
      </c>
      <c r="NSL5" s="638" t="s">
        <v>10602</v>
      </c>
      <c r="NSM5" s="638" t="s">
        <v>10603</v>
      </c>
      <c r="NSN5" s="638" t="s">
        <v>10604</v>
      </c>
      <c r="NSO5" s="638" t="s">
        <v>10605</v>
      </c>
      <c r="NSP5" s="638" t="s">
        <v>10606</v>
      </c>
      <c r="NSQ5" s="638" t="s">
        <v>10607</v>
      </c>
      <c r="NSR5" s="638" t="s">
        <v>10608</v>
      </c>
      <c r="NSS5" s="638" t="s">
        <v>10609</v>
      </c>
      <c r="NST5" s="638" t="s">
        <v>10610</v>
      </c>
      <c r="NSU5" s="638" t="s">
        <v>10611</v>
      </c>
      <c r="NSV5" s="638" t="s">
        <v>10612</v>
      </c>
      <c r="NSW5" s="638" t="s">
        <v>10613</v>
      </c>
      <c r="NSX5" s="638" t="s">
        <v>10614</v>
      </c>
      <c r="NSY5" s="638" t="s">
        <v>10615</v>
      </c>
      <c r="NSZ5" s="638" t="s">
        <v>10616</v>
      </c>
      <c r="NTA5" s="638" t="s">
        <v>10617</v>
      </c>
      <c r="NTB5" s="638" t="s">
        <v>10618</v>
      </c>
      <c r="NTC5" s="638" t="s">
        <v>10619</v>
      </c>
      <c r="NTD5" s="638" t="s">
        <v>10620</v>
      </c>
      <c r="NTE5" s="638" t="s">
        <v>10621</v>
      </c>
      <c r="NTF5" s="638" t="s">
        <v>10622</v>
      </c>
      <c r="NTG5" s="638" t="s">
        <v>10623</v>
      </c>
      <c r="NTH5" s="638" t="s">
        <v>10624</v>
      </c>
      <c r="NTI5" s="638" t="s">
        <v>10625</v>
      </c>
      <c r="NTJ5" s="638" t="s">
        <v>10626</v>
      </c>
      <c r="NTK5" s="638" t="s">
        <v>10627</v>
      </c>
      <c r="NTL5" s="638" t="s">
        <v>10628</v>
      </c>
      <c r="NTM5" s="638" t="s">
        <v>10629</v>
      </c>
      <c r="NTN5" s="638" t="s">
        <v>10630</v>
      </c>
      <c r="NTO5" s="638" t="s">
        <v>10631</v>
      </c>
      <c r="NTP5" s="638" t="s">
        <v>10632</v>
      </c>
      <c r="NTQ5" s="638" t="s">
        <v>10633</v>
      </c>
      <c r="NTR5" s="638" t="s">
        <v>10634</v>
      </c>
      <c r="NTS5" s="638" t="s">
        <v>10635</v>
      </c>
      <c r="NTT5" s="638" t="s">
        <v>10636</v>
      </c>
      <c r="NTU5" s="638" t="s">
        <v>10637</v>
      </c>
      <c r="NTV5" s="638" t="s">
        <v>10638</v>
      </c>
      <c r="NTW5" s="638" t="s">
        <v>10639</v>
      </c>
      <c r="NTX5" s="638" t="s">
        <v>10640</v>
      </c>
      <c r="NTY5" s="638" t="s">
        <v>10641</v>
      </c>
      <c r="NTZ5" s="638" t="s">
        <v>10642</v>
      </c>
      <c r="NUA5" s="638" t="s">
        <v>10643</v>
      </c>
      <c r="NUB5" s="638" t="s">
        <v>10644</v>
      </c>
      <c r="NUC5" s="638" t="s">
        <v>10645</v>
      </c>
      <c r="NUD5" s="638" t="s">
        <v>10646</v>
      </c>
      <c r="NUE5" s="638" t="s">
        <v>10647</v>
      </c>
      <c r="NUF5" s="638" t="s">
        <v>10648</v>
      </c>
      <c r="NUG5" s="638" t="s">
        <v>10649</v>
      </c>
      <c r="NUH5" s="638" t="s">
        <v>10650</v>
      </c>
      <c r="NUI5" s="638" t="s">
        <v>10651</v>
      </c>
      <c r="NUJ5" s="638" t="s">
        <v>10652</v>
      </c>
      <c r="NUK5" s="638" t="s">
        <v>10653</v>
      </c>
      <c r="NUL5" s="638" t="s">
        <v>10654</v>
      </c>
      <c r="NUM5" s="638" t="s">
        <v>10655</v>
      </c>
      <c r="NUN5" s="638" t="s">
        <v>10656</v>
      </c>
      <c r="NUO5" s="638" t="s">
        <v>10657</v>
      </c>
      <c r="NUP5" s="638" t="s">
        <v>10658</v>
      </c>
      <c r="NUQ5" s="638" t="s">
        <v>10659</v>
      </c>
      <c r="NUR5" s="638" t="s">
        <v>10660</v>
      </c>
      <c r="NUS5" s="638" t="s">
        <v>10661</v>
      </c>
      <c r="NUT5" s="638" t="s">
        <v>10662</v>
      </c>
      <c r="NUU5" s="638" t="s">
        <v>10663</v>
      </c>
      <c r="NUV5" s="638" t="s">
        <v>10664</v>
      </c>
      <c r="NUW5" s="638" t="s">
        <v>10665</v>
      </c>
      <c r="NUX5" s="638" t="s">
        <v>10666</v>
      </c>
      <c r="NUY5" s="638" t="s">
        <v>10667</v>
      </c>
      <c r="NUZ5" s="638" t="s">
        <v>10668</v>
      </c>
      <c r="NVA5" s="638" t="s">
        <v>10669</v>
      </c>
      <c r="NVB5" s="638" t="s">
        <v>10670</v>
      </c>
      <c r="NVC5" s="638" t="s">
        <v>10671</v>
      </c>
      <c r="NVD5" s="638" t="s">
        <v>10672</v>
      </c>
      <c r="NVE5" s="638" t="s">
        <v>10673</v>
      </c>
      <c r="NVF5" s="638" t="s">
        <v>10674</v>
      </c>
      <c r="NVG5" s="638" t="s">
        <v>10675</v>
      </c>
      <c r="NVH5" s="638" t="s">
        <v>10676</v>
      </c>
      <c r="NVI5" s="638" t="s">
        <v>10677</v>
      </c>
      <c r="NVJ5" s="638" t="s">
        <v>10678</v>
      </c>
      <c r="NVK5" s="638" t="s">
        <v>10679</v>
      </c>
      <c r="NVL5" s="638" t="s">
        <v>10680</v>
      </c>
      <c r="NVM5" s="638" t="s">
        <v>10681</v>
      </c>
      <c r="NVN5" s="638" t="s">
        <v>10682</v>
      </c>
      <c r="NVO5" s="638" t="s">
        <v>10683</v>
      </c>
      <c r="NVP5" s="638" t="s">
        <v>10684</v>
      </c>
      <c r="NVQ5" s="638" t="s">
        <v>10685</v>
      </c>
      <c r="NVR5" s="638" t="s">
        <v>10686</v>
      </c>
      <c r="NVS5" s="638" t="s">
        <v>10687</v>
      </c>
      <c r="NVT5" s="638" t="s">
        <v>10688</v>
      </c>
      <c r="NVU5" s="638" t="s">
        <v>10689</v>
      </c>
      <c r="NVV5" s="638" t="s">
        <v>10690</v>
      </c>
      <c r="NVW5" s="638" t="s">
        <v>10691</v>
      </c>
      <c r="NVX5" s="638" t="s">
        <v>10692</v>
      </c>
      <c r="NVY5" s="638" t="s">
        <v>10693</v>
      </c>
      <c r="NVZ5" s="638" t="s">
        <v>10694</v>
      </c>
      <c r="NWA5" s="638" t="s">
        <v>10695</v>
      </c>
      <c r="NWB5" s="638" t="s">
        <v>10696</v>
      </c>
      <c r="NWC5" s="638" t="s">
        <v>10697</v>
      </c>
      <c r="NWD5" s="638" t="s">
        <v>10698</v>
      </c>
      <c r="NWE5" s="638" t="s">
        <v>10699</v>
      </c>
      <c r="NWF5" s="638" t="s">
        <v>10700</v>
      </c>
      <c r="NWG5" s="638" t="s">
        <v>10701</v>
      </c>
      <c r="NWH5" s="638" t="s">
        <v>10702</v>
      </c>
      <c r="NWI5" s="638" t="s">
        <v>10703</v>
      </c>
      <c r="NWJ5" s="638" t="s">
        <v>10704</v>
      </c>
      <c r="NWK5" s="638" t="s">
        <v>10705</v>
      </c>
      <c r="NWL5" s="638" t="s">
        <v>10706</v>
      </c>
      <c r="NWM5" s="638" t="s">
        <v>10707</v>
      </c>
      <c r="NWN5" s="638" t="s">
        <v>10708</v>
      </c>
      <c r="NWO5" s="638" t="s">
        <v>10709</v>
      </c>
      <c r="NWP5" s="638" t="s">
        <v>10710</v>
      </c>
      <c r="NWQ5" s="638" t="s">
        <v>10711</v>
      </c>
      <c r="NWR5" s="638" t="s">
        <v>10712</v>
      </c>
      <c r="NWS5" s="638" t="s">
        <v>10713</v>
      </c>
      <c r="NWT5" s="638" t="s">
        <v>10714</v>
      </c>
      <c r="NWU5" s="638" t="s">
        <v>10715</v>
      </c>
      <c r="NWV5" s="638" t="s">
        <v>10716</v>
      </c>
      <c r="NWW5" s="638" t="s">
        <v>10717</v>
      </c>
      <c r="NWX5" s="638" t="s">
        <v>10718</v>
      </c>
      <c r="NWY5" s="638" t="s">
        <v>10719</v>
      </c>
      <c r="NWZ5" s="638" t="s">
        <v>10720</v>
      </c>
      <c r="NXA5" s="638" t="s">
        <v>10721</v>
      </c>
      <c r="NXB5" s="638" t="s">
        <v>10722</v>
      </c>
      <c r="NXC5" s="638" t="s">
        <v>10723</v>
      </c>
      <c r="NXD5" s="638" t="s">
        <v>10724</v>
      </c>
      <c r="NXE5" s="638" t="s">
        <v>10725</v>
      </c>
      <c r="NXF5" s="638" t="s">
        <v>10726</v>
      </c>
      <c r="NXG5" s="638" t="s">
        <v>10727</v>
      </c>
      <c r="NXH5" s="638" t="s">
        <v>10728</v>
      </c>
      <c r="NXI5" s="638" t="s">
        <v>10729</v>
      </c>
      <c r="NXJ5" s="638" t="s">
        <v>10730</v>
      </c>
      <c r="NXK5" s="638" t="s">
        <v>10731</v>
      </c>
      <c r="NXL5" s="638" t="s">
        <v>10732</v>
      </c>
      <c r="NXM5" s="638" t="s">
        <v>10733</v>
      </c>
      <c r="NXN5" s="638" t="s">
        <v>10734</v>
      </c>
      <c r="NXO5" s="638" t="s">
        <v>10735</v>
      </c>
      <c r="NXP5" s="638" t="s">
        <v>10736</v>
      </c>
      <c r="NXQ5" s="638" t="s">
        <v>10737</v>
      </c>
      <c r="NXR5" s="638" t="s">
        <v>10738</v>
      </c>
      <c r="NXS5" s="638" t="s">
        <v>10739</v>
      </c>
      <c r="NXT5" s="638" t="s">
        <v>10740</v>
      </c>
      <c r="NXU5" s="638" t="s">
        <v>10741</v>
      </c>
      <c r="NXV5" s="638" t="s">
        <v>10742</v>
      </c>
      <c r="NXW5" s="638" t="s">
        <v>10743</v>
      </c>
      <c r="NXX5" s="638" t="s">
        <v>10744</v>
      </c>
      <c r="NXY5" s="638" t="s">
        <v>10745</v>
      </c>
      <c r="NXZ5" s="638" t="s">
        <v>10746</v>
      </c>
      <c r="NYA5" s="638" t="s">
        <v>10747</v>
      </c>
      <c r="NYB5" s="638" t="s">
        <v>10748</v>
      </c>
      <c r="NYC5" s="638" t="s">
        <v>10749</v>
      </c>
      <c r="NYD5" s="638" t="s">
        <v>10750</v>
      </c>
      <c r="NYE5" s="638" t="s">
        <v>10751</v>
      </c>
      <c r="NYF5" s="638" t="s">
        <v>10752</v>
      </c>
      <c r="NYG5" s="638" t="s">
        <v>10753</v>
      </c>
      <c r="NYH5" s="638" t="s">
        <v>10754</v>
      </c>
      <c r="NYI5" s="638" t="s">
        <v>10755</v>
      </c>
      <c r="NYJ5" s="638" t="s">
        <v>10756</v>
      </c>
      <c r="NYK5" s="638" t="s">
        <v>10757</v>
      </c>
      <c r="NYL5" s="638" t="s">
        <v>10758</v>
      </c>
      <c r="NYM5" s="638" t="s">
        <v>10759</v>
      </c>
      <c r="NYN5" s="638" t="s">
        <v>10760</v>
      </c>
      <c r="NYO5" s="638" t="s">
        <v>10761</v>
      </c>
      <c r="NYP5" s="638" t="s">
        <v>10762</v>
      </c>
      <c r="NYQ5" s="638" t="s">
        <v>10763</v>
      </c>
      <c r="NYR5" s="638" t="s">
        <v>10764</v>
      </c>
      <c r="NYS5" s="638" t="s">
        <v>10765</v>
      </c>
      <c r="NYT5" s="638" t="s">
        <v>10766</v>
      </c>
      <c r="NYU5" s="638" t="s">
        <v>10767</v>
      </c>
      <c r="NYV5" s="638" t="s">
        <v>10768</v>
      </c>
      <c r="NYW5" s="638" t="s">
        <v>10769</v>
      </c>
      <c r="NYX5" s="638" t="s">
        <v>10770</v>
      </c>
      <c r="NYY5" s="638" t="s">
        <v>10771</v>
      </c>
      <c r="NYZ5" s="638" t="s">
        <v>10772</v>
      </c>
      <c r="NZA5" s="638" t="s">
        <v>10773</v>
      </c>
      <c r="NZB5" s="638" t="s">
        <v>10774</v>
      </c>
      <c r="NZC5" s="638" t="s">
        <v>10775</v>
      </c>
      <c r="NZD5" s="638" t="s">
        <v>10776</v>
      </c>
      <c r="NZE5" s="638" t="s">
        <v>10777</v>
      </c>
      <c r="NZF5" s="638" t="s">
        <v>10778</v>
      </c>
      <c r="NZG5" s="638" t="s">
        <v>10779</v>
      </c>
      <c r="NZH5" s="638" t="s">
        <v>10780</v>
      </c>
      <c r="NZI5" s="638" t="s">
        <v>10781</v>
      </c>
      <c r="NZJ5" s="638" t="s">
        <v>10782</v>
      </c>
      <c r="NZK5" s="638" t="s">
        <v>10783</v>
      </c>
      <c r="NZL5" s="638" t="s">
        <v>10784</v>
      </c>
      <c r="NZM5" s="638" t="s">
        <v>10785</v>
      </c>
      <c r="NZN5" s="638" t="s">
        <v>10786</v>
      </c>
      <c r="NZO5" s="638" t="s">
        <v>10787</v>
      </c>
      <c r="NZP5" s="638" t="s">
        <v>10788</v>
      </c>
      <c r="NZQ5" s="638" t="s">
        <v>10789</v>
      </c>
      <c r="NZR5" s="638" t="s">
        <v>10790</v>
      </c>
      <c r="NZS5" s="638" t="s">
        <v>10791</v>
      </c>
      <c r="NZT5" s="638" t="s">
        <v>10792</v>
      </c>
      <c r="NZU5" s="638" t="s">
        <v>10793</v>
      </c>
      <c r="NZV5" s="638" t="s">
        <v>10794</v>
      </c>
      <c r="NZW5" s="638" t="s">
        <v>10795</v>
      </c>
      <c r="NZX5" s="638" t="s">
        <v>10796</v>
      </c>
      <c r="NZY5" s="638" t="s">
        <v>10797</v>
      </c>
      <c r="NZZ5" s="638" t="s">
        <v>10798</v>
      </c>
      <c r="OAA5" s="638" t="s">
        <v>10799</v>
      </c>
      <c r="OAB5" s="638" t="s">
        <v>10800</v>
      </c>
      <c r="OAC5" s="638" t="s">
        <v>10801</v>
      </c>
      <c r="OAD5" s="638" t="s">
        <v>10802</v>
      </c>
      <c r="OAE5" s="638" t="s">
        <v>10803</v>
      </c>
      <c r="OAF5" s="638" t="s">
        <v>10804</v>
      </c>
      <c r="OAG5" s="638" t="s">
        <v>10805</v>
      </c>
      <c r="OAH5" s="638" t="s">
        <v>10806</v>
      </c>
      <c r="OAI5" s="638" t="s">
        <v>10807</v>
      </c>
      <c r="OAJ5" s="638" t="s">
        <v>10808</v>
      </c>
      <c r="OAK5" s="638" t="s">
        <v>10809</v>
      </c>
      <c r="OAL5" s="638" t="s">
        <v>10810</v>
      </c>
      <c r="OAM5" s="638" t="s">
        <v>10811</v>
      </c>
      <c r="OAN5" s="638" t="s">
        <v>10812</v>
      </c>
      <c r="OAO5" s="638" t="s">
        <v>10813</v>
      </c>
      <c r="OAP5" s="638" t="s">
        <v>10814</v>
      </c>
      <c r="OAQ5" s="638" t="s">
        <v>10815</v>
      </c>
      <c r="OAR5" s="638" t="s">
        <v>10816</v>
      </c>
      <c r="OAS5" s="638" t="s">
        <v>10817</v>
      </c>
      <c r="OAT5" s="638" t="s">
        <v>10818</v>
      </c>
      <c r="OAU5" s="638" t="s">
        <v>10819</v>
      </c>
      <c r="OAV5" s="638" t="s">
        <v>10820</v>
      </c>
      <c r="OAW5" s="638" t="s">
        <v>10821</v>
      </c>
      <c r="OAX5" s="638" t="s">
        <v>10822</v>
      </c>
      <c r="OAY5" s="638" t="s">
        <v>10823</v>
      </c>
      <c r="OAZ5" s="638" t="s">
        <v>10824</v>
      </c>
      <c r="OBA5" s="638" t="s">
        <v>10825</v>
      </c>
      <c r="OBB5" s="638" t="s">
        <v>10826</v>
      </c>
      <c r="OBC5" s="638" t="s">
        <v>10827</v>
      </c>
      <c r="OBD5" s="638" t="s">
        <v>10828</v>
      </c>
      <c r="OBE5" s="638" t="s">
        <v>10829</v>
      </c>
      <c r="OBF5" s="638" t="s">
        <v>10830</v>
      </c>
      <c r="OBG5" s="638" t="s">
        <v>10831</v>
      </c>
      <c r="OBH5" s="638" t="s">
        <v>10832</v>
      </c>
      <c r="OBI5" s="638" t="s">
        <v>10833</v>
      </c>
      <c r="OBJ5" s="638" t="s">
        <v>10834</v>
      </c>
      <c r="OBK5" s="638" t="s">
        <v>10835</v>
      </c>
      <c r="OBL5" s="638" t="s">
        <v>10836</v>
      </c>
      <c r="OBM5" s="638" t="s">
        <v>10837</v>
      </c>
      <c r="OBN5" s="638" t="s">
        <v>10838</v>
      </c>
      <c r="OBO5" s="638" t="s">
        <v>10839</v>
      </c>
      <c r="OBP5" s="638" t="s">
        <v>10840</v>
      </c>
      <c r="OBQ5" s="638" t="s">
        <v>10841</v>
      </c>
      <c r="OBR5" s="638" t="s">
        <v>10842</v>
      </c>
      <c r="OBS5" s="638" t="s">
        <v>10843</v>
      </c>
      <c r="OBT5" s="638" t="s">
        <v>10844</v>
      </c>
      <c r="OBU5" s="638" t="s">
        <v>10845</v>
      </c>
      <c r="OBV5" s="638" t="s">
        <v>10846</v>
      </c>
      <c r="OBW5" s="638" t="s">
        <v>10847</v>
      </c>
      <c r="OBX5" s="638" t="s">
        <v>10848</v>
      </c>
      <c r="OBY5" s="638" t="s">
        <v>10849</v>
      </c>
      <c r="OBZ5" s="638" t="s">
        <v>10850</v>
      </c>
      <c r="OCA5" s="638" t="s">
        <v>10851</v>
      </c>
      <c r="OCB5" s="638" t="s">
        <v>10852</v>
      </c>
      <c r="OCC5" s="638" t="s">
        <v>10853</v>
      </c>
      <c r="OCD5" s="638" t="s">
        <v>10854</v>
      </c>
      <c r="OCE5" s="638" t="s">
        <v>10855</v>
      </c>
      <c r="OCF5" s="638" t="s">
        <v>10856</v>
      </c>
      <c r="OCG5" s="638" t="s">
        <v>10857</v>
      </c>
      <c r="OCH5" s="638" t="s">
        <v>10858</v>
      </c>
      <c r="OCI5" s="638" t="s">
        <v>10859</v>
      </c>
      <c r="OCJ5" s="638" t="s">
        <v>10860</v>
      </c>
      <c r="OCK5" s="638" t="s">
        <v>10861</v>
      </c>
      <c r="OCL5" s="638" t="s">
        <v>10862</v>
      </c>
      <c r="OCM5" s="638" t="s">
        <v>10863</v>
      </c>
      <c r="OCN5" s="638" t="s">
        <v>10864</v>
      </c>
      <c r="OCO5" s="638" t="s">
        <v>10865</v>
      </c>
      <c r="OCP5" s="638" t="s">
        <v>10866</v>
      </c>
      <c r="OCQ5" s="638" t="s">
        <v>10867</v>
      </c>
      <c r="OCR5" s="638" t="s">
        <v>10868</v>
      </c>
      <c r="OCS5" s="638" t="s">
        <v>10869</v>
      </c>
      <c r="OCT5" s="638" t="s">
        <v>10870</v>
      </c>
      <c r="OCU5" s="638" t="s">
        <v>10871</v>
      </c>
      <c r="OCV5" s="638" t="s">
        <v>10872</v>
      </c>
      <c r="OCW5" s="638" t="s">
        <v>10873</v>
      </c>
      <c r="OCX5" s="638" t="s">
        <v>10874</v>
      </c>
      <c r="OCY5" s="638" t="s">
        <v>10875</v>
      </c>
      <c r="OCZ5" s="638" t="s">
        <v>10876</v>
      </c>
      <c r="ODA5" s="638" t="s">
        <v>10877</v>
      </c>
      <c r="ODB5" s="638" t="s">
        <v>10878</v>
      </c>
      <c r="ODC5" s="638" t="s">
        <v>10879</v>
      </c>
      <c r="ODD5" s="638" t="s">
        <v>10880</v>
      </c>
      <c r="ODE5" s="638" t="s">
        <v>10881</v>
      </c>
      <c r="ODF5" s="638" t="s">
        <v>10882</v>
      </c>
      <c r="ODG5" s="638" t="s">
        <v>10883</v>
      </c>
      <c r="ODH5" s="638" t="s">
        <v>10884</v>
      </c>
      <c r="ODI5" s="638" t="s">
        <v>10885</v>
      </c>
      <c r="ODJ5" s="638" t="s">
        <v>10886</v>
      </c>
      <c r="ODK5" s="638" t="s">
        <v>10887</v>
      </c>
      <c r="ODL5" s="638" t="s">
        <v>10888</v>
      </c>
      <c r="ODM5" s="638" t="s">
        <v>10889</v>
      </c>
      <c r="ODN5" s="638" t="s">
        <v>10890</v>
      </c>
      <c r="ODO5" s="638" t="s">
        <v>10891</v>
      </c>
      <c r="ODP5" s="638" t="s">
        <v>10892</v>
      </c>
      <c r="ODQ5" s="638" t="s">
        <v>10893</v>
      </c>
      <c r="ODR5" s="638" t="s">
        <v>10894</v>
      </c>
      <c r="ODS5" s="638" t="s">
        <v>10895</v>
      </c>
      <c r="ODT5" s="638" t="s">
        <v>10896</v>
      </c>
      <c r="ODU5" s="638" t="s">
        <v>10897</v>
      </c>
      <c r="ODV5" s="638" t="s">
        <v>10898</v>
      </c>
      <c r="ODW5" s="638" t="s">
        <v>10899</v>
      </c>
      <c r="ODX5" s="638" t="s">
        <v>10900</v>
      </c>
      <c r="ODY5" s="638" t="s">
        <v>10901</v>
      </c>
      <c r="ODZ5" s="638" t="s">
        <v>10902</v>
      </c>
      <c r="OEA5" s="638" t="s">
        <v>10903</v>
      </c>
      <c r="OEB5" s="638" t="s">
        <v>10904</v>
      </c>
      <c r="OEC5" s="638" t="s">
        <v>10905</v>
      </c>
      <c r="OED5" s="638" t="s">
        <v>10906</v>
      </c>
      <c r="OEE5" s="638" t="s">
        <v>10907</v>
      </c>
      <c r="OEF5" s="638" t="s">
        <v>10908</v>
      </c>
      <c r="OEG5" s="638" t="s">
        <v>10909</v>
      </c>
      <c r="OEH5" s="638" t="s">
        <v>10910</v>
      </c>
      <c r="OEI5" s="638" t="s">
        <v>10911</v>
      </c>
      <c r="OEJ5" s="638" t="s">
        <v>10912</v>
      </c>
      <c r="OEK5" s="638" t="s">
        <v>10913</v>
      </c>
      <c r="OEL5" s="638" t="s">
        <v>10914</v>
      </c>
      <c r="OEM5" s="638" t="s">
        <v>10915</v>
      </c>
      <c r="OEN5" s="638" t="s">
        <v>10916</v>
      </c>
      <c r="OEO5" s="638" t="s">
        <v>10917</v>
      </c>
      <c r="OEP5" s="638" t="s">
        <v>10918</v>
      </c>
      <c r="OEQ5" s="638" t="s">
        <v>10919</v>
      </c>
      <c r="OER5" s="638" t="s">
        <v>10920</v>
      </c>
      <c r="OES5" s="638" t="s">
        <v>10921</v>
      </c>
      <c r="OET5" s="638" t="s">
        <v>10922</v>
      </c>
      <c r="OEU5" s="638" t="s">
        <v>10923</v>
      </c>
      <c r="OEV5" s="638" t="s">
        <v>10924</v>
      </c>
      <c r="OEW5" s="638" t="s">
        <v>10925</v>
      </c>
      <c r="OEX5" s="638" t="s">
        <v>10926</v>
      </c>
      <c r="OEY5" s="638" t="s">
        <v>10927</v>
      </c>
      <c r="OEZ5" s="638" t="s">
        <v>10928</v>
      </c>
      <c r="OFA5" s="638" t="s">
        <v>10929</v>
      </c>
      <c r="OFB5" s="638" t="s">
        <v>10930</v>
      </c>
      <c r="OFC5" s="638" t="s">
        <v>10931</v>
      </c>
      <c r="OFD5" s="638" t="s">
        <v>10932</v>
      </c>
      <c r="OFE5" s="638" t="s">
        <v>10933</v>
      </c>
      <c r="OFF5" s="638" t="s">
        <v>10934</v>
      </c>
      <c r="OFG5" s="638" t="s">
        <v>10935</v>
      </c>
      <c r="OFH5" s="638" t="s">
        <v>10936</v>
      </c>
      <c r="OFI5" s="638" t="s">
        <v>10937</v>
      </c>
      <c r="OFJ5" s="638" t="s">
        <v>10938</v>
      </c>
      <c r="OFK5" s="638" t="s">
        <v>10939</v>
      </c>
      <c r="OFL5" s="638" t="s">
        <v>10940</v>
      </c>
      <c r="OFM5" s="638" t="s">
        <v>10941</v>
      </c>
      <c r="OFN5" s="638" t="s">
        <v>10942</v>
      </c>
      <c r="OFO5" s="638" t="s">
        <v>10943</v>
      </c>
      <c r="OFP5" s="638" t="s">
        <v>10944</v>
      </c>
      <c r="OFQ5" s="638" t="s">
        <v>10945</v>
      </c>
      <c r="OFR5" s="638" t="s">
        <v>10946</v>
      </c>
      <c r="OFS5" s="638" t="s">
        <v>10947</v>
      </c>
      <c r="OFT5" s="638" t="s">
        <v>10948</v>
      </c>
      <c r="OFU5" s="638" t="s">
        <v>10949</v>
      </c>
      <c r="OFV5" s="638" t="s">
        <v>10950</v>
      </c>
      <c r="OFW5" s="638" t="s">
        <v>10951</v>
      </c>
      <c r="OFX5" s="638" t="s">
        <v>10952</v>
      </c>
      <c r="OFY5" s="638" t="s">
        <v>10953</v>
      </c>
      <c r="OFZ5" s="638" t="s">
        <v>10954</v>
      </c>
      <c r="OGA5" s="638" t="s">
        <v>10955</v>
      </c>
      <c r="OGB5" s="638" t="s">
        <v>10956</v>
      </c>
      <c r="OGC5" s="638" t="s">
        <v>10957</v>
      </c>
      <c r="OGD5" s="638" t="s">
        <v>10958</v>
      </c>
      <c r="OGE5" s="638" t="s">
        <v>10959</v>
      </c>
      <c r="OGF5" s="638" t="s">
        <v>10960</v>
      </c>
      <c r="OGG5" s="638" t="s">
        <v>10961</v>
      </c>
      <c r="OGH5" s="638" t="s">
        <v>10962</v>
      </c>
      <c r="OGI5" s="638" t="s">
        <v>10963</v>
      </c>
      <c r="OGJ5" s="638" t="s">
        <v>10964</v>
      </c>
      <c r="OGK5" s="638" t="s">
        <v>10965</v>
      </c>
      <c r="OGL5" s="638" t="s">
        <v>10966</v>
      </c>
      <c r="OGM5" s="638" t="s">
        <v>10967</v>
      </c>
      <c r="OGN5" s="638" t="s">
        <v>10968</v>
      </c>
      <c r="OGO5" s="638" t="s">
        <v>10969</v>
      </c>
      <c r="OGP5" s="638" t="s">
        <v>10970</v>
      </c>
      <c r="OGQ5" s="638" t="s">
        <v>10971</v>
      </c>
      <c r="OGR5" s="638" t="s">
        <v>10972</v>
      </c>
      <c r="OGS5" s="638" t="s">
        <v>10973</v>
      </c>
      <c r="OGT5" s="638" t="s">
        <v>10974</v>
      </c>
      <c r="OGU5" s="638" t="s">
        <v>10975</v>
      </c>
      <c r="OGV5" s="638" t="s">
        <v>10976</v>
      </c>
      <c r="OGW5" s="638" t="s">
        <v>10977</v>
      </c>
      <c r="OGX5" s="638" t="s">
        <v>10978</v>
      </c>
      <c r="OGY5" s="638" t="s">
        <v>10979</v>
      </c>
      <c r="OGZ5" s="638" t="s">
        <v>10980</v>
      </c>
      <c r="OHA5" s="638" t="s">
        <v>10981</v>
      </c>
      <c r="OHB5" s="638" t="s">
        <v>10982</v>
      </c>
      <c r="OHC5" s="638" t="s">
        <v>10983</v>
      </c>
      <c r="OHD5" s="638" t="s">
        <v>10984</v>
      </c>
      <c r="OHE5" s="638" t="s">
        <v>10985</v>
      </c>
      <c r="OHF5" s="638" t="s">
        <v>10986</v>
      </c>
      <c r="OHG5" s="638" t="s">
        <v>10987</v>
      </c>
      <c r="OHH5" s="638" t="s">
        <v>10988</v>
      </c>
      <c r="OHI5" s="638" t="s">
        <v>10989</v>
      </c>
      <c r="OHJ5" s="638" t="s">
        <v>10990</v>
      </c>
      <c r="OHK5" s="638" t="s">
        <v>10991</v>
      </c>
      <c r="OHL5" s="638" t="s">
        <v>10992</v>
      </c>
      <c r="OHM5" s="638" t="s">
        <v>10993</v>
      </c>
      <c r="OHN5" s="638" t="s">
        <v>10994</v>
      </c>
      <c r="OHO5" s="638" t="s">
        <v>10995</v>
      </c>
      <c r="OHP5" s="638" t="s">
        <v>10996</v>
      </c>
      <c r="OHQ5" s="638" t="s">
        <v>10997</v>
      </c>
      <c r="OHR5" s="638" t="s">
        <v>10998</v>
      </c>
      <c r="OHS5" s="638" t="s">
        <v>10999</v>
      </c>
      <c r="OHT5" s="638" t="s">
        <v>11000</v>
      </c>
      <c r="OHU5" s="638" t="s">
        <v>11001</v>
      </c>
      <c r="OHV5" s="638" t="s">
        <v>11002</v>
      </c>
      <c r="OHW5" s="638" t="s">
        <v>11003</v>
      </c>
      <c r="OHX5" s="638" t="s">
        <v>11004</v>
      </c>
      <c r="OHY5" s="638" t="s">
        <v>11005</v>
      </c>
      <c r="OHZ5" s="638" t="s">
        <v>11006</v>
      </c>
      <c r="OIA5" s="638" t="s">
        <v>11007</v>
      </c>
      <c r="OIB5" s="638" t="s">
        <v>11008</v>
      </c>
      <c r="OIC5" s="638" t="s">
        <v>11009</v>
      </c>
      <c r="OID5" s="638" t="s">
        <v>11010</v>
      </c>
      <c r="OIE5" s="638" t="s">
        <v>11011</v>
      </c>
      <c r="OIF5" s="638" t="s">
        <v>11012</v>
      </c>
      <c r="OIG5" s="638" t="s">
        <v>11013</v>
      </c>
      <c r="OIH5" s="638" t="s">
        <v>11014</v>
      </c>
      <c r="OII5" s="638" t="s">
        <v>11015</v>
      </c>
      <c r="OIJ5" s="638" t="s">
        <v>11016</v>
      </c>
      <c r="OIK5" s="638" t="s">
        <v>11017</v>
      </c>
      <c r="OIL5" s="638" t="s">
        <v>11018</v>
      </c>
      <c r="OIM5" s="638" t="s">
        <v>11019</v>
      </c>
      <c r="OIN5" s="638" t="s">
        <v>11020</v>
      </c>
      <c r="OIO5" s="638" t="s">
        <v>11021</v>
      </c>
      <c r="OIP5" s="638" t="s">
        <v>11022</v>
      </c>
      <c r="OIQ5" s="638" t="s">
        <v>11023</v>
      </c>
      <c r="OIR5" s="638" t="s">
        <v>11024</v>
      </c>
      <c r="OIS5" s="638" t="s">
        <v>11025</v>
      </c>
      <c r="OIT5" s="638" t="s">
        <v>11026</v>
      </c>
      <c r="OIU5" s="638" t="s">
        <v>11027</v>
      </c>
      <c r="OIV5" s="638" t="s">
        <v>11028</v>
      </c>
      <c r="OIW5" s="638" t="s">
        <v>11029</v>
      </c>
      <c r="OIX5" s="638" t="s">
        <v>11030</v>
      </c>
      <c r="OIY5" s="638" t="s">
        <v>11031</v>
      </c>
      <c r="OIZ5" s="638" t="s">
        <v>11032</v>
      </c>
      <c r="OJA5" s="638" t="s">
        <v>11033</v>
      </c>
      <c r="OJB5" s="638" t="s">
        <v>11034</v>
      </c>
      <c r="OJC5" s="638" t="s">
        <v>11035</v>
      </c>
      <c r="OJD5" s="638" t="s">
        <v>11036</v>
      </c>
      <c r="OJE5" s="638" t="s">
        <v>11037</v>
      </c>
      <c r="OJF5" s="638" t="s">
        <v>11038</v>
      </c>
      <c r="OJG5" s="638" t="s">
        <v>11039</v>
      </c>
      <c r="OJH5" s="638" t="s">
        <v>11040</v>
      </c>
      <c r="OJI5" s="638" t="s">
        <v>11041</v>
      </c>
      <c r="OJJ5" s="638" t="s">
        <v>11042</v>
      </c>
      <c r="OJK5" s="638" t="s">
        <v>11043</v>
      </c>
      <c r="OJL5" s="638" t="s">
        <v>11044</v>
      </c>
      <c r="OJM5" s="638" t="s">
        <v>11045</v>
      </c>
      <c r="OJN5" s="638" t="s">
        <v>11046</v>
      </c>
      <c r="OJO5" s="638" t="s">
        <v>11047</v>
      </c>
      <c r="OJP5" s="638" t="s">
        <v>11048</v>
      </c>
      <c r="OJQ5" s="638" t="s">
        <v>11049</v>
      </c>
      <c r="OJR5" s="638" t="s">
        <v>11050</v>
      </c>
      <c r="OJS5" s="638" t="s">
        <v>11051</v>
      </c>
      <c r="OJT5" s="638" t="s">
        <v>11052</v>
      </c>
      <c r="OJU5" s="638" t="s">
        <v>11053</v>
      </c>
      <c r="OJV5" s="638" t="s">
        <v>11054</v>
      </c>
      <c r="OJW5" s="638" t="s">
        <v>11055</v>
      </c>
      <c r="OJX5" s="638" t="s">
        <v>11056</v>
      </c>
      <c r="OJY5" s="638" t="s">
        <v>11057</v>
      </c>
      <c r="OJZ5" s="638" t="s">
        <v>11058</v>
      </c>
      <c r="OKA5" s="638" t="s">
        <v>11059</v>
      </c>
      <c r="OKB5" s="638" t="s">
        <v>11060</v>
      </c>
      <c r="OKC5" s="638" t="s">
        <v>11061</v>
      </c>
      <c r="OKD5" s="638" t="s">
        <v>11062</v>
      </c>
      <c r="OKE5" s="638" t="s">
        <v>11063</v>
      </c>
      <c r="OKF5" s="638" t="s">
        <v>11064</v>
      </c>
      <c r="OKG5" s="638" t="s">
        <v>11065</v>
      </c>
      <c r="OKH5" s="638" t="s">
        <v>11066</v>
      </c>
      <c r="OKI5" s="638" t="s">
        <v>11067</v>
      </c>
      <c r="OKJ5" s="638" t="s">
        <v>11068</v>
      </c>
      <c r="OKK5" s="638" t="s">
        <v>11069</v>
      </c>
      <c r="OKL5" s="638" t="s">
        <v>11070</v>
      </c>
      <c r="OKM5" s="638" t="s">
        <v>11071</v>
      </c>
      <c r="OKN5" s="638" t="s">
        <v>11072</v>
      </c>
      <c r="OKO5" s="638" t="s">
        <v>11073</v>
      </c>
      <c r="OKP5" s="638" t="s">
        <v>11074</v>
      </c>
      <c r="OKQ5" s="638" t="s">
        <v>11075</v>
      </c>
      <c r="OKR5" s="638" t="s">
        <v>11076</v>
      </c>
      <c r="OKS5" s="638" t="s">
        <v>11077</v>
      </c>
      <c r="OKT5" s="638" t="s">
        <v>11078</v>
      </c>
      <c r="OKU5" s="638" t="s">
        <v>11079</v>
      </c>
      <c r="OKV5" s="638" t="s">
        <v>11080</v>
      </c>
      <c r="OKW5" s="638" t="s">
        <v>11081</v>
      </c>
      <c r="OKX5" s="638" t="s">
        <v>11082</v>
      </c>
      <c r="OKY5" s="638" t="s">
        <v>11083</v>
      </c>
      <c r="OKZ5" s="638" t="s">
        <v>11084</v>
      </c>
      <c r="OLA5" s="638" t="s">
        <v>11085</v>
      </c>
      <c r="OLB5" s="638" t="s">
        <v>11086</v>
      </c>
      <c r="OLC5" s="638" t="s">
        <v>11087</v>
      </c>
      <c r="OLD5" s="638" t="s">
        <v>11088</v>
      </c>
      <c r="OLE5" s="638" t="s">
        <v>11089</v>
      </c>
      <c r="OLF5" s="638" t="s">
        <v>11090</v>
      </c>
      <c r="OLG5" s="638" t="s">
        <v>11091</v>
      </c>
      <c r="OLH5" s="638" t="s">
        <v>11092</v>
      </c>
      <c r="OLI5" s="638" t="s">
        <v>11093</v>
      </c>
      <c r="OLJ5" s="638" t="s">
        <v>11094</v>
      </c>
      <c r="OLK5" s="638" t="s">
        <v>11095</v>
      </c>
      <c r="OLL5" s="638" t="s">
        <v>11096</v>
      </c>
      <c r="OLM5" s="638" t="s">
        <v>11097</v>
      </c>
      <c r="OLN5" s="638" t="s">
        <v>11098</v>
      </c>
      <c r="OLO5" s="638" t="s">
        <v>11099</v>
      </c>
      <c r="OLP5" s="638" t="s">
        <v>11100</v>
      </c>
      <c r="OLQ5" s="638" t="s">
        <v>11101</v>
      </c>
      <c r="OLR5" s="638" t="s">
        <v>11102</v>
      </c>
      <c r="OLS5" s="638" t="s">
        <v>11103</v>
      </c>
      <c r="OLT5" s="638" t="s">
        <v>11104</v>
      </c>
      <c r="OLU5" s="638" t="s">
        <v>11105</v>
      </c>
      <c r="OLV5" s="638" t="s">
        <v>11106</v>
      </c>
      <c r="OLW5" s="638" t="s">
        <v>11107</v>
      </c>
      <c r="OLX5" s="638" t="s">
        <v>11108</v>
      </c>
      <c r="OLY5" s="638" t="s">
        <v>11109</v>
      </c>
      <c r="OLZ5" s="638" t="s">
        <v>11110</v>
      </c>
      <c r="OMA5" s="638" t="s">
        <v>11111</v>
      </c>
      <c r="OMB5" s="638" t="s">
        <v>11112</v>
      </c>
      <c r="OMC5" s="638" t="s">
        <v>11113</v>
      </c>
      <c r="OMD5" s="638" t="s">
        <v>11114</v>
      </c>
      <c r="OME5" s="638" t="s">
        <v>11115</v>
      </c>
      <c r="OMF5" s="638" t="s">
        <v>11116</v>
      </c>
      <c r="OMG5" s="638" t="s">
        <v>11117</v>
      </c>
      <c r="OMH5" s="638" t="s">
        <v>11118</v>
      </c>
      <c r="OMI5" s="638" t="s">
        <v>11119</v>
      </c>
      <c r="OMJ5" s="638" t="s">
        <v>11120</v>
      </c>
      <c r="OMK5" s="638" t="s">
        <v>11121</v>
      </c>
      <c r="OML5" s="638" t="s">
        <v>11122</v>
      </c>
      <c r="OMM5" s="638" t="s">
        <v>11123</v>
      </c>
      <c r="OMN5" s="638" t="s">
        <v>11124</v>
      </c>
      <c r="OMO5" s="638" t="s">
        <v>11125</v>
      </c>
      <c r="OMP5" s="638" t="s">
        <v>11126</v>
      </c>
      <c r="OMQ5" s="638" t="s">
        <v>11127</v>
      </c>
      <c r="OMR5" s="638" t="s">
        <v>11128</v>
      </c>
      <c r="OMS5" s="638" t="s">
        <v>11129</v>
      </c>
      <c r="OMT5" s="638" t="s">
        <v>11130</v>
      </c>
      <c r="OMU5" s="638" t="s">
        <v>11131</v>
      </c>
      <c r="OMV5" s="638" t="s">
        <v>11132</v>
      </c>
      <c r="OMW5" s="638" t="s">
        <v>11133</v>
      </c>
      <c r="OMX5" s="638" t="s">
        <v>11134</v>
      </c>
      <c r="OMY5" s="638" t="s">
        <v>11135</v>
      </c>
      <c r="OMZ5" s="638" t="s">
        <v>11136</v>
      </c>
      <c r="ONA5" s="638" t="s">
        <v>11137</v>
      </c>
      <c r="ONB5" s="638" t="s">
        <v>11138</v>
      </c>
      <c r="ONC5" s="638" t="s">
        <v>11139</v>
      </c>
      <c r="OND5" s="638" t="s">
        <v>11140</v>
      </c>
      <c r="ONE5" s="638" t="s">
        <v>11141</v>
      </c>
      <c r="ONF5" s="638" t="s">
        <v>11142</v>
      </c>
      <c r="ONG5" s="638" t="s">
        <v>11143</v>
      </c>
      <c r="ONH5" s="638" t="s">
        <v>11144</v>
      </c>
      <c r="ONI5" s="638" t="s">
        <v>11145</v>
      </c>
      <c r="ONJ5" s="638" t="s">
        <v>11146</v>
      </c>
      <c r="ONK5" s="638" t="s">
        <v>11147</v>
      </c>
      <c r="ONL5" s="638" t="s">
        <v>11148</v>
      </c>
      <c r="ONM5" s="638" t="s">
        <v>11149</v>
      </c>
      <c r="ONN5" s="638" t="s">
        <v>11150</v>
      </c>
      <c r="ONO5" s="638" t="s">
        <v>11151</v>
      </c>
      <c r="ONP5" s="638" t="s">
        <v>11152</v>
      </c>
      <c r="ONQ5" s="638" t="s">
        <v>11153</v>
      </c>
      <c r="ONR5" s="638" t="s">
        <v>11154</v>
      </c>
      <c r="ONS5" s="638" t="s">
        <v>11155</v>
      </c>
      <c r="ONT5" s="638" t="s">
        <v>11156</v>
      </c>
      <c r="ONU5" s="638" t="s">
        <v>11157</v>
      </c>
      <c r="ONV5" s="638" t="s">
        <v>11158</v>
      </c>
      <c r="ONW5" s="638" t="s">
        <v>11159</v>
      </c>
      <c r="ONX5" s="638" t="s">
        <v>11160</v>
      </c>
      <c r="ONY5" s="638" t="s">
        <v>11161</v>
      </c>
      <c r="ONZ5" s="638" t="s">
        <v>11162</v>
      </c>
      <c r="OOA5" s="638" t="s">
        <v>11163</v>
      </c>
      <c r="OOB5" s="638" t="s">
        <v>11164</v>
      </c>
      <c r="OOC5" s="638" t="s">
        <v>11165</v>
      </c>
      <c r="OOD5" s="638" t="s">
        <v>11166</v>
      </c>
      <c r="OOE5" s="638" t="s">
        <v>11167</v>
      </c>
      <c r="OOF5" s="638" t="s">
        <v>11168</v>
      </c>
      <c r="OOG5" s="638" t="s">
        <v>11169</v>
      </c>
      <c r="OOH5" s="638" t="s">
        <v>11170</v>
      </c>
      <c r="OOI5" s="638" t="s">
        <v>11171</v>
      </c>
      <c r="OOJ5" s="638" t="s">
        <v>11172</v>
      </c>
      <c r="OOK5" s="638" t="s">
        <v>11173</v>
      </c>
      <c r="OOL5" s="638" t="s">
        <v>11174</v>
      </c>
      <c r="OOM5" s="638" t="s">
        <v>11175</v>
      </c>
      <c r="OON5" s="638" t="s">
        <v>11176</v>
      </c>
      <c r="OOO5" s="638" t="s">
        <v>11177</v>
      </c>
      <c r="OOP5" s="638" t="s">
        <v>11178</v>
      </c>
      <c r="OOQ5" s="638" t="s">
        <v>11179</v>
      </c>
      <c r="OOR5" s="638" t="s">
        <v>11180</v>
      </c>
      <c r="OOS5" s="638" t="s">
        <v>11181</v>
      </c>
      <c r="OOT5" s="638" t="s">
        <v>11182</v>
      </c>
      <c r="OOU5" s="638" t="s">
        <v>11183</v>
      </c>
      <c r="OOV5" s="638" t="s">
        <v>11184</v>
      </c>
      <c r="OOW5" s="638" t="s">
        <v>11185</v>
      </c>
      <c r="OOX5" s="638" t="s">
        <v>11186</v>
      </c>
      <c r="OOY5" s="638" t="s">
        <v>11187</v>
      </c>
      <c r="OOZ5" s="638" t="s">
        <v>11188</v>
      </c>
      <c r="OPA5" s="638" t="s">
        <v>11189</v>
      </c>
      <c r="OPB5" s="638" t="s">
        <v>11190</v>
      </c>
      <c r="OPC5" s="638" t="s">
        <v>11191</v>
      </c>
      <c r="OPD5" s="638" t="s">
        <v>11192</v>
      </c>
      <c r="OPE5" s="638" t="s">
        <v>11193</v>
      </c>
      <c r="OPF5" s="638" t="s">
        <v>11194</v>
      </c>
      <c r="OPG5" s="638" t="s">
        <v>11195</v>
      </c>
      <c r="OPH5" s="638" t="s">
        <v>11196</v>
      </c>
      <c r="OPI5" s="638" t="s">
        <v>11197</v>
      </c>
      <c r="OPJ5" s="638" t="s">
        <v>11198</v>
      </c>
      <c r="OPK5" s="638" t="s">
        <v>11199</v>
      </c>
      <c r="OPL5" s="638" t="s">
        <v>11200</v>
      </c>
      <c r="OPM5" s="638" t="s">
        <v>11201</v>
      </c>
      <c r="OPN5" s="638" t="s">
        <v>11202</v>
      </c>
      <c r="OPO5" s="638" t="s">
        <v>11203</v>
      </c>
      <c r="OPP5" s="638" t="s">
        <v>11204</v>
      </c>
      <c r="OPQ5" s="638" t="s">
        <v>11205</v>
      </c>
      <c r="OPR5" s="638" t="s">
        <v>11206</v>
      </c>
      <c r="OPS5" s="638" t="s">
        <v>11207</v>
      </c>
      <c r="OPT5" s="638" t="s">
        <v>11208</v>
      </c>
      <c r="OPU5" s="638" t="s">
        <v>11209</v>
      </c>
      <c r="OPV5" s="638" t="s">
        <v>11210</v>
      </c>
      <c r="OPW5" s="638" t="s">
        <v>11211</v>
      </c>
      <c r="OPX5" s="638" t="s">
        <v>11212</v>
      </c>
      <c r="OPY5" s="638" t="s">
        <v>11213</v>
      </c>
      <c r="OPZ5" s="638" t="s">
        <v>11214</v>
      </c>
      <c r="OQA5" s="638" t="s">
        <v>11215</v>
      </c>
      <c r="OQB5" s="638" t="s">
        <v>11216</v>
      </c>
      <c r="OQC5" s="638" t="s">
        <v>11217</v>
      </c>
      <c r="OQD5" s="638" t="s">
        <v>11218</v>
      </c>
      <c r="OQE5" s="638" t="s">
        <v>11219</v>
      </c>
      <c r="OQF5" s="638" t="s">
        <v>11220</v>
      </c>
      <c r="OQG5" s="638" t="s">
        <v>11221</v>
      </c>
      <c r="OQH5" s="638" t="s">
        <v>11222</v>
      </c>
      <c r="OQI5" s="638" t="s">
        <v>11223</v>
      </c>
      <c r="OQJ5" s="638" t="s">
        <v>11224</v>
      </c>
      <c r="OQK5" s="638" t="s">
        <v>11225</v>
      </c>
      <c r="OQL5" s="638" t="s">
        <v>11226</v>
      </c>
      <c r="OQM5" s="638" t="s">
        <v>11227</v>
      </c>
      <c r="OQN5" s="638" t="s">
        <v>11228</v>
      </c>
      <c r="OQO5" s="638" t="s">
        <v>11229</v>
      </c>
      <c r="OQP5" s="638" t="s">
        <v>11230</v>
      </c>
      <c r="OQQ5" s="638" t="s">
        <v>11231</v>
      </c>
      <c r="OQR5" s="638" t="s">
        <v>11232</v>
      </c>
      <c r="OQS5" s="638" t="s">
        <v>11233</v>
      </c>
      <c r="OQT5" s="638" t="s">
        <v>11234</v>
      </c>
      <c r="OQU5" s="638" t="s">
        <v>11235</v>
      </c>
      <c r="OQV5" s="638" t="s">
        <v>11236</v>
      </c>
      <c r="OQW5" s="638" t="s">
        <v>11237</v>
      </c>
      <c r="OQX5" s="638" t="s">
        <v>11238</v>
      </c>
      <c r="OQY5" s="638" t="s">
        <v>11239</v>
      </c>
      <c r="OQZ5" s="638" t="s">
        <v>11240</v>
      </c>
      <c r="ORA5" s="638" t="s">
        <v>11241</v>
      </c>
      <c r="ORB5" s="638" t="s">
        <v>11242</v>
      </c>
      <c r="ORC5" s="638" t="s">
        <v>11243</v>
      </c>
      <c r="ORD5" s="638" t="s">
        <v>11244</v>
      </c>
      <c r="ORE5" s="638" t="s">
        <v>11245</v>
      </c>
      <c r="ORF5" s="638" t="s">
        <v>11246</v>
      </c>
      <c r="ORG5" s="638" t="s">
        <v>11247</v>
      </c>
      <c r="ORH5" s="638" t="s">
        <v>11248</v>
      </c>
      <c r="ORI5" s="638" t="s">
        <v>11249</v>
      </c>
      <c r="ORJ5" s="638" t="s">
        <v>11250</v>
      </c>
      <c r="ORK5" s="638" t="s">
        <v>11251</v>
      </c>
      <c r="ORL5" s="638" t="s">
        <v>11252</v>
      </c>
      <c r="ORM5" s="638" t="s">
        <v>11253</v>
      </c>
      <c r="ORN5" s="638" t="s">
        <v>11254</v>
      </c>
      <c r="ORO5" s="638" t="s">
        <v>11255</v>
      </c>
      <c r="ORP5" s="638" t="s">
        <v>11256</v>
      </c>
      <c r="ORQ5" s="638" t="s">
        <v>11257</v>
      </c>
      <c r="ORR5" s="638" t="s">
        <v>11258</v>
      </c>
      <c r="ORS5" s="638" t="s">
        <v>11259</v>
      </c>
      <c r="ORT5" s="638" t="s">
        <v>11260</v>
      </c>
      <c r="ORU5" s="638" t="s">
        <v>11261</v>
      </c>
      <c r="ORV5" s="638" t="s">
        <v>11262</v>
      </c>
      <c r="ORW5" s="638" t="s">
        <v>11263</v>
      </c>
      <c r="ORX5" s="638" t="s">
        <v>11264</v>
      </c>
      <c r="ORY5" s="638" t="s">
        <v>11265</v>
      </c>
      <c r="ORZ5" s="638" t="s">
        <v>11266</v>
      </c>
      <c r="OSA5" s="638" t="s">
        <v>11267</v>
      </c>
      <c r="OSB5" s="638" t="s">
        <v>11268</v>
      </c>
      <c r="OSC5" s="638" t="s">
        <v>11269</v>
      </c>
      <c r="OSD5" s="638" t="s">
        <v>11270</v>
      </c>
      <c r="OSE5" s="638" t="s">
        <v>11271</v>
      </c>
      <c r="OSF5" s="638" t="s">
        <v>11272</v>
      </c>
      <c r="OSG5" s="638" t="s">
        <v>11273</v>
      </c>
      <c r="OSH5" s="638" t="s">
        <v>11274</v>
      </c>
      <c r="OSI5" s="638" t="s">
        <v>11275</v>
      </c>
      <c r="OSJ5" s="638" t="s">
        <v>11276</v>
      </c>
      <c r="OSK5" s="638" t="s">
        <v>11277</v>
      </c>
      <c r="OSL5" s="638" t="s">
        <v>11278</v>
      </c>
      <c r="OSM5" s="638" t="s">
        <v>11279</v>
      </c>
      <c r="OSN5" s="638" t="s">
        <v>11280</v>
      </c>
      <c r="OSO5" s="638" t="s">
        <v>11281</v>
      </c>
      <c r="OSP5" s="638" t="s">
        <v>11282</v>
      </c>
      <c r="OSQ5" s="638" t="s">
        <v>11283</v>
      </c>
      <c r="OSR5" s="638" t="s">
        <v>11284</v>
      </c>
      <c r="OSS5" s="638" t="s">
        <v>11285</v>
      </c>
      <c r="OST5" s="638" t="s">
        <v>11286</v>
      </c>
      <c r="OSU5" s="638" t="s">
        <v>11287</v>
      </c>
      <c r="OSV5" s="638" t="s">
        <v>11288</v>
      </c>
      <c r="OSW5" s="638" t="s">
        <v>11289</v>
      </c>
      <c r="OSX5" s="638" t="s">
        <v>11290</v>
      </c>
      <c r="OSY5" s="638" t="s">
        <v>11291</v>
      </c>
      <c r="OSZ5" s="638" t="s">
        <v>11292</v>
      </c>
      <c r="OTA5" s="638" t="s">
        <v>11293</v>
      </c>
      <c r="OTB5" s="638" t="s">
        <v>11294</v>
      </c>
      <c r="OTC5" s="638" t="s">
        <v>11295</v>
      </c>
      <c r="OTD5" s="638" t="s">
        <v>11296</v>
      </c>
      <c r="OTE5" s="638" t="s">
        <v>11297</v>
      </c>
      <c r="OTF5" s="638" t="s">
        <v>11298</v>
      </c>
      <c r="OTG5" s="638" t="s">
        <v>11299</v>
      </c>
      <c r="OTH5" s="638" t="s">
        <v>11300</v>
      </c>
      <c r="OTI5" s="638" t="s">
        <v>11301</v>
      </c>
      <c r="OTJ5" s="638" t="s">
        <v>11302</v>
      </c>
      <c r="OTK5" s="638" t="s">
        <v>11303</v>
      </c>
      <c r="OTL5" s="638" t="s">
        <v>11304</v>
      </c>
      <c r="OTM5" s="638" t="s">
        <v>11305</v>
      </c>
      <c r="OTN5" s="638" t="s">
        <v>11306</v>
      </c>
      <c r="OTO5" s="638" t="s">
        <v>11307</v>
      </c>
      <c r="OTP5" s="638" t="s">
        <v>11308</v>
      </c>
      <c r="OTQ5" s="638" t="s">
        <v>11309</v>
      </c>
      <c r="OTR5" s="638" t="s">
        <v>11310</v>
      </c>
      <c r="OTS5" s="638" t="s">
        <v>11311</v>
      </c>
      <c r="OTT5" s="638" t="s">
        <v>11312</v>
      </c>
      <c r="OTU5" s="638" t="s">
        <v>11313</v>
      </c>
      <c r="OTV5" s="638" t="s">
        <v>11314</v>
      </c>
      <c r="OTW5" s="638" t="s">
        <v>11315</v>
      </c>
      <c r="OTX5" s="638" t="s">
        <v>11316</v>
      </c>
      <c r="OTY5" s="638" t="s">
        <v>11317</v>
      </c>
      <c r="OTZ5" s="638" t="s">
        <v>11318</v>
      </c>
      <c r="OUA5" s="638" t="s">
        <v>11319</v>
      </c>
      <c r="OUB5" s="638" t="s">
        <v>11320</v>
      </c>
      <c r="OUC5" s="638" t="s">
        <v>11321</v>
      </c>
      <c r="OUD5" s="638" t="s">
        <v>11322</v>
      </c>
      <c r="OUE5" s="638" t="s">
        <v>11323</v>
      </c>
      <c r="OUF5" s="638" t="s">
        <v>11324</v>
      </c>
      <c r="OUG5" s="638" t="s">
        <v>11325</v>
      </c>
      <c r="OUH5" s="638" t="s">
        <v>11326</v>
      </c>
      <c r="OUI5" s="638" t="s">
        <v>11327</v>
      </c>
      <c r="OUJ5" s="638" t="s">
        <v>11328</v>
      </c>
      <c r="OUK5" s="638" t="s">
        <v>11329</v>
      </c>
      <c r="OUL5" s="638" t="s">
        <v>11330</v>
      </c>
      <c r="OUM5" s="638" t="s">
        <v>11331</v>
      </c>
      <c r="OUN5" s="638" t="s">
        <v>11332</v>
      </c>
      <c r="OUO5" s="638" t="s">
        <v>11333</v>
      </c>
      <c r="OUP5" s="638" t="s">
        <v>11334</v>
      </c>
      <c r="OUQ5" s="638" t="s">
        <v>11335</v>
      </c>
      <c r="OUR5" s="638" t="s">
        <v>11336</v>
      </c>
      <c r="OUS5" s="638" t="s">
        <v>11337</v>
      </c>
      <c r="OUT5" s="638" t="s">
        <v>11338</v>
      </c>
      <c r="OUU5" s="638" t="s">
        <v>11339</v>
      </c>
      <c r="OUV5" s="638" t="s">
        <v>11340</v>
      </c>
      <c r="OUW5" s="638" t="s">
        <v>11341</v>
      </c>
      <c r="OUX5" s="638" t="s">
        <v>11342</v>
      </c>
      <c r="OUY5" s="638" t="s">
        <v>11343</v>
      </c>
      <c r="OUZ5" s="638" t="s">
        <v>11344</v>
      </c>
      <c r="OVA5" s="638" t="s">
        <v>11345</v>
      </c>
      <c r="OVB5" s="638" t="s">
        <v>11346</v>
      </c>
      <c r="OVC5" s="638" t="s">
        <v>11347</v>
      </c>
      <c r="OVD5" s="638" t="s">
        <v>11348</v>
      </c>
      <c r="OVE5" s="638" t="s">
        <v>11349</v>
      </c>
      <c r="OVF5" s="638" t="s">
        <v>11350</v>
      </c>
      <c r="OVG5" s="638" t="s">
        <v>11351</v>
      </c>
      <c r="OVH5" s="638" t="s">
        <v>11352</v>
      </c>
      <c r="OVI5" s="638" t="s">
        <v>11353</v>
      </c>
      <c r="OVJ5" s="638" t="s">
        <v>11354</v>
      </c>
      <c r="OVK5" s="638" t="s">
        <v>11355</v>
      </c>
      <c r="OVL5" s="638" t="s">
        <v>11356</v>
      </c>
      <c r="OVM5" s="638" t="s">
        <v>11357</v>
      </c>
      <c r="OVN5" s="638" t="s">
        <v>11358</v>
      </c>
      <c r="OVO5" s="638" t="s">
        <v>11359</v>
      </c>
      <c r="OVP5" s="638" t="s">
        <v>11360</v>
      </c>
      <c r="OVQ5" s="638" t="s">
        <v>11361</v>
      </c>
      <c r="OVR5" s="638" t="s">
        <v>11362</v>
      </c>
      <c r="OVS5" s="638" t="s">
        <v>11363</v>
      </c>
      <c r="OVT5" s="638" t="s">
        <v>11364</v>
      </c>
      <c r="OVU5" s="638" t="s">
        <v>11365</v>
      </c>
      <c r="OVV5" s="638" t="s">
        <v>11366</v>
      </c>
      <c r="OVW5" s="638" t="s">
        <v>11367</v>
      </c>
      <c r="OVX5" s="638" t="s">
        <v>11368</v>
      </c>
      <c r="OVY5" s="638" t="s">
        <v>11369</v>
      </c>
      <c r="OVZ5" s="638" t="s">
        <v>11370</v>
      </c>
      <c r="OWA5" s="638" t="s">
        <v>11371</v>
      </c>
      <c r="OWB5" s="638" t="s">
        <v>11372</v>
      </c>
      <c r="OWC5" s="638" t="s">
        <v>11373</v>
      </c>
      <c r="OWD5" s="638" t="s">
        <v>11374</v>
      </c>
      <c r="OWE5" s="638" t="s">
        <v>11375</v>
      </c>
      <c r="OWF5" s="638" t="s">
        <v>11376</v>
      </c>
      <c r="OWG5" s="638" t="s">
        <v>11377</v>
      </c>
      <c r="OWH5" s="638" t="s">
        <v>11378</v>
      </c>
      <c r="OWI5" s="638" t="s">
        <v>11379</v>
      </c>
      <c r="OWJ5" s="638" t="s">
        <v>11380</v>
      </c>
      <c r="OWK5" s="638" t="s">
        <v>11381</v>
      </c>
      <c r="OWL5" s="638" t="s">
        <v>11382</v>
      </c>
      <c r="OWM5" s="638" t="s">
        <v>11383</v>
      </c>
      <c r="OWN5" s="638" t="s">
        <v>11384</v>
      </c>
      <c r="OWO5" s="638" t="s">
        <v>11385</v>
      </c>
      <c r="OWP5" s="638" t="s">
        <v>11386</v>
      </c>
      <c r="OWQ5" s="638" t="s">
        <v>11387</v>
      </c>
      <c r="OWR5" s="638" t="s">
        <v>11388</v>
      </c>
      <c r="OWS5" s="638" t="s">
        <v>11389</v>
      </c>
      <c r="OWT5" s="638" t="s">
        <v>11390</v>
      </c>
      <c r="OWU5" s="638" t="s">
        <v>11391</v>
      </c>
      <c r="OWV5" s="638" t="s">
        <v>11392</v>
      </c>
      <c r="OWW5" s="638" t="s">
        <v>11393</v>
      </c>
      <c r="OWX5" s="638" t="s">
        <v>11394</v>
      </c>
      <c r="OWY5" s="638" t="s">
        <v>11395</v>
      </c>
      <c r="OWZ5" s="638" t="s">
        <v>11396</v>
      </c>
      <c r="OXA5" s="638" t="s">
        <v>11397</v>
      </c>
      <c r="OXB5" s="638" t="s">
        <v>11398</v>
      </c>
      <c r="OXC5" s="638" t="s">
        <v>11399</v>
      </c>
      <c r="OXD5" s="638" t="s">
        <v>11400</v>
      </c>
      <c r="OXE5" s="638" t="s">
        <v>11401</v>
      </c>
      <c r="OXF5" s="638" t="s">
        <v>11402</v>
      </c>
      <c r="OXG5" s="638" t="s">
        <v>11403</v>
      </c>
      <c r="OXH5" s="638" t="s">
        <v>11404</v>
      </c>
      <c r="OXI5" s="638" t="s">
        <v>11405</v>
      </c>
      <c r="OXJ5" s="638" t="s">
        <v>11406</v>
      </c>
      <c r="OXK5" s="638" t="s">
        <v>11407</v>
      </c>
      <c r="OXL5" s="638" t="s">
        <v>11408</v>
      </c>
      <c r="OXM5" s="638" t="s">
        <v>11409</v>
      </c>
      <c r="OXN5" s="638" t="s">
        <v>11410</v>
      </c>
      <c r="OXO5" s="638" t="s">
        <v>11411</v>
      </c>
      <c r="OXP5" s="638" t="s">
        <v>11412</v>
      </c>
      <c r="OXQ5" s="638" t="s">
        <v>11413</v>
      </c>
      <c r="OXR5" s="638" t="s">
        <v>11414</v>
      </c>
      <c r="OXS5" s="638" t="s">
        <v>11415</v>
      </c>
      <c r="OXT5" s="638" t="s">
        <v>11416</v>
      </c>
      <c r="OXU5" s="638" t="s">
        <v>11417</v>
      </c>
      <c r="OXV5" s="638" t="s">
        <v>11418</v>
      </c>
      <c r="OXW5" s="638" t="s">
        <v>11419</v>
      </c>
      <c r="OXX5" s="638" t="s">
        <v>11420</v>
      </c>
      <c r="OXY5" s="638" t="s">
        <v>11421</v>
      </c>
      <c r="OXZ5" s="638" t="s">
        <v>11422</v>
      </c>
      <c r="OYA5" s="638" t="s">
        <v>11423</v>
      </c>
      <c r="OYB5" s="638" t="s">
        <v>11424</v>
      </c>
      <c r="OYC5" s="638" t="s">
        <v>11425</v>
      </c>
      <c r="OYD5" s="638" t="s">
        <v>11426</v>
      </c>
      <c r="OYE5" s="638" t="s">
        <v>11427</v>
      </c>
      <c r="OYF5" s="638" t="s">
        <v>11428</v>
      </c>
      <c r="OYG5" s="638" t="s">
        <v>11429</v>
      </c>
      <c r="OYH5" s="638" t="s">
        <v>11430</v>
      </c>
      <c r="OYI5" s="638" t="s">
        <v>11431</v>
      </c>
      <c r="OYJ5" s="638" t="s">
        <v>11432</v>
      </c>
      <c r="OYK5" s="638" t="s">
        <v>11433</v>
      </c>
      <c r="OYL5" s="638" t="s">
        <v>11434</v>
      </c>
      <c r="OYM5" s="638" t="s">
        <v>11435</v>
      </c>
      <c r="OYN5" s="638" t="s">
        <v>11436</v>
      </c>
      <c r="OYO5" s="638" t="s">
        <v>11437</v>
      </c>
      <c r="OYP5" s="638" t="s">
        <v>11438</v>
      </c>
      <c r="OYQ5" s="638" t="s">
        <v>11439</v>
      </c>
      <c r="OYR5" s="638" t="s">
        <v>11440</v>
      </c>
      <c r="OYS5" s="638" t="s">
        <v>11441</v>
      </c>
      <c r="OYT5" s="638" t="s">
        <v>11442</v>
      </c>
      <c r="OYU5" s="638" t="s">
        <v>11443</v>
      </c>
      <c r="OYV5" s="638" t="s">
        <v>11444</v>
      </c>
      <c r="OYW5" s="638" t="s">
        <v>11445</v>
      </c>
      <c r="OYX5" s="638" t="s">
        <v>11446</v>
      </c>
      <c r="OYY5" s="638" t="s">
        <v>11447</v>
      </c>
      <c r="OYZ5" s="638" t="s">
        <v>11448</v>
      </c>
      <c r="OZA5" s="638" t="s">
        <v>11449</v>
      </c>
      <c r="OZB5" s="638" t="s">
        <v>11450</v>
      </c>
      <c r="OZC5" s="638" t="s">
        <v>11451</v>
      </c>
      <c r="OZD5" s="638" t="s">
        <v>11452</v>
      </c>
      <c r="OZE5" s="638" t="s">
        <v>11453</v>
      </c>
      <c r="OZF5" s="638" t="s">
        <v>11454</v>
      </c>
      <c r="OZG5" s="638" t="s">
        <v>11455</v>
      </c>
      <c r="OZH5" s="638" t="s">
        <v>11456</v>
      </c>
      <c r="OZI5" s="638" t="s">
        <v>11457</v>
      </c>
      <c r="OZJ5" s="638" t="s">
        <v>11458</v>
      </c>
      <c r="OZK5" s="638" t="s">
        <v>11459</v>
      </c>
      <c r="OZL5" s="638" t="s">
        <v>11460</v>
      </c>
      <c r="OZM5" s="638" t="s">
        <v>11461</v>
      </c>
      <c r="OZN5" s="638" t="s">
        <v>11462</v>
      </c>
      <c r="OZO5" s="638" t="s">
        <v>11463</v>
      </c>
      <c r="OZP5" s="638" t="s">
        <v>11464</v>
      </c>
      <c r="OZQ5" s="638" t="s">
        <v>11465</v>
      </c>
      <c r="OZR5" s="638" t="s">
        <v>11466</v>
      </c>
      <c r="OZS5" s="638" t="s">
        <v>11467</v>
      </c>
      <c r="OZT5" s="638" t="s">
        <v>11468</v>
      </c>
      <c r="OZU5" s="638" t="s">
        <v>11469</v>
      </c>
      <c r="OZV5" s="638" t="s">
        <v>11470</v>
      </c>
      <c r="OZW5" s="638" t="s">
        <v>11471</v>
      </c>
      <c r="OZX5" s="638" t="s">
        <v>11472</v>
      </c>
      <c r="OZY5" s="638" t="s">
        <v>11473</v>
      </c>
      <c r="OZZ5" s="638" t="s">
        <v>11474</v>
      </c>
      <c r="PAA5" s="638" t="s">
        <v>11475</v>
      </c>
      <c r="PAB5" s="638" t="s">
        <v>11476</v>
      </c>
      <c r="PAC5" s="638" t="s">
        <v>11477</v>
      </c>
      <c r="PAD5" s="638" t="s">
        <v>11478</v>
      </c>
      <c r="PAE5" s="638" t="s">
        <v>11479</v>
      </c>
      <c r="PAF5" s="638" t="s">
        <v>11480</v>
      </c>
      <c r="PAG5" s="638" t="s">
        <v>11481</v>
      </c>
      <c r="PAH5" s="638" t="s">
        <v>11482</v>
      </c>
      <c r="PAI5" s="638" t="s">
        <v>11483</v>
      </c>
      <c r="PAJ5" s="638" t="s">
        <v>11484</v>
      </c>
      <c r="PAK5" s="638" t="s">
        <v>11485</v>
      </c>
      <c r="PAL5" s="638" t="s">
        <v>11486</v>
      </c>
      <c r="PAM5" s="638" t="s">
        <v>11487</v>
      </c>
      <c r="PAN5" s="638" t="s">
        <v>11488</v>
      </c>
      <c r="PAO5" s="638" t="s">
        <v>11489</v>
      </c>
      <c r="PAP5" s="638" t="s">
        <v>11490</v>
      </c>
      <c r="PAQ5" s="638" t="s">
        <v>11491</v>
      </c>
      <c r="PAR5" s="638" t="s">
        <v>11492</v>
      </c>
      <c r="PAS5" s="638" t="s">
        <v>11493</v>
      </c>
      <c r="PAT5" s="638" t="s">
        <v>11494</v>
      </c>
      <c r="PAU5" s="638" t="s">
        <v>11495</v>
      </c>
      <c r="PAV5" s="638" t="s">
        <v>11496</v>
      </c>
      <c r="PAW5" s="638" t="s">
        <v>11497</v>
      </c>
      <c r="PAX5" s="638" t="s">
        <v>11498</v>
      </c>
      <c r="PAY5" s="638" t="s">
        <v>11499</v>
      </c>
      <c r="PAZ5" s="638" t="s">
        <v>11500</v>
      </c>
      <c r="PBA5" s="638" t="s">
        <v>11501</v>
      </c>
      <c r="PBB5" s="638" t="s">
        <v>11502</v>
      </c>
      <c r="PBC5" s="638" t="s">
        <v>11503</v>
      </c>
      <c r="PBD5" s="638" t="s">
        <v>11504</v>
      </c>
      <c r="PBE5" s="638" t="s">
        <v>11505</v>
      </c>
      <c r="PBF5" s="638" t="s">
        <v>11506</v>
      </c>
      <c r="PBG5" s="638" t="s">
        <v>11507</v>
      </c>
      <c r="PBH5" s="638" t="s">
        <v>11508</v>
      </c>
      <c r="PBI5" s="638" t="s">
        <v>11509</v>
      </c>
      <c r="PBJ5" s="638" t="s">
        <v>11510</v>
      </c>
      <c r="PBK5" s="638" t="s">
        <v>11511</v>
      </c>
      <c r="PBL5" s="638" t="s">
        <v>11512</v>
      </c>
      <c r="PBM5" s="638" t="s">
        <v>11513</v>
      </c>
      <c r="PBN5" s="638" t="s">
        <v>11514</v>
      </c>
      <c r="PBO5" s="638" t="s">
        <v>11515</v>
      </c>
      <c r="PBP5" s="638" t="s">
        <v>11516</v>
      </c>
      <c r="PBQ5" s="638" t="s">
        <v>11517</v>
      </c>
      <c r="PBR5" s="638" t="s">
        <v>11518</v>
      </c>
      <c r="PBS5" s="638" t="s">
        <v>11519</v>
      </c>
      <c r="PBT5" s="638" t="s">
        <v>11520</v>
      </c>
      <c r="PBU5" s="638" t="s">
        <v>11521</v>
      </c>
      <c r="PBV5" s="638" t="s">
        <v>11522</v>
      </c>
      <c r="PBW5" s="638" t="s">
        <v>11523</v>
      </c>
      <c r="PBX5" s="638" t="s">
        <v>11524</v>
      </c>
      <c r="PBY5" s="638" t="s">
        <v>11525</v>
      </c>
      <c r="PBZ5" s="638" t="s">
        <v>11526</v>
      </c>
      <c r="PCA5" s="638" t="s">
        <v>11527</v>
      </c>
      <c r="PCB5" s="638" t="s">
        <v>11528</v>
      </c>
      <c r="PCC5" s="638" t="s">
        <v>11529</v>
      </c>
      <c r="PCD5" s="638" t="s">
        <v>11530</v>
      </c>
      <c r="PCE5" s="638" t="s">
        <v>11531</v>
      </c>
      <c r="PCF5" s="638" t="s">
        <v>11532</v>
      </c>
      <c r="PCG5" s="638" t="s">
        <v>11533</v>
      </c>
      <c r="PCH5" s="638" t="s">
        <v>11534</v>
      </c>
      <c r="PCI5" s="638" t="s">
        <v>11535</v>
      </c>
      <c r="PCJ5" s="638" t="s">
        <v>11536</v>
      </c>
      <c r="PCK5" s="638" t="s">
        <v>11537</v>
      </c>
      <c r="PCL5" s="638" t="s">
        <v>11538</v>
      </c>
      <c r="PCM5" s="638" t="s">
        <v>11539</v>
      </c>
      <c r="PCN5" s="638" t="s">
        <v>11540</v>
      </c>
      <c r="PCO5" s="638" t="s">
        <v>11541</v>
      </c>
      <c r="PCP5" s="638" t="s">
        <v>11542</v>
      </c>
      <c r="PCQ5" s="638" t="s">
        <v>11543</v>
      </c>
      <c r="PCR5" s="638" t="s">
        <v>11544</v>
      </c>
      <c r="PCS5" s="638" t="s">
        <v>11545</v>
      </c>
      <c r="PCT5" s="638" t="s">
        <v>11546</v>
      </c>
      <c r="PCU5" s="638" t="s">
        <v>11547</v>
      </c>
      <c r="PCV5" s="638" t="s">
        <v>11548</v>
      </c>
      <c r="PCW5" s="638" t="s">
        <v>11549</v>
      </c>
      <c r="PCX5" s="638" t="s">
        <v>11550</v>
      </c>
      <c r="PCY5" s="638" t="s">
        <v>11551</v>
      </c>
      <c r="PCZ5" s="638" t="s">
        <v>11552</v>
      </c>
      <c r="PDA5" s="638" t="s">
        <v>11553</v>
      </c>
      <c r="PDB5" s="638" t="s">
        <v>11554</v>
      </c>
      <c r="PDC5" s="638" t="s">
        <v>11555</v>
      </c>
      <c r="PDD5" s="638" t="s">
        <v>11556</v>
      </c>
      <c r="PDE5" s="638" t="s">
        <v>11557</v>
      </c>
      <c r="PDF5" s="638" t="s">
        <v>11558</v>
      </c>
      <c r="PDG5" s="638" t="s">
        <v>11559</v>
      </c>
      <c r="PDH5" s="638" t="s">
        <v>11560</v>
      </c>
      <c r="PDI5" s="638" t="s">
        <v>11561</v>
      </c>
      <c r="PDJ5" s="638" t="s">
        <v>11562</v>
      </c>
      <c r="PDK5" s="638" t="s">
        <v>11563</v>
      </c>
      <c r="PDL5" s="638" t="s">
        <v>11564</v>
      </c>
      <c r="PDM5" s="638" t="s">
        <v>11565</v>
      </c>
      <c r="PDN5" s="638" t="s">
        <v>11566</v>
      </c>
      <c r="PDO5" s="638" t="s">
        <v>11567</v>
      </c>
      <c r="PDP5" s="638" t="s">
        <v>11568</v>
      </c>
      <c r="PDQ5" s="638" t="s">
        <v>11569</v>
      </c>
      <c r="PDR5" s="638" t="s">
        <v>11570</v>
      </c>
      <c r="PDS5" s="638" t="s">
        <v>11571</v>
      </c>
      <c r="PDT5" s="638" t="s">
        <v>11572</v>
      </c>
      <c r="PDU5" s="638" t="s">
        <v>11573</v>
      </c>
      <c r="PDV5" s="638" t="s">
        <v>11574</v>
      </c>
      <c r="PDW5" s="638" t="s">
        <v>11575</v>
      </c>
      <c r="PDX5" s="638" t="s">
        <v>11576</v>
      </c>
      <c r="PDY5" s="638" t="s">
        <v>11577</v>
      </c>
      <c r="PDZ5" s="638" t="s">
        <v>11578</v>
      </c>
      <c r="PEA5" s="638" t="s">
        <v>11579</v>
      </c>
      <c r="PEB5" s="638" t="s">
        <v>11580</v>
      </c>
      <c r="PEC5" s="638" t="s">
        <v>11581</v>
      </c>
      <c r="PED5" s="638" t="s">
        <v>11582</v>
      </c>
      <c r="PEE5" s="638" t="s">
        <v>11583</v>
      </c>
      <c r="PEF5" s="638" t="s">
        <v>11584</v>
      </c>
      <c r="PEG5" s="638" t="s">
        <v>11585</v>
      </c>
      <c r="PEH5" s="638" t="s">
        <v>11586</v>
      </c>
      <c r="PEI5" s="638" t="s">
        <v>11587</v>
      </c>
      <c r="PEJ5" s="638" t="s">
        <v>11588</v>
      </c>
      <c r="PEK5" s="638" t="s">
        <v>11589</v>
      </c>
      <c r="PEL5" s="638" t="s">
        <v>11590</v>
      </c>
      <c r="PEM5" s="638" t="s">
        <v>11591</v>
      </c>
      <c r="PEN5" s="638" t="s">
        <v>11592</v>
      </c>
      <c r="PEO5" s="638" t="s">
        <v>11593</v>
      </c>
      <c r="PEP5" s="638" t="s">
        <v>11594</v>
      </c>
      <c r="PEQ5" s="638" t="s">
        <v>11595</v>
      </c>
      <c r="PER5" s="638" t="s">
        <v>11596</v>
      </c>
      <c r="PES5" s="638" t="s">
        <v>11597</v>
      </c>
      <c r="PET5" s="638" t="s">
        <v>11598</v>
      </c>
      <c r="PEU5" s="638" t="s">
        <v>11599</v>
      </c>
      <c r="PEV5" s="638" t="s">
        <v>11600</v>
      </c>
      <c r="PEW5" s="638" t="s">
        <v>11601</v>
      </c>
      <c r="PEX5" s="638" t="s">
        <v>11602</v>
      </c>
      <c r="PEY5" s="638" t="s">
        <v>11603</v>
      </c>
      <c r="PEZ5" s="638" t="s">
        <v>11604</v>
      </c>
      <c r="PFA5" s="638" t="s">
        <v>11605</v>
      </c>
      <c r="PFB5" s="638" t="s">
        <v>11606</v>
      </c>
      <c r="PFC5" s="638" t="s">
        <v>11607</v>
      </c>
      <c r="PFD5" s="638" t="s">
        <v>11608</v>
      </c>
      <c r="PFE5" s="638" t="s">
        <v>11609</v>
      </c>
      <c r="PFF5" s="638" t="s">
        <v>11610</v>
      </c>
      <c r="PFG5" s="638" t="s">
        <v>11611</v>
      </c>
      <c r="PFH5" s="638" t="s">
        <v>11612</v>
      </c>
      <c r="PFI5" s="638" t="s">
        <v>11613</v>
      </c>
      <c r="PFJ5" s="638" t="s">
        <v>11614</v>
      </c>
      <c r="PFK5" s="638" t="s">
        <v>11615</v>
      </c>
      <c r="PFL5" s="638" t="s">
        <v>11616</v>
      </c>
      <c r="PFM5" s="638" t="s">
        <v>11617</v>
      </c>
      <c r="PFN5" s="638" t="s">
        <v>11618</v>
      </c>
      <c r="PFO5" s="638" t="s">
        <v>11619</v>
      </c>
      <c r="PFP5" s="638" t="s">
        <v>11620</v>
      </c>
      <c r="PFQ5" s="638" t="s">
        <v>11621</v>
      </c>
      <c r="PFR5" s="638" t="s">
        <v>11622</v>
      </c>
      <c r="PFS5" s="638" t="s">
        <v>11623</v>
      </c>
      <c r="PFT5" s="638" t="s">
        <v>11624</v>
      </c>
      <c r="PFU5" s="638" t="s">
        <v>11625</v>
      </c>
      <c r="PFV5" s="638" t="s">
        <v>11626</v>
      </c>
      <c r="PFW5" s="638" t="s">
        <v>11627</v>
      </c>
      <c r="PFX5" s="638" t="s">
        <v>11628</v>
      </c>
      <c r="PFY5" s="638" t="s">
        <v>11629</v>
      </c>
      <c r="PFZ5" s="638" t="s">
        <v>11630</v>
      </c>
      <c r="PGA5" s="638" t="s">
        <v>11631</v>
      </c>
      <c r="PGB5" s="638" t="s">
        <v>11632</v>
      </c>
      <c r="PGC5" s="638" t="s">
        <v>11633</v>
      </c>
      <c r="PGD5" s="638" t="s">
        <v>11634</v>
      </c>
      <c r="PGE5" s="638" t="s">
        <v>11635</v>
      </c>
      <c r="PGF5" s="638" t="s">
        <v>11636</v>
      </c>
      <c r="PGG5" s="638" t="s">
        <v>11637</v>
      </c>
      <c r="PGH5" s="638" t="s">
        <v>11638</v>
      </c>
      <c r="PGI5" s="638" t="s">
        <v>11639</v>
      </c>
      <c r="PGJ5" s="638" t="s">
        <v>11640</v>
      </c>
      <c r="PGK5" s="638" t="s">
        <v>11641</v>
      </c>
      <c r="PGL5" s="638" t="s">
        <v>11642</v>
      </c>
      <c r="PGM5" s="638" t="s">
        <v>11643</v>
      </c>
      <c r="PGN5" s="638" t="s">
        <v>11644</v>
      </c>
      <c r="PGO5" s="638" t="s">
        <v>11645</v>
      </c>
      <c r="PGP5" s="638" t="s">
        <v>11646</v>
      </c>
      <c r="PGQ5" s="638" t="s">
        <v>11647</v>
      </c>
      <c r="PGR5" s="638" t="s">
        <v>11648</v>
      </c>
      <c r="PGS5" s="638" t="s">
        <v>11649</v>
      </c>
      <c r="PGT5" s="638" t="s">
        <v>11650</v>
      </c>
      <c r="PGU5" s="638" t="s">
        <v>11651</v>
      </c>
      <c r="PGV5" s="638" t="s">
        <v>11652</v>
      </c>
      <c r="PGW5" s="638" t="s">
        <v>11653</v>
      </c>
      <c r="PGX5" s="638" t="s">
        <v>11654</v>
      </c>
      <c r="PGY5" s="638" t="s">
        <v>11655</v>
      </c>
      <c r="PGZ5" s="638" t="s">
        <v>11656</v>
      </c>
      <c r="PHA5" s="638" t="s">
        <v>11657</v>
      </c>
      <c r="PHB5" s="638" t="s">
        <v>11658</v>
      </c>
      <c r="PHC5" s="638" t="s">
        <v>11659</v>
      </c>
      <c r="PHD5" s="638" t="s">
        <v>11660</v>
      </c>
      <c r="PHE5" s="638" t="s">
        <v>11661</v>
      </c>
      <c r="PHF5" s="638" t="s">
        <v>11662</v>
      </c>
      <c r="PHG5" s="638" t="s">
        <v>11663</v>
      </c>
      <c r="PHH5" s="638" t="s">
        <v>11664</v>
      </c>
      <c r="PHI5" s="638" t="s">
        <v>11665</v>
      </c>
      <c r="PHJ5" s="638" t="s">
        <v>11666</v>
      </c>
      <c r="PHK5" s="638" t="s">
        <v>11667</v>
      </c>
      <c r="PHL5" s="638" t="s">
        <v>11668</v>
      </c>
      <c r="PHM5" s="638" t="s">
        <v>11669</v>
      </c>
      <c r="PHN5" s="638" t="s">
        <v>11670</v>
      </c>
      <c r="PHO5" s="638" t="s">
        <v>11671</v>
      </c>
      <c r="PHP5" s="638" t="s">
        <v>11672</v>
      </c>
      <c r="PHQ5" s="638" t="s">
        <v>11673</v>
      </c>
      <c r="PHR5" s="638" t="s">
        <v>11674</v>
      </c>
      <c r="PHS5" s="638" t="s">
        <v>11675</v>
      </c>
      <c r="PHT5" s="638" t="s">
        <v>11676</v>
      </c>
      <c r="PHU5" s="638" t="s">
        <v>11677</v>
      </c>
      <c r="PHV5" s="638" t="s">
        <v>11678</v>
      </c>
      <c r="PHW5" s="638" t="s">
        <v>11679</v>
      </c>
      <c r="PHX5" s="638" t="s">
        <v>11680</v>
      </c>
      <c r="PHY5" s="638" t="s">
        <v>11681</v>
      </c>
      <c r="PHZ5" s="638" t="s">
        <v>11682</v>
      </c>
      <c r="PIA5" s="638" t="s">
        <v>11683</v>
      </c>
      <c r="PIB5" s="638" t="s">
        <v>11684</v>
      </c>
      <c r="PIC5" s="638" t="s">
        <v>11685</v>
      </c>
      <c r="PID5" s="638" t="s">
        <v>11686</v>
      </c>
      <c r="PIE5" s="638" t="s">
        <v>11687</v>
      </c>
      <c r="PIF5" s="638" t="s">
        <v>11688</v>
      </c>
      <c r="PIG5" s="638" t="s">
        <v>11689</v>
      </c>
      <c r="PIH5" s="638" t="s">
        <v>11690</v>
      </c>
      <c r="PII5" s="638" t="s">
        <v>11691</v>
      </c>
      <c r="PIJ5" s="638" t="s">
        <v>11692</v>
      </c>
      <c r="PIK5" s="638" t="s">
        <v>11693</v>
      </c>
      <c r="PIL5" s="638" t="s">
        <v>11694</v>
      </c>
      <c r="PIM5" s="638" t="s">
        <v>11695</v>
      </c>
      <c r="PIN5" s="638" t="s">
        <v>11696</v>
      </c>
      <c r="PIO5" s="638" t="s">
        <v>11697</v>
      </c>
      <c r="PIP5" s="638" t="s">
        <v>11698</v>
      </c>
      <c r="PIQ5" s="638" t="s">
        <v>11699</v>
      </c>
      <c r="PIR5" s="638" t="s">
        <v>11700</v>
      </c>
      <c r="PIS5" s="638" t="s">
        <v>11701</v>
      </c>
      <c r="PIT5" s="638" t="s">
        <v>11702</v>
      </c>
      <c r="PIU5" s="638" t="s">
        <v>11703</v>
      </c>
      <c r="PIV5" s="638" t="s">
        <v>11704</v>
      </c>
      <c r="PIW5" s="638" t="s">
        <v>11705</v>
      </c>
      <c r="PIX5" s="638" t="s">
        <v>11706</v>
      </c>
      <c r="PIY5" s="638" t="s">
        <v>11707</v>
      </c>
      <c r="PIZ5" s="638" t="s">
        <v>11708</v>
      </c>
      <c r="PJA5" s="638" t="s">
        <v>11709</v>
      </c>
      <c r="PJB5" s="638" t="s">
        <v>11710</v>
      </c>
      <c r="PJC5" s="638" t="s">
        <v>11711</v>
      </c>
      <c r="PJD5" s="638" t="s">
        <v>11712</v>
      </c>
      <c r="PJE5" s="638" t="s">
        <v>11713</v>
      </c>
      <c r="PJF5" s="638" t="s">
        <v>11714</v>
      </c>
      <c r="PJG5" s="638" t="s">
        <v>11715</v>
      </c>
      <c r="PJH5" s="638" t="s">
        <v>11716</v>
      </c>
      <c r="PJI5" s="638" t="s">
        <v>11717</v>
      </c>
      <c r="PJJ5" s="638" t="s">
        <v>11718</v>
      </c>
      <c r="PJK5" s="638" t="s">
        <v>11719</v>
      </c>
      <c r="PJL5" s="638" t="s">
        <v>11720</v>
      </c>
      <c r="PJM5" s="638" t="s">
        <v>11721</v>
      </c>
      <c r="PJN5" s="638" t="s">
        <v>11722</v>
      </c>
      <c r="PJO5" s="638" t="s">
        <v>11723</v>
      </c>
      <c r="PJP5" s="638" t="s">
        <v>11724</v>
      </c>
      <c r="PJQ5" s="638" t="s">
        <v>11725</v>
      </c>
      <c r="PJR5" s="638" t="s">
        <v>11726</v>
      </c>
      <c r="PJS5" s="638" t="s">
        <v>11727</v>
      </c>
      <c r="PJT5" s="638" t="s">
        <v>11728</v>
      </c>
      <c r="PJU5" s="638" t="s">
        <v>11729</v>
      </c>
      <c r="PJV5" s="638" t="s">
        <v>11730</v>
      </c>
      <c r="PJW5" s="638" t="s">
        <v>11731</v>
      </c>
      <c r="PJX5" s="638" t="s">
        <v>11732</v>
      </c>
      <c r="PJY5" s="638" t="s">
        <v>11733</v>
      </c>
      <c r="PJZ5" s="638" t="s">
        <v>11734</v>
      </c>
      <c r="PKA5" s="638" t="s">
        <v>11735</v>
      </c>
      <c r="PKB5" s="638" t="s">
        <v>11736</v>
      </c>
      <c r="PKC5" s="638" t="s">
        <v>11737</v>
      </c>
      <c r="PKD5" s="638" t="s">
        <v>11738</v>
      </c>
      <c r="PKE5" s="638" t="s">
        <v>11739</v>
      </c>
      <c r="PKF5" s="638" t="s">
        <v>11740</v>
      </c>
      <c r="PKG5" s="638" t="s">
        <v>11741</v>
      </c>
      <c r="PKH5" s="638" t="s">
        <v>11742</v>
      </c>
      <c r="PKI5" s="638" t="s">
        <v>11743</v>
      </c>
      <c r="PKJ5" s="638" t="s">
        <v>11744</v>
      </c>
      <c r="PKK5" s="638" t="s">
        <v>11745</v>
      </c>
      <c r="PKL5" s="638" t="s">
        <v>11746</v>
      </c>
      <c r="PKM5" s="638" t="s">
        <v>11747</v>
      </c>
      <c r="PKN5" s="638" t="s">
        <v>11748</v>
      </c>
      <c r="PKO5" s="638" t="s">
        <v>11749</v>
      </c>
      <c r="PKP5" s="638" t="s">
        <v>11750</v>
      </c>
      <c r="PKQ5" s="638" t="s">
        <v>11751</v>
      </c>
      <c r="PKR5" s="638" t="s">
        <v>11752</v>
      </c>
      <c r="PKS5" s="638" t="s">
        <v>11753</v>
      </c>
      <c r="PKT5" s="638" t="s">
        <v>11754</v>
      </c>
      <c r="PKU5" s="638" t="s">
        <v>11755</v>
      </c>
      <c r="PKV5" s="638" t="s">
        <v>11756</v>
      </c>
      <c r="PKW5" s="638" t="s">
        <v>11757</v>
      </c>
      <c r="PKX5" s="638" t="s">
        <v>11758</v>
      </c>
      <c r="PKY5" s="638" t="s">
        <v>11759</v>
      </c>
      <c r="PKZ5" s="638" t="s">
        <v>11760</v>
      </c>
      <c r="PLA5" s="638" t="s">
        <v>11761</v>
      </c>
      <c r="PLB5" s="638" t="s">
        <v>11762</v>
      </c>
      <c r="PLC5" s="638" t="s">
        <v>11763</v>
      </c>
      <c r="PLD5" s="638" t="s">
        <v>11764</v>
      </c>
      <c r="PLE5" s="638" t="s">
        <v>11765</v>
      </c>
      <c r="PLF5" s="638" t="s">
        <v>11766</v>
      </c>
      <c r="PLG5" s="638" t="s">
        <v>11767</v>
      </c>
      <c r="PLH5" s="638" t="s">
        <v>11768</v>
      </c>
      <c r="PLI5" s="638" t="s">
        <v>11769</v>
      </c>
      <c r="PLJ5" s="638" t="s">
        <v>11770</v>
      </c>
      <c r="PLK5" s="638" t="s">
        <v>11771</v>
      </c>
      <c r="PLL5" s="638" t="s">
        <v>11772</v>
      </c>
      <c r="PLM5" s="638" t="s">
        <v>11773</v>
      </c>
      <c r="PLN5" s="638" t="s">
        <v>11774</v>
      </c>
      <c r="PLO5" s="638" t="s">
        <v>11775</v>
      </c>
      <c r="PLP5" s="638" t="s">
        <v>11776</v>
      </c>
      <c r="PLQ5" s="638" t="s">
        <v>11777</v>
      </c>
      <c r="PLR5" s="638" t="s">
        <v>11778</v>
      </c>
      <c r="PLS5" s="638" t="s">
        <v>11779</v>
      </c>
      <c r="PLT5" s="638" t="s">
        <v>11780</v>
      </c>
      <c r="PLU5" s="638" t="s">
        <v>11781</v>
      </c>
      <c r="PLV5" s="638" t="s">
        <v>11782</v>
      </c>
      <c r="PLW5" s="638" t="s">
        <v>11783</v>
      </c>
      <c r="PLX5" s="638" t="s">
        <v>11784</v>
      </c>
      <c r="PLY5" s="638" t="s">
        <v>11785</v>
      </c>
      <c r="PLZ5" s="638" t="s">
        <v>11786</v>
      </c>
      <c r="PMA5" s="638" t="s">
        <v>11787</v>
      </c>
      <c r="PMB5" s="638" t="s">
        <v>11788</v>
      </c>
      <c r="PMC5" s="638" t="s">
        <v>11789</v>
      </c>
      <c r="PMD5" s="638" t="s">
        <v>11790</v>
      </c>
      <c r="PME5" s="638" t="s">
        <v>11791</v>
      </c>
      <c r="PMF5" s="638" t="s">
        <v>11792</v>
      </c>
      <c r="PMG5" s="638" t="s">
        <v>11793</v>
      </c>
      <c r="PMH5" s="638" t="s">
        <v>11794</v>
      </c>
      <c r="PMI5" s="638" t="s">
        <v>11795</v>
      </c>
      <c r="PMJ5" s="638" t="s">
        <v>11796</v>
      </c>
      <c r="PMK5" s="638" t="s">
        <v>11797</v>
      </c>
      <c r="PML5" s="638" t="s">
        <v>11798</v>
      </c>
      <c r="PMM5" s="638" t="s">
        <v>11799</v>
      </c>
      <c r="PMN5" s="638" t="s">
        <v>11800</v>
      </c>
      <c r="PMO5" s="638" t="s">
        <v>11801</v>
      </c>
      <c r="PMP5" s="638" t="s">
        <v>11802</v>
      </c>
      <c r="PMQ5" s="638" t="s">
        <v>11803</v>
      </c>
      <c r="PMR5" s="638" t="s">
        <v>11804</v>
      </c>
      <c r="PMS5" s="638" t="s">
        <v>11805</v>
      </c>
      <c r="PMT5" s="638" t="s">
        <v>11806</v>
      </c>
      <c r="PMU5" s="638" t="s">
        <v>11807</v>
      </c>
      <c r="PMV5" s="638" t="s">
        <v>11808</v>
      </c>
      <c r="PMW5" s="638" t="s">
        <v>11809</v>
      </c>
      <c r="PMX5" s="638" t="s">
        <v>11810</v>
      </c>
      <c r="PMY5" s="638" t="s">
        <v>11811</v>
      </c>
      <c r="PMZ5" s="638" t="s">
        <v>11812</v>
      </c>
      <c r="PNA5" s="638" t="s">
        <v>11813</v>
      </c>
      <c r="PNB5" s="638" t="s">
        <v>11814</v>
      </c>
      <c r="PNC5" s="638" t="s">
        <v>11815</v>
      </c>
      <c r="PND5" s="638" t="s">
        <v>11816</v>
      </c>
      <c r="PNE5" s="638" t="s">
        <v>11817</v>
      </c>
      <c r="PNF5" s="638" t="s">
        <v>11818</v>
      </c>
      <c r="PNG5" s="638" t="s">
        <v>11819</v>
      </c>
      <c r="PNH5" s="638" t="s">
        <v>11820</v>
      </c>
      <c r="PNI5" s="638" t="s">
        <v>11821</v>
      </c>
      <c r="PNJ5" s="638" t="s">
        <v>11822</v>
      </c>
      <c r="PNK5" s="638" t="s">
        <v>11823</v>
      </c>
      <c r="PNL5" s="638" t="s">
        <v>11824</v>
      </c>
      <c r="PNM5" s="638" t="s">
        <v>11825</v>
      </c>
      <c r="PNN5" s="638" t="s">
        <v>11826</v>
      </c>
      <c r="PNO5" s="638" t="s">
        <v>11827</v>
      </c>
      <c r="PNP5" s="638" t="s">
        <v>11828</v>
      </c>
      <c r="PNQ5" s="638" t="s">
        <v>11829</v>
      </c>
      <c r="PNR5" s="638" t="s">
        <v>11830</v>
      </c>
      <c r="PNS5" s="638" t="s">
        <v>11831</v>
      </c>
      <c r="PNT5" s="638" t="s">
        <v>11832</v>
      </c>
      <c r="PNU5" s="638" t="s">
        <v>11833</v>
      </c>
      <c r="PNV5" s="638" t="s">
        <v>11834</v>
      </c>
      <c r="PNW5" s="638" t="s">
        <v>11835</v>
      </c>
      <c r="PNX5" s="638" t="s">
        <v>11836</v>
      </c>
      <c r="PNY5" s="638" t="s">
        <v>11837</v>
      </c>
      <c r="PNZ5" s="638" t="s">
        <v>11838</v>
      </c>
      <c r="POA5" s="638" t="s">
        <v>11839</v>
      </c>
      <c r="POB5" s="638" t="s">
        <v>11840</v>
      </c>
      <c r="POC5" s="638" t="s">
        <v>11841</v>
      </c>
      <c r="POD5" s="638" t="s">
        <v>11842</v>
      </c>
      <c r="POE5" s="638" t="s">
        <v>11843</v>
      </c>
      <c r="POF5" s="638" t="s">
        <v>11844</v>
      </c>
      <c r="POG5" s="638" t="s">
        <v>11845</v>
      </c>
      <c r="POH5" s="638" t="s">
        <v>11846</v>
      </c>
      <c r="POI5" s="638" t="s">
        <v>11847</v>
      </c>
      <c r="POJ5" s="638" t="s">
        <v>11848</v>
      </c>
      <c r="POK5" s="638" t="s">
        <v>11849</v>
      </c>
      <c r="POL5" s="638" t="s">
        <v>11850</v>
      </c>
      <c r="POM5" s="638" t="s">
        <v>11851</v>
      </c>
      <c r="PON5" s="638" t="s">
        <v>11852</v>
      </c>
      <c r="POO5" s="638" t="s">
        <v>11853</v>
      </c>
      <c r="POP5" s="638" t="s">
        <v>11854</v>
      </c>
      <c r="POQ5" s="638" t="s">
        <v>11855</v>
      </c>
      <c r="POR5" s="638" t="s">
        <v>11856</v>
      </c>
      <c r="POS5" s="638" t="s">
        <v>11857</v>
      </c>
      <c r="POT5" s="638" t="s">
        <v>11858</v>
      </c>
      <c r="POU5" s="638" t="s">
        <v>11859</v>
      </c>
      <c r="POV5" s="638" t="s">
        <v>11860</v>
      </c>
      <c r="POW5" s="638" t="s">
        <v>11861</v>
      </c>
      <c r="POX5" s="638" t="s">
        <v>11862</v>
      </c>
      <c r="POY5" s="638" t="s">
        <v>11863</v>
      </c>
      <c r="POZ5" s="638" t="s">
        <v>11864</v>
      </c>
      <c r="PPA5" s="638" t="s">
        <v>11865</v>
      </c>
      <c r="PPB5" s="638" t="s">
        <v>11866</v>
      </c>
      <c r="PPC5" s="638" t="s">
        <v>11867</v>
      </c>
      <c r="PPD5" s="638" t="s">
        <v>11868</v>
      </c>
      <c r="PPE5" s="638" t="s">
        <v>11869</v>
      </c>
      <c r="PPF5" s="638" t="s">
        <v>11870</v>
      </c>
      <c r="PPG5" s="638" t="s">
        <v>11871</v>
      </c>
      <c r="PPH5" s="638" t="s">
        <v>11872</v>
      </c>
      <c r="PPI5" s="638" t="s">
        <v>11873</v>
      </c>
      <c r="PPJ5" s="638" t="s">
        <v>11874</v>
      </c>
      <c r="PPK5" s="638" t="s">
        <v>11875</v>
      </c>
      <c r="PPL5" s="638" t="s">
        <v>11876</v>
      </c>
      <c r="PPM5" s="638" t="s">
        <v>11877</v>
      </c>
      <c r="PPN5" s="638" t="s">
        <v>11878</v>
      </c>
      <c r="PPO5" s="638" t="s">
        <v>11879</v>
      </c>
      <c r="PPP5" s="638" t="s">
        <v>11880</v>
      </c>
      <c r="PPQ5" s="638" t="s">
        <v>11881</v>
      </c>
      <c r="PPR5" s="638" t="s">
        <v>11882</v>
      </c>
      <c r="PPS5" s="638" t="s">
        <v>11883</v>
      </c>
      <c r="PPT5" s="638" t="s">
        <v>11884</v>
      </c>
      <c r="PPU5" s="638" t="s">
        <v>11885</v>
      </c>
      <c r="PPV5" s="638" t="s">
        <v>11886</v>
      </c>
      <c r="PPW5" s="638" t="s">
        <v>11887</v>
      </c>
      <c r="PPX5" s="638" t="s">
        <v>11888</v>
      </c>
      <c r="PPY5" s="638" t="s">
        <v>11889</v>
      </c>
      <c r="PPZ5" s="638" t="s">
        <v>11890</v>
      </c>
      <c r="PQA5" s="638" t="s">
        <v>11891</v>
      </c>
      <c r="PQB5" s="638" t="s">
        <v>11892</v>
      </c>
      <c r="PQC5" s="638" t="s">
        <v>11893</v>
      </c>
      <c r="PQD5" s="638" t="s">
        <v>11894</v>
      </c>
      <c r="PQE5" s="638" t="s">
        <v>11895</v>
      </c>
      <c r="PQF5" s="638" t="s">
        <v>11896</v>
      </c>
      <c r="PQG5" s="638" t="s">
        <v>11897</v>
      </c>
      <c r="PQH5" s="638" t="s">
        <v>11898</v>
      </c>
      <c r="PQI5" s="638" t="s">
        <v>11899</v>
      </c>
      <c r="PQJ5" s="638" t="s">
        <v>11900</v>
      </c>
      <c r="PQK5" s="638" t="s">
        <v>11901</v>
      </c>
      <c r="PQL5" s="638" t="s">
        <v>11902</v>
      </c>
      <c r="PQM5" s="638" t="s">
        <v>11903</v>
      </c>
      <c r="PQN5" s="638" t="s">
        <v>11904</v>
      </c>
      <c r="PQO5" s="638" t="s">
        <v>11905</v>
      </c>
      <c r="PQP5" s="638" t="s">
        <v>11906</v>
      </c>
      <c r="PQQ5" s="638" t="s">
        <v>11907</v>
      </c>
      <c r="PQR5" s="638" t="s">
        <v>11908</v>
      </c>
      <c r="PQS5" s="638" t="s">
        <v>11909</v>
      </c>
      <c r="PQT5" s="638" t="s">
        <v>11910</v>
      </c>
      <c r="PQU5" s="638" t="s">
        <v>11911</v>
      </c>
      <c r="PQV5" s="638" t="s">
        <v>11912</v>
      </c>
      <c r="PQW5" s="638" t="s">
        <v>11913</v>
      </c>
      <c r="PQX5" s="638" t="s">
        <v>11914</v>
      </c>
      <c r="PQY5" s="638" t="s">
        <v>11915</v>
      </c>
      <c r="PQZ5" s="638" t="s">
        <v>11916</v>
      </c>
      <c r="PRA5" s="638" t="s">
        <v>11917</v>
      </c>
      <c r="PRB5" s="638" t="s">
        <v>11918</v>
      </c>
      <c r="PRC5" s="638" t="s">
        <v>11919</v>
      </c>
      <c r="PRD5" s="638" t="s">
        <v>11920</v>
      </c>
      <c r="PRE5" s="638" t="s">
        <v>11921</v>
      </c>
      <c r="PRF5" s="638" t="s">
        <v>11922</v>
      </c>
      <c r="PRG5" s="638" t="s">
        <v>11923</v>
      </c>
      <c r="PRH5" s="638" t="s">
        <v>11924</v>
      </c>
      <c r="PRI5" s="638" t="s">
        <v>11925</v>
      </c>
      <c r="PRJ5" s="638" t="s">
        <v>11926</v>
      </c>
      <c r="PRK5" s="638" t="s">
        <v>11927</v>
      </c>
      <c r="PRL5" s="638" t="s">
        <v>11928</v>
      </c>
      <c r="PRM5" s="638" t="s">
        <v>11929</v>
      </c>
      <c r="PRN5" s="638" t="s">
        <v>11930</v>
      </c>
      <c r="PRO5" s="638" t="s">
        <v>11931</v>
      </c>
      <c r="PRP5" s="638" t="s">
        <v>11932</v>
      </c>
      <c r="PRQ5" s="638" t="s">
        <v>11933</v>
      </c>
      <c r="PRR5" s="638" t="s">
        <v>11934</v>
      </c>
      <c r="PRS5" s="638" t="s">
        <v>11935</v>
      </c>
      <c r="PRT5" s="638" t="s">
        <v>11936</v>
      </c>
      <c r="PRU5" s="638" t="s">
        <v>11937</v>
      </c>
      <c r="PRV5" s="638" t="s">
        <v>11938</v>
      </c>
      <c r="PRW5" s="638" t="s">
        <v>11939</v>
      </c>
      <c r="PRX5" s="638" t="s">
        <v>11940</v>
      </c>
      <c r="PRY5" s="638" t="s">
        <v>11941</v>
      </c>
      <c r="PRZ5" s="638" t="s">
        <v>11942</v>
      </c>
      <c r="PSA5" s="638" t="s">
        <v>11943</v>
      </c>
      <c r="PSB5" s="638" t="s">
        <v>11944</v>
      </c>
      <c r="PSC5" s="638" t="s">
        <v>11945</v>
      </c>
      <c r="PSD5" s="638" t="s">
        <v>11946</v>
      </c>
      <c r="PSE5" s="638" t="s">
        <v>11947</v>
      </c>
      <c r="PSF5" s="638" t="s">
        <v>11948</v>
      </c>
      <c r="PSG5" s="638" t="s">
        <v>11949</v>
      </c>
      <c r="PSH5" s="638" t="s">
        <v>11950</v>
      </c>
      <c r="PSI5" s="638" t="s">
        <v>11951</v>
      </c>
      <c r="PSJ5" s="638" t="s">
        <v>11952</v>
      </c>
      <c r="PSK5" s="638" t="s">
        <v>11953</v>
      </c>
      <c r="PSL5" s="638" t="s">
        <v>11954</v>
      </c>
      <c r="PSM5" s="638" t="s">
        <v>11955</v>
      </c>
      <c r="PSN5" s="638" t="s">
        <v>11956</v>
      </c>
      <c r="PSO5" s="638" t="s">
        <v>11957</v>
      </c>
      <c r="PSP5" s="638" t="s">
        <v>11958</v>
      </c>
      <c r="PSQ5" s="638" t="s">
        <v>11959</v>
      </c>
      <c r="PSR5" s="638" t="s">
        <v>11960</v>
      </c>
      <c r="PSS5" s="638" t="s">
        <v>11961</v>
      </c>
      <c r="PST5" s="638" t="s">
        <v>11962</v>
      </c>
      <c r="PSU5" s="638" t="s">
        <v>11963</v>
      </c>
      <c r="PSV5" s="638" t="s">
        <v>11964</v>
      </c>
      <c r="PSW5" s="638" t="s">
        <v>11965</v>
      </c>
      <c r="PSX5" s="638" t="s">
        <v>11966</v>
      </c>
      <c r="PSY5" s="638" t="s">
        <v>11967</v>
      </c>
      <c r="PSZ5" s="638" t="s">
        <v>11968</v>
      </c>
      <c r="PTA5" s="638" t="s">
        <v>11969</v>
      </c>
      <c r="PTB5" s="638" t="s">
        <v>11970</v>
      </c>
      <c r="PTC5" s="638" t="s">
        <v>11971</v>
      </c>
      <c r="PTD5" s="638" t="s">
        <v>11972</v>
      </c>
      <c r="PTE5" s="638" t="s">
        <v>11973</v>
      </c>
      <c r="PTF5" s="638" t="s">
        <v>11974</v>
      </c>
      <c r="PTG5" s="638" t="s">
        <v>11975</v>
      </c>
      <c r="PTH5" s="638" t="s">
        <v>11976</v>
      </c>
      <c r="PTI5" s="638" t="s">
        <v>11977</v>
      </c>
      <c r="PTJ5" s="638" t="s">
        <v>11978</v>
      </c>
      <c r="PTK5" s="638" t="s">
        <v>11979</v>
      </c>
      <c r="PTL5" s="638" t="s">
        <v>11980</v>
      </c>
      <c r="PTM5" s="638" t="s">
        <v>11981</v>
      </c>
      <c r="PTN5" s="638" t="s">
        <v>11982</v>
      </c>
      <c r="PTO5" s="638" t="s">
        <v>11983</v>
      </c>
      <c r="PTP5" s="638" t="s">
        <v>11984</v>
      </c>
      <c r="PTQ5" s="638" t="s">
        <v>11985</v>
      </c>
      <c r="PTR5" s="638" t="s">
        <v>11986</v>
      </c>
      <c r="PTS5" s="638" t="s">
        <v>11987</v>
      </c>
      <c r="PTT5" s="638" t="s">
        <v>11988</v>
      </c>
      <c r="PTU5" s="638" t="s">
        <v>11989</v>
      </c>
      <c r="PTV5" s="638" t="s">
        <v>11990</v>
      </c>
      <c r="PTW5" s="638" t="s">
        <v>11991</v>
      </c>
      <c r="PTX5" s="638" t="s">
        <v>11992</v>
      </c>
      <c r="PTY5" s="638" t="s">
        <v>11993</v>
      </c>
      <c r="PTZ5" s="638" t="s">
        <v>11994</v>
      </c>
      <c r="PUA5" s="638" t="s">
        <v>11995</v>
      </c>
      <c r="PUB5" s="638" t="s">
        <v>11996</v>
      </c>
      <c r="PUC5" s="638" t="s">
        <v>11997</v>
      </c>
      <c r="PUD5" s="638" t="s">
        <v>11998</v>
      </c>
      <c r="PUE5" s="638" t="s">
        <v>11999</v>
      </c>
      <c r="PUF5" s="638" t="s">
        <v>12000</v>
      </c>
      <c r="PUG5" s="638" t="s">
        <v>12001</v>
      </c>
      <c r="PUH5" s="638" t="s">
        <v>12002</v>
      </c>
      <c r="PUI5" s="638" t="s">
        <v>12003</v>
      </c>
      <c r="PUJ5" s="638" t="s">
        <v>12004</v>
      </c>
      <c r="PUK5" s="638" t="s">
        <v>12005</v>
      </c>
      <c r="PUL5" s="638" t="s">
        <v>12006</v>
      </c>
      <c r="PUM5" s="638" t="s">
        <v>12007</v>
      </c>
      <c r="PUN5" s="638" t="s">
        <v>12008</v>
      </c>
      <c r="PUO5" s="638" t="s">
        <v>12009</v>
      </c>
      <c r="PUP5" s="638" t="s">
        <v>12010</v>
      </c>
      <c r="PUQ5" s="638" t="s">
        <v>12011</v>
      </c>
      <c r="PUR5" s="638" t="s">
        <v>12012</v>
      </c>
      <c r="PUS5" s="638" t="s">
        <v>12013</v>
      </c>
      <c r="PUT5" s="638" t="s">
        <v>12014</v>
      </c>
      <c r="PUU5" s="638" t="s">
        <v>12015</v>
      </c>
      <c r="PUV5" s="638" t="s">
        <v>12016</v>
      </c>
      <c r="PUW5" s="638" t="s">
        <v>12017</v>
      </c>
      <c r="PUX5" s="638" t="s">
        <v>12018</v>
      </c>
      <c r="PUY5" s="638" t="s">
        <v>12019</v>
      </c>
      <c r="PUZ5" s="638" t="s">
        <v>12020</v>
      </c>
      <c r="PVA5" s="638" t="s">
        <v>12021</v>
      </c>
      <c r="PVB5" s="638" t="s">
        <v>12022</v>
      </c>
      <c r="PVC5" s="638" t="s">
        <v>12023</v>
      </c>
      <c r="PVD5" s="638" t="s">
        <v>12024</v>
      </c>
      <c r="PVE5" s="638" t="s">
        <v>12025</v>
      </c>
      <c r="PVF5" s="638" t="s">
        <v>12026</v>
      </c>
      <c r="PVG5" s="638" t="s">
        <v>12027</v>
      </c>
      <c r="PVH5" s="638" t="s">
        <v>12028</v>
      </c>
      <c r="PVI5" s="638" t="s">
        <v>12029</v>
      </c>
      <c r="PVJ5" s="638" t="s">
        <v>12030</v>
      </c>
      <c r="PVK5" s="638" t="s">
        <v>12031</v>
      </c>
      <c r="PVL5" s="638" t="s">
        <v>12032</v>
      </c>
      <c r="PVM5" s="638" t="s">
        <v>12033</v>
      </c>
      <c r="PVN5" s="638" t="s">
        <v>12034</v>
      </c>
      <c r="PVO5" s="638" t="s">
        <v>12035</v>
      </c>
      <c r="PVP5" s="638" t="s">
        <v>12036</v>
      </c>
      <c r="PVQ5" s="638" t="s">
        <v>12037</v>
      </c>
      <c r="PVR5" s="638" t="s">
        <v>12038</v>
      </c>
      <c r="PVS5" s="638" t="s">
        <v>12039</v>
      </c>
      <c r="PVT5" s="638" t="s">
        <v>12040</v>
      </c>
      <c r="PVU5" s="638" t="s">
        <v>12041</v>
      </c>
      <c r="PVV5" s="638" t="s">
        <v>12042</v>
      </c>
      <c r="PVW5" s="638" t="s">
        <v>12043</v>
      </c>
      <c r="PVX5" s="638" t="s">
        <v>12044</v>
      </c>
      <c r="PVY5" s="638" t="s">
        <v>12045</v>
      </c>
      <c r="PVZ5" s="638" t="s">
        <v>12046</v>
      </c>
      <c r="PWA5" s="638" t="s">
        <v>12047</v>
      </c>
      <c r="PWB5" s="638" t="s">
        <v>12048</v>
      </c>
      <c r="PWC5" s="638" t="s">
        <v>12049</v>
      </c>
      <c r="PWD5" s="638" t="s">
        <v>12050</v>
      </c>
      <c r="PWE5" s="638" t="s">
        <v>12051</v>
      </c>
      <c r="PWF5" s="638" t="s">
        <v>12052</v>
      </c>
      <c r="PWG5" s="638" t="s">
        <v>12053</v>
      </c>
      <c r="PWH5" s="638" t="s">
        <v>12054</v>
      </c>
      <c r="PWI5" s="638" t="s">
        <v>12055</v>
      </c>
      <c r="PWJ5" s="638" t="s">
        <v>12056</v>
      </c>
      <c r="PWK5" s="638" t="s">
        <v>12057</v>
      </c>
      <c r="PWL5" s="638" t="s">
        <v>12058</v>
      </c>
      <c r="PWM5" s="638" t="s">
        <v>12059</v>
      </c>
      <c r="PWN5" s="638" t="s">
        <v>12060</v>
      </c>
      <c r="PWO5" s="638" t="s">
        <v>12061</v>
      </c>
      <c r="PWP5" s="638" t="s">
        <v>12062</v>
      </c>
      <c r="PWQ5" s="638" t="s">
        <v>12063</v>
      </c>
      <c r="PWR5" s="638" t="s">
        <v>12064</v>
      </c>
      <c r="PWS5" s="638" t="s">
        <v>12065</v>
      </c>
      <c r="PWT5" s="638" t="s">
        <v>12066</v>
      </c>
      <c r="PWU5" s="638" t="s">
        <v>12067</v>
      </c>
      <c r="PWV5" s="638" t="s">
        <v>12068</v>
      </c>
      <c r="PWW5" s="638" t="s">
        <v>12069</v>
      </c>
      <c r="PWX5" s="638" t="s">
        <v>12070</v>
      </c>
      <c r="PWY5" s="638" t="s">
        <v>12071</v>
      </c>
      <c r="PWZ5" s="638" t="s">
        <v>12072</v>
      </c>
      <c r="PXA5" s="638" t="s">
        <v>12073</v>
      </c>
      <c r="PXB5" s="638" t="s">
        <v>12074</v>
      </c>
      <c r="PXC5" s="638" t="s">
        <v>12075</v>
      </c>
      <c r="PXD5" s="638" t="s">
        <v>12076</v>
      </c>
      <c r="PXE5" s="638" t="s">
        <v>12077</v>
      </c>
      <c r="PXF5" s="638" t="s">
        <v>12078</v>
      </c>
      <c r="PXG5" s="638" t="s">
        <v>12079</v>
      </c>
      <c r="PXH5" s="638" t="s">
        <v>12080</v>
      </c>
      <c r="PXI5" s="638" t="s">
        <v>12081</v>
      </c>
      <c r="PXJ5" s="638" t="s">
        <v>12082</v>
      </c>
      <c r="PXK5" s="638" t="s">
        <v>12083</v>
      </c>
      <c r="PXL5" s="638" t="s">
        <v>12084</v>
      </c>
      <c r="PXM5" s="638" t="s">
        <v>12085</v>
      </c>
      <c r="PXN5" s="638" t="s">
        <v>12086</v>
      </c>
      <c r="PXO5" s="638" t="s">
        <v>12087</v>
      </c>
      <c r="PXP5" s="638" t="s">
        <v>12088</v>
      </c>
      <c r="PXQ5" s="638" t="s">
        <v>12089</v>
      </c>
      <c r="PXR5" s="638" t="s">
        <v>12090</v>
      </c>
      <c r="PXS5" s="638" t="s">
        <v>12091</v>
      </c>
      <c r="PXT5" s="638" t="s">
        <v>12092</v>
      </c>
      <c r="PXU5" s="638" t="s">
        <v>12093</v>
      </c>
      <c r="PXV5" s="638" t="s">
        <v>12094</v>
      </c>
      <c r="PXW5" s="638" t="s">
        <v>12095</v>
      </c>
      <c r="PXX5" s="638" t="s">
        <v>12096</v>
      </c>
      <c r="PXY5" s="638" t="s">
        <v>12097</v>
      </c>
      <c r="PXZ5" s="638" t="s">
        <v>12098</v>
      </c>
      <c r="PYA5" s="638" t="s">
        <v>12099</v>
      </c>
      <c r="PYB5" s="638" t="s">
        <v>12100</v>
      </c>
      <c r="PYC5" s="638" t="s">
        <v>12101</v>
      </c>
      <c r="PYD5" s="638" t="s">
        <v>12102</v>
      </c>
      <c r="PYE5" s="638" t="s">
        <v>12103</v>
      </c>
      <c r="PYF5" s="638" t="s">
        <v>12104</v>
      </c>
      <c r="PYG5" s="638" t="s">
        <v>12105</v>
      </c>
      <c r="PYH5" s="638" t="s">
        <v>12106</v>
      </c>
      <c r="PYI5" s="638" t="s">
        <v>12107</v>
      </c>
      <c r="PYJ5" s="638" t="s">
        <v>12108</v>
      </c>
      <c r="PYK5" s="638" t="s">
        <v>12109</v>
      </c>
      <c r="PYL5" s="638" t="s">
        <v>12110</v>
      </c>
      <c r="PYM5" s="638" t="s">
        <v>12111</v>
      </c>
      <c r="PYN5" s="638" t="s">
        <v>12112</v>
      </c>
      <c r="PYO5" s="638" t="s">
        <v>12113</v>
      </c>
      <c r="PYP5" s="638" t="s">
        <v>12114</v>
      </c>
      <c r="PYQ5" s="638" t="s">
        <v>12115</v>
      </c>
      <c r="PYR5" s="638" t="s">
        <v>12116</v>
      </c>
      <c r="PYS5" s="638" t="s">
        <v>12117</v>
      </c>
      <c r="PYT5" s="638" t="s">
        <v>12118</v>
      </c>
      <c r="PYU5" s="638" t="s">
        <v>12119</v>
      </c>
      <c r="PYV5" s="638" t="s">
        <v>12120</v>
      </c>
      <c r="PYW5" s="638" t="s">
        <v>12121</v>
      </c>
      <c r="PYX5" s="638" t="s">
        <v>12122</v>
      </c>
      <c r="PYY5" s="638" t="s">
        <v>12123</v>
      </c>
      <c r="PYZ5" s="638" t="s">
        <v>12124</v>
      </c>
      <c r="PZA5" s="638" t="s">
        <v>12125</v>
      </c>
      <c r="PZB5" s="638" t="s">
        <v>12126</v>
      </c>
      <c r="PZC5" s="638" t="s">
        <v>12127</v>
      </c>
      <c r="PZD5" s="638" t="s">
        <v>12128</v>
      </c>
      <c r="PZE5" s="638" t="s">
        <v>12129</v>
      </c>
      <c r="PZF5" s="638" t="s">
        <v>12130</v>
      </c>
      <c r="PZG5" s="638" t="s">
        <v>12131</v>
      </c>
      <c r="PZH5" s="638" t="s">
        <v>12132</v>
      </c>
      <c r="PZI5" s="638" t="s">
        <v>12133</v>
      </c>
      <c r="PZJ5" s="638" t="s">
        <v>12134</v>
      </c>
      <c r="PZK5" s="638" t="s">
        <v>12135</v>
      </c>
      <c r="PZL5" s="638" t="s">
        <v>12136</v>
      </c>
      <c r="PZM5" s="638" t="s">
        <v>12137</v>
      </c>
      <c r="PZN5" s="638" t="s">
        <v>12138</v>
      </c>
      <c r="PZO5" s="638" t="s">
        <v>12139</v>
      </c>
      <c r="PZP5" s="638" t="s">
        <v>12140</v>
      </c>
      <c r="PZQ5" s="638" t="s">
        <v>12141</v>
      </c>
      <c r="PZR5" s="638" t="s">
        <v>12142</v>
      </c>
      <c r="PZS5" s="638" t="s">
        <v>12143</v>
      </c>
      <c r="PZT5" s="638" t="s">
        <v>12144</v>
      </c>
      <c r="PZU5" s="638" t="s">
        <v>12145</v>
      </c>
      <c r="PZV5" s="638" t="s">
        <v>12146</v>
      </c>
      <c r="PZW5" s="638" t="s">
        <v>12147</v>
      </c>
      <c r="PZX5" s="638" t="s">
        <v>12148</v>
      </c>
      <c r="PZY5" s="638" t="s">
        <v>12149</v>
      </c>
      <c r="PZZ5" s="638" t="s">
        <v>12150</v>
      </c>
      <c r="QAA5" s="638" t="s">
        <v>12151</v>
      </c>
      <c r="QAB5" s="638" t="s">
        <v>12152</v>
      </c>
      <c r="QAC5" s="638" t="s">
        <v>12153</v>
      </c>
      <c r="QAD5" s="638" t="s">
        <v>12154</v>
      </c>
      <c r="QAE5" s="638" t="s">
        <v>12155</v>
      </c>
      <c r="QAF5" s="638" t="s">
        <v>12156</v>
      </c>
      <c r="QAG5" s="638" t="s">
        <v>12157</v>
      </c>
      <c r="QAH5" s="638" t="s">
        <v>12158</v>
      </c>
      <c r="QAI5" s="638" t="s">
        <v>12159</v>
      </c>
      <c r="QAJ5" s="638" t="s">
        <v>12160</v>
      </c>
      <c r="QAK5" s="638" t="s">
        <v>12161</v>
      </c>
      <c r="QAL5" s="638" t="s">
        <v>12162</v>
      </c>
      <c r="QAM5" s="638" t="s">
        <v>12163</v>
      </c>
      <c r="QAN5" s="638" t="s">
        <v>12164</v>
      </c>
      <c r="QAO5" s="638" t="s">
        <v>12165</v>
      </c>
      <c r="QAP5" s="638" t="s">
        <v>12166</v>
      </c>
      <c r="QAQ5" s="638" t="s">
        <v>12167</v>
      </c>
      <c r="QAR5" s="638" t="s">
        <v>12168</v>
      </c>
      <c r="QAS5" s="638" t="s">
        <v>12169</v>
      </c>
      <c r="QAT5" s="638" t="s">
        <v>12170</v>
      </c>
      <c r="QAU5" s="638" t="s">
        <v>12171</v>
      </c>
      <c r="QAV5" s="638" t="s">
        <v>12172</v>
      </c>
      <c r="QAW5" s="638" t="s">
        <v>12173</v>
      </c>
      <c r="QAX5" s="638" t="s">
        <v>12174</v>
      </c>
      <c r="QAY5" s="638" t="s">
        <v>12175</v>
      </c>
      <c r="QAZ5" s="638" t="s">
        <v>12176</v>
      </c>
      <c r="QBA5" s="638" t="s">
        <v>12177</v>
      </c>
      <c r="QBB5" s="638" t="s">
        <v>12178</v>
      </c>
      <c r="QBC5" s="638" t="s">
        <v>12179</v>
      </c>
      <c r="QBD5" s="638" t="s">
        <v>12180</v>
      </c>
      <c r="QBE5" s="638" t="s">
        <v>12181</v>
      </c>
      <c r="QBF5" s="638" t="s">
        <v>12182</v>
      </c>
      <c r="QBG5" s="638" t="s">
        <v>12183</v>
      </c>
      <c r="QBH5" s="638" t="s">
        <v>12184</v>
      </c>
      <c r="QBI5" s="638" t="s">
        <v>12185</v>
      </c>
      <c r="QBJ5" s="638" t="s">
        <v>12186</v>
      </c>
      <c r="QBK5" s="638" t="s">
        <v>12187</v>
      </c>
      <c r="QBL5" s="638" t="s">
        <v>12188</v>
      </c>
      <c r="QBM5" s="638" t="s">
        <v>12189</v>
      </c>
      <c r="QBN5" s="638" t="s">
        <v>12190</v>
      </c>
      <c r="QBO5" s="638" t="s">
        <v>12191</v>
      </c>
      <c r="QBP5" s="638" t="s">
        <v>12192</v>
      </c>
      <c r="QBQ5" s="638" t="s">
        <v>12193</v>
      </c>
      <c r="QBR5" s="638" t="s">
        <v>12194</v>
      </c>
      <c r="QBS5" s="638" t="s">
        <v>12195</v>
      </c>
      <c r="QBT5" s="638" t="s">
        <v>12196</v>
      </c>
      <c r="QBU5" s="638" t="s">
        <v>12197</v>
      </c>
      <c r="QBV5" s="638" t="s">
        <v>12198</v>
      </c>
      <c r="QBW5" s="638" t="s">
        <v>12199</v>
      </c>
      <c r="QBX5" s="638" t="s">
        <v>12200</v>
      </c>
      <c r="QBY5" s="638" t="s">
        <v>12201</v>
      </c>
      <c r="QBZ5" s="638" t="s">
        <v>12202</v>
      </c>
      <c r="QCA5" s="638" t="s">
        <v>12203</v>
      </c>
      <c r="QCB5" s="638" t="s">
        <v>12204</v>
      </c>
      <c r="QCC5" s="638" t="s">
        <v>12205</v>
      </c>
      <c r="QCD5" s="638" t="s">
        <v>12206</v>
      </c>
      <c r="QCE5" s="638" t="s">
        <v>12207</v>
      </c>
      <c r="QCF5" s="638" t="s">
        <v>12208</v>
      </c>
      <c r="QCG5" s="638" t="s">
        <v>12209</v>
      </c>
      <c r="QCH5" s="638" t="s">
        <v>12210</v>
      </c>
      <c r="QCI5" s="638" t="s">
        <v>12211</v>
      </c>
      <c r="QCJ5" s="638" t="s">
        <v>12212</v>
      </c>
      <c r="QCK5" s="638" t="s">
        <v>12213</v>
      </c>
      <c r="QCL5" s="638" t="s">
        <v>12214</v>
      </c>
      <c r="QCM5" s="638" t="s">
        <v>12215</v>
      </c>
      <c r="QCN5" s="638" t="s">
        <v>12216</v>
      </c>
      <c r="QCO5" s="638" t="s">
        <v>12217</v>
      </c>
      <c r="QCP5" s="638" t="s">
        <v>12218</v>
      </c>
      <c r="QCQ5" s="638" t="s">
        <v>12219</v>
      </c>
      <c r="QCR5" s="638" t="s">
        <v>12220</v>
      </c>
      <c r="QCS5" s="638" t="s">
        <v>12221</v>
      </c>
      <c r="QCT5" s="638" t="s">
        <v>12222</v>
      </c>
      <c r="QCU5" s="638" t="s">
        <v>12223</v>
      </c>
      <c r="QCV5" s="638" t="s">
        <v>12224</v>
      </c>
      <c r="QCW5" s="638" t="s">
        <v>12225</v>
      </c>
      <c r="QCX5" s="638" t="s">
        <v>12226</v>
      </c>
      <c r="QCY5" s="638" t="s">
        <v>12227</v>
      </c>
      <c r="QCZ5" s="638" t="s">
        <v>12228</v>
      </c>
      <c r="QDA5" s="638" t="s">
        <v>12229</v>
      </c>
      <c r="QDB5" s="638" t="s">
        <v>12230</v>
      </c>
      <c r="QDC5" s="638" t="s">
        <v>12231</v>
      </c>
      <c r="QDD5" s="638" t="s">
        <v>12232</v>
      </c>
      <c r="QDE5" s="638" t="s">
        <v>12233</v>
      </c>
      <c r="QDF5" s="638" t="s">
        <v>12234</v>
      </c>
      <c r="QDG5" s="638" t="s">
        <v>12235</v>
      </c>
      <c r="QDH5" s="638" t="s">
        <v>12236</v>
      </c>
      <c r="QDI5" s="638" t="s">
        <v>12237</v>
      </c>
      <c r="QDJ5" s="638" t="s">
        <v>12238</v>
      </c>
      <c r="QDK5" s="638" t="s">
        <v>12239</v>
      </c>
      <c r="QDL5" s="638" t="s">
        <v>12240</v>
      </c>
      <c r="QDM5" s="638" t="s">
        <v>12241</v>
      </c>
      <c r="QDN5" s="638" t="s">
        <v>12242</v>
      </c>
      <c r="QDO5" s="638" t="s">
        <v>12243</v>
      </c>
      <c r="QDP5" s="638" t="s">
        <v>12244</v>
      </c>
      <c r="QDQ5" s="638" t="s">
        <v>12245</v>
      </c>
      <c r="QDR5" s="638" t="s">
        <v>12246</v>
      </c>
      <c r="QDS5" s="638" t="s">
        <v>12247</v>
      </c>
      <c r="QDT5" s="638" t="s">
        <v>12248</v>
      </c>
      <c r="QDU5" s="638" t="s">
        <v>12249</v>
      </c>
      <c r="QDV5" s="638" t="s">
        <v>12250</v>
      </c>
      <c r="QDW5" s="638" t="s">
        <v>12251</v>
      </c>
      <c r="QDX5" s="638" t="s">
        <v>12252</v>
      </c>
      <c r="QDY5" s="638" t="s">
        <v>12253</v>
      </c>
      <c r="QDZ5" s="638" t="s">
        <v>12254</v>
      </c>
      <c r="QEA5" s="638" t="s">
        <v>12255</v>
      </c>
      <c r="QEB5" s="638" t="s">
        <v>12256</v>
      </c>
      <c r="QEC5" s="638" t="s">
        <v>12257</v>
      </c>
      <c r="QED5" s="638" t="s">
        <v>12258</v>
      </c>
      <c r="QEE5" s="638" t="s">
        <v>12259</v>
      </c>
      <c r="QEF5" s="638" t="s">
        <v>12260</v>
      </c>
      <c r="QEG5" s="638" t="s">
        <v>12261</v>
      </c>
      <c r="QEH5" s="638" t="s">
        <v>12262</v>
      </c>
      <c r="QEI5" s="638" t="s">
        <v>12263</v>
      </c>
      <c r="QEJ5" s="638" t="s">
        <v>12264</v>
      </c>
      <c r="QEK5" s="638" t="s">
        <v>12265</v>
      </c>
      <c r="QEL5" s="638" t="s">
        <v>12266</v>
      </c>
      <c r="QEM5" s="638" t="s">
        <v>12267</v>
      </c>
      <c r="QEN5" s="638" t="s">
        <v>12268</v>
      </c>
      <c r="QEO5" s="638" t="s">
        <v>12269</v>
      </c>
      <c r="QEP5" s="638" t="s">
        <v>12270</v>
      </c>
      <c r="QEQ5" s="638" t="s">
        <v>12271</v>
      </c>
      <c r="QER5" s="638" t="s">
        <v>12272</v>
      </c>
      <c r="QES5" s="638" t="s">
        <v>12273</v>
      </c>
      <c r="QET5" s="638" t="s">
        <v>12274</v>
      </c>
      <c r="QEU5" s="638" t="s">
        <v>12275</v>
      </c>
      <c r="QEV5" s="638" t="s">
        <v>12276</v>
      </c>
      <c r="QEW5" s="638" t="s">
        <v>12277</v>
      </c>
      <c r="QEX5" s="638" t="s">
        <v>12278</v>
      </c>
      <c r="QEY5" s="638" t="s">
        <v>12279</v>
      </c>
      <c r="QEZ5" s="638" t="s">
        <v>12280</v>
      </c>
      <c r="QFA5" s="638" t="s">
        <v>12281</v>
      </c>
      <c r="QFB5" s="638" t="s">
        <v>12282</v>
      </c>
      <c r="QFC5" s="638" t="s">
        <v>12283</v>
      </c>
      <c r="QFD5" s="638" t="s">
        <v>12284</v>
      </c>
      <c r="QFE5" s="638" t="s">
        <v>12285</v>
      </c>
      <c r="QFF5" s="638" t="s">
        <v>12286</v>
      </c>
      <c r="QFG5" s="638" t="s">
        <v>12287</v>
      </c>
      <c r="QFH5" s="638" t="s">
        <v>12288</v>
      </c>
      <c r="QFI5" s="638" t="s">
        <v>12289</v>
      </c>
      <c r="QFJ5" s="638" t="s">
        <v>12290</v>
      </c>
      <c r="QFK5" s="638" t="s">
        <v>12291</v>
      </c>
      <c r="QFL5" s="638" t="s">
        <v>12292</v>
      </c>
      <c r="QFM5" s="638" t="s">
        <v>12293</v>
      </c>
      <c r="QFN5" s="638" t="s">
        <v>12294</v>
      </c>
      <c r="QFO5" s="638" t="s">
        <v>12295</v>
      </c>
      <c r="QFP5" s="638" t="s">
        <v>12296</v>
      </c>
      <c r="QFQ5" s="638" t="s">
        <v>12297</v>
      </c>
      <c r="QFR5" s="638" t="s">
        <v>12298</v>
      </c>
      <c r="QFS5" s="638" t="s">
        <v>12299</v>
      </c>
      <c r="QFT5" s="638" t="s">
        <v>12300</v>
      </c>
      <c r="QFU5" s="638" t="s">
        <v>12301</v>
      </c>
      <c r="QFV5" s="638" t="s">
        <v>12302</v>
      </c>
      <c r="QFW5" s="638" t="s">
        <v>12303</v>
      </c>
      <c r="QFX5" s="638" t="s">
        <v>12304</v>
      </c>
      <c r="QFY5" s="638" t="s">
        <v>12305</v>
      </c>
      <c r="QFZ5" s="638" t="s">
        <v>12306</v>
      </c>
      <c r="QGA5" s="638" t="s">
        <v>12307</v>
      </c>
      <c r="QGB5" s="638" t="s">
        <v>12308</v>
      </c>
      <c r="QGC5" s="638" t="s">
        <v>12309</v>
      </c>
      <c r="QGD5" s="638" t="s">
        <v>12310</v>
      </c>
      <c r="QGE5" s="638" t="s">
        <v>12311</v>
      </c>
      <c r="QGF5" s="638" t="s">
        <v>12312</v>
      </c>
      <c r="QGG5" s="638" t="s">
        <v>12313</v>
      </c>
      <c r="QGH5" s="638" t="s">
        <v>12314</v>
      </c>
      <c r="QGI5" s="638" t="s">
        <v>12315</v>
      </c>
      <c r="QGJ5" s="638" t="s">
        <v>12316</v>
      </c>
      <c r="QGK5" s="638" t="s">
        <v>12317</v>
      </c>
      <c r="QGL5" s="638" t="s">
        <v>12318</v>
      </c>
      <c r="QGM5" s="638" t="s">
        <v>12319</v>
      </c>
      <c r="QGN5" s="638" t="s">
        <v>12320</v>
      </c>
      <c r="QGO5" s="638" t="s">
        <v>12321</v>
      </c>
      <c r="QGP5" s="638" t="s">
        <v>12322</v>
      </c>
      <c r="QGQ5" s="638" t="s">
        <v>12323</v>
      </c>
      <c r="QGR5" s="638" t="s">
        <v>12324</v>
      </c>
      <c r="QGS5" s="638" t="s">
        <v>12325</v>
      </c>
      <c r="QGT5" s="638" t="s">
        <v>12326</v>
      </c>
      <c r="QGU5" s="638" t="s">
        <v>12327</v>
      </c>
      <c r="QGV5" s="638" t="s">
        <v>12328</v>
      </c>
      <c r="QGW5" s="638" t="s">
        <v>12329</v>
      </c>
      <c r="QGX5" s="638" t="s">
        <v>12330</v>
      </c>
      <c r="QGY5" s="638" t="s">
        <v>12331</v>
      </c>
      <c r="QGZ5" s="638" t="s">
        <v>12332</v>
      </c>
      <c r="QHA5" s="638" t="s">
        <v>12333</v>
      </c>
      <c r="QHB5" s="638" t="s">
        <v>12334</v>
      </c>
      <c r="QHC5" s="638" t="s">
        <v>12335</v>
      </c>
      <c r="QHD5" s="638" t="s">
        <v>12336</v>
      </c>
      <c r="QHE5" s="638" t="s">
        <v>12337</v>
      </c>
      <c r="QHF5" s="638" t="s">
        <v>12338</v>
      </c>
      <c r="QHG5" s="638" t="s">
        <v>12339</v>
      </c>
      <c r="QHH5" s="638" t="s">
        <v>12340</v>
      </c>
      <c r="QHI5" s="638" t="s">
        <v>12341</v>
      </c>
      <c r="QHJ5" s="638" t="s">
        <v>12342</v>
      </c>
      <c r="QHK5" s="638" t="s">
        <v>12343</v>
      </c>
      <c r="QHL5" s="638" t="s">
        <v>12344</v>
      </c>
      <c r="QHM5" s="638" t="s">
        <v>12345</v>
      </c>
      <c r="QHN5" s="638" t="s">
        <v>12346</v>
      </c>
      <c r="QHO5" s="638" t="s">
        <v>12347</v>
      </c>
      <c r="QHP5" s="638" t="s">
        <v>12348</v>
      </c>
      <c r="QHQ5" s="638" t="s">
        <v>12349</v>
      </c>
      <c r="QHR5" s="638" t="s">
        <v>12350</v>
      </c>
      <c r="QHS5" s="638" t="s">
        <v>12351</v>
      </c>
      <c r="QHT5" s="638" t="s">
        <v>12352</v>
      </c>
      <c r="QHU5" s="638" t="s">
        <v>12353</v>
      </c>
      <c r="QHV5" s="638" t="s">
        <v>12354</v>
      </c>
      <c r="QHW5" s="638" t="s">
        <v>12355</v>
      </c>
      <c r="QHX5" s="638" t="s">
        <v>12356</v>
      </c>
      <c r="QHY5" s="638" t="s">
        <v>12357</v>
      </c>
      <c r="QHZ5" s="638" t="s">
        <v>12358</v>
      </c>
      <c r="QIA5" s="638" t="s">
        <v>12359</v>
      </c>
      <c r="QIB5" s="638" t="s">
        <v>12360</v>
      </c>
      <c r="QIC5" s="638" t="s">
        <v>12361</v>
      </c>
      <c r="QID5" s="638" t="s">
        <v>12362</v>
      </c>
      <c r="QIE5" s="638" t="s">
        <v>12363</v>
      </c>
      <c r="QIF5" s="638" t="s">
        <v>12364</v>
      </c>
      <c r="QIG5" s="638" t="s">
        <v>12365</v>
      </c>
      <c r="QIH5" s="638" t="s">
        <v>12366</v>
      </c>
      <c r="QII5" s="638" t="s">
        <v>12367</v>
      </c>
      <c r="QIJ5" s="638" t="s">
        <v>12368</v>
      </c>
      <c r="QIK5" s="638" t="s">
        <v>12369</v>
      </c>
      <c r="QIL5" s="638" t="s">
        <v>12370</v>
      </c>
      <c r="QIM5" s="638" t="s">
        <v>12371</v>
      </c>
      <c r="QIN5" s="638" t="s">
        <v>12372</v>
      </c>
      <c r="QIO5" s="638" t="s">
        <v>12373</v>
      </c>
      <c r="QIP5" s="638" t="s">
        <v>12374</v>
      </c>
      <c r="QIQ5" s="638" t="s">
        <v>12375</v>
      </c>
      <c r="QIR5" s="638" t="s">
        <v>12376</v>
      </c>
      <c r="QIS5" s="638" t="s">
        <v>12377</v>
      </c>
      <c r="QIT5" s="638" t="s">
        <v>12378</v>
      </c>
      <c r="QIU5" s="638" t="s">
        <v>12379</v>
      </c>
      <c r="QIV5" s="638" t="s">
        <v>12380</v>
      </c>
      <c r="QIW5" s="638" t="s">
        <v>12381</v>
      </c>
      <c r="QIX5" s="638" t="s">
        <v>12382</v>
      </c>
      <c r="QIY5" s="638" t="s">
        <v>12383</v>
      </c>
      <c r="QIZ5" s="638" t="s">
        <v>12384</v>
      </c>
      <c r="QJA5" s="638" t="s">
        <v>12385</v>
      </c>
      <c r="QJB5" s="638" t="s">
        <v>12386</v>
      </c>
      <c r="QJC5" s="638" t="s">
        <v>12387</v>
      </c>
      <c r="QJD5" s="638" t="s">
        <v>12388</v>
      </c>
      <c r="QJE5" s="638" t="s">
        <v>12389</v>
      </c>
      <c r="QJF5" s="638" t="s">
        <v>12390</v>
      </c>
      <c r="QJG5" s="638" t="s">
        <v>12391</v>
      </c>
      <c r="QJH5" s="638" t="s">
        <v>12392</v>
      </c>
      <c r="QJI5" s="638" t="s">
        <v>12393</v>
      </c>
      <c r="QJJ5" s="638" t="s">
        <v>12394</v>
      </c>
      <c r="QJK5" s="638" t="s">
        <v>12395</v>
      </c>
      <c r="QJL5" s="638" t="s">
        <v>12396</v>
      </c>
      <c r="QJM5" s="638" t="s">
        <v>12397</v>
      </c>
      <c r="QJN5" s="638" t="s">
        <v>12398</v>
      </c>
      <c r="QJO5" s="638" t="s">
        <v>12399</v>
      </c>
      <c r="QJP5" s="638" t="s">
        <v>12400</v>
      </c>
      <c r="QJQ5" s="638" t="s">
        <v>12401</v>
      </c>
      <c r="QJR5" s="638" t="s">
        <v>12402</v>
      </c>
      <c r="QJS5" s="638" t="s">
        <v>12403</v>
      </c>
      <c r="QJT5" s="638" t="s">
        <v>12404</v>
      </c>
      <c r="QJU5" s="638" t="s">
        <v>12405</v>
      </c>
      <c r="QJV5" s="638" t="s">
        <v>12406</v>
      </c>
      <c r="QJW5" s="638" t="s">
        <v>12407</v>
      </c>
      <c r="QJX5" s="638" t="s">
        <v>12408</v>
      </c>
      <c r="QJY5" s="638" t="s">
        <v>12409</v>
      </c>
      <c r="QJZ5" s="638" t="s">
        <v>12410</v>
      </c>
      <c r="QKA5" s="638" t="s">
        <v>12411</v>
      </c>
      <c r="QKB5" s="638" t="s">
        <v>12412</v>
      </c>
      <c r="QKC5" s="638" t="s">
        <v>12413</v>
      </c>
      <c r="QKD5" s="638" t="s">
        <v>12414</v>
      </c>
      <c r="QKE5" s="638" t="s">
        <v>12415</v>
      </c>
      <c r="QKF5" s="638" t="s">
        <v>12416</v>
      </c>
      <c r="QKG5" s="638" t="s">
        <v>12417</v>
      </c>
      <c r="QKH5" s="638" t="s">
        <v>12418</v>
      </c>
      <c r="QKI5" s="638" t="s">
        <v>12419</v>
      </c>
      <c r="QKJ5" s="638" t="s">
        <v>12420</v>
      </c>
      <c r="QKK5" s="638" t="s">
        <v>12421</v>
      </c>
      <c r="QKL5" s="638" t="s">
        <v>12422</v>
      </c>
      <c r="QKM5" s="638" t="s">
        <v>12423</v>
      </c>
      <c r="QKN5" s="638" t="s">
        <v>12424</v>
      </c>
      <c r="QKO5" s="638" t="s">
        <v>12425</v>
      </c>
      <c r="QKP5" s="638" t="s">
        <v>12426</v>
      </c>
      <c r="QKQ5" s="638" t="s">
        <v>12427</v>
      </c>
      <c r="QKR5" s="638" t="s">
        <v>12428</v>
      </c>
      <c r="QKS5" s="638" t="s">
        <v>12429</v>
      </c>
      <c r="QKT5" s="638" t="s">
        <v>12430</v>
      </c>
      <c r="QKU5" s="638" t="s">
        <v>12431</v>
      </c>
      <c r="QKV5" s="638" t="s">
        <v>12432</v>
      </c>
      <c r="QKW5" s="638" t="s">
        <v>12433</v>
      </c>
      <c r="QKX5" s="638" t="s">
        <v>12434</v>
      </c>
      <c r="QKY5" s="638" t="s">
        <v>12435</v>
      </c>
      <c r="QKZ5" s="638" t="s">
        <v>12436</v>
      </c>
      <c r="QLA5" s="638" t="s">
        <v>12437</v>
      </c>
      <c r="QLB5" s="638" t="s">
        <v>12438</v>
      </c>
      <c r="QLC5" s="638" t="s">
        <v>12439</v>
      </c>
      <c r="QLD5" s="638" t="s">
        <v>12440</v>
      </c>
      <c r="QLE5" s="638" t="s">
        <v>12441</v>
      </c>
      <c r="QLF5" s="638" t="s">
        <v>12442</v>
      </c>
      <c r="QLG5" s="638" t="s">
        <v>12443</v>
      </c>
      <c r="QLH5" s="638" t="s">
        <v>12444</v>
      </c>
      <c r="QLI5" s="638" t="s">
        <v>12445</v>
      </c>
      <c r="QLJ5" s="638" t="s">
        <v>12446</v>
      </c>
      <c r="QLK5" s="638" t="s">
        <v>12447</v>
      </c>
      <c r="QLL5" s="638" t="s">
        <v>12448</v>
      </c>
      <c r="QLM5" s="638" t="s">
        <v>12449</v>
      </c>
      <c r="QLN5" s="638" t="s">
        <v>12450</v>
      </c>
      <c r="QLO5" s="638" t="s">
        <v>12451</v>
      </c>
      <c r="QLP5" s="638" t="s">
        <v>12452</v>
      </c>
      <c r="QLQ5" s="638" t="s">
        <v>12453</v>
      </c>
      <c r="QLR5" s="638" t="s">
        <v>12454</v>
      </c>
      <c r="QLS5" s="638" t="s">
        <v>12455</v>
      </c>
      <c r="QLT5" s="638" t="s">
        <v>12456</v>
      </c>
      <c r="QLU5" s="638" t="s">
        <v>12457</v>
      </c>
      <c r="QLV5" s="638" t="s">
        <v>12458</v>
      </c>
      <c r="QLW5" s="638" t="s">
        <v>12459</v>
      </c>
      <c r="QLX5" s="638" t="s">
        <v>12460</v>
      </c>
      <c r="QLY5" s="638" t="s">
        <v>12461</v>
      </c>
      <c r="QLZ5" s="638" t="s">
        <v>12462</v>
      </c>
      <c r="QMA5" s="638" t="s">
        <v>12463</v>
      </c>
      <c r="QMB5" s="638" t="s">
        <v>12464</v>
      </c>
      <c r="QMC5" s="638" t="s">
        <v>12465</v>
      </c>
      <c r="QMD5" s="638" t="s">
        <v>12466</v>
      </c>
      <c r="QME5" s="638" t="s">
        <v>12467</v>
      </c>
      <c r="QMF5" s="638" t="s">
        <v>12468</v>
      </c>
      <c r="QMG5" s="638" t="s">
        <v>12469</v>
      </c>
      <c r="QMH5" s="638" t="s">
        <v>12470</v>
      </c>
      <c r="QMI5" s="638" t="s">
        <v>12471</v>
      </c>
      <c r="QMJ5" s="638" t="s">
        <v>12472</v>
      </c>
      <c r="QMK5" s="638" t="s">
        <v>12473</v>
      </c>
      <c r="QML5" s="638" t="s">
        <v>12474</v>
      </c>
      <c r="QMM5" s="638" t="s">
        <v>12475</v>
      </c>
      <c r="QMN5" s="638" t="s">
        <v>12476</v>
      </c>
      <c r="QMO5" s="638" t="s">
        <v>12477</v>
      </c>
      <c r="QMP5" s="638" t="s">
        <v>12478</v>
      </c>
      <c r="QMQ5" s="638" t="s">
        <v>12479</v>
      </c>
      <c r="QMR5" s="638" t="s">
        <v>12480</v>
      </c>
      <c r="QMS5" s="638" t="s">
        <v>12481</v>
      </c>
      <c r="QMT5" s="638" t="s">
        <v>12482</v>
      </c>
      <c r="QMU5" s="638" t="s">
        <v>12483</v>
      </c>
      <c r="QMV5" s="638" t="s">
        <v>12484</v>
      </c>
      <c r="QMW5" s="638" t="s">
        <v>12485</v>
      </c>
      <c r="QMX5" s="638" t="s">
        <v>12486</v>
      </c>
      <c r="QMY5" s="638" t="s">
        <v>12487</v>
      </c>
      <c r="QMZ5" s="638" t="s">
        <v>12488</v>
      </c>
      <c r="QNA5" s="638" t="s">
        <v>12489</v>
      </c>
      <c r="QNB5" s="638" t="s">
        <v>12490</v>
      </c>
      <c r="QNC5" s="638" t="s">
        <v>12491</v>
      </c>
      <c r="QND5" s="638" t="s">
        <v>12492</v>
      </c>
      <c r="QNE5" s="638" t="s">
        <v>12493</v>
      </c>
      <c r="QNF5" s="638" t="s">
        <v>12494</v>
      </c>
      <c r="QNG5" s="638" t="s">
        <v>12495</v>
      </c>
      <c r="QNH5" s="638" t="s">
        <v>12496</v>
      </c>
      <c r="QNI5" s="638" t="s">
        <v>12497</v>
      </c>
      <c r="QNJ5" s="638" t="s">
        <v>12498</v>
      </c>
      <c r="QNK5" s="638" t="s">
        <v>12499</v>
      </c>
      <c r="QNL5" s="638" t="s">
        <v>12500</v>
      </c>
      <c r="QNM5" s="638" t="s">
        <v>12501</v>
      </c>
      <c r="QNN5" s="638" t="s">
        <v>12502</v>
      </c>
      <c r="QNO5" s="638" t="s">
        <v>12503</v>
      </c>
      <c r="QNP5" s="638" t="s">
        <v>12504</v>
      </c>
      <c r="QNQ5" s="638" t="s">
        <v>12505</v>
      </c>
      <c r="QNR5" s="638" t="s">
        <v>12506</v>
      </c>
      <c r="QNS5" s="638" t="s">
        <v>12507</v>
      </c>
      <c r="QNT5" s="638" t="s">
        <v>12508</v>
      </c>
      <c r="QNU5" s="638" t="s">
        <v>12509</v>
      </c>
      <c r="QNV5" s="638" t="s">
        <v>12510</v>
      </c>
      <c r="QNW5" s="638" t="s">
        <v>12511</v>
      </c>
      <c r="QNX5" s="638" t="s">
        <v>12512</v>
      </c>
      <c r="QNY5" s="638" t="s">
        <v>12513</v>
      </c>
      <c r="QNZ5" s="638" t="s">
        <v>12514</v>
      </c>
      <c r="QOA5" s="638" t="s">
        <v>12515</v>
      </c>
      <c r="QOB5" s="638" t="s">
        <v>12516</v>
      </c>
      <c r="QOC5" s="638" t="s">
        <v>12517</v>
      </c>
      <c r="QOD5" s="638" t="s">
        <v>12518</v>
      </c>
      <c r="QOE5" s="638" t="s">
        <v>12519</v>
      </c>
      <c r="QOF5" s="638" t="s">
        <v>12520</v>
      </c>
      <c r="QOG5" s="638" t="s">
        <v>12521</v>
      </c>
      <c r="QOH5" s="638" t="s">
        <v>12522</v>
      </c>
      <c r="QOI5" s="638" t="s">
        <v>12523</v>
      </c>
      <c r="QOJ5" s="638" t="s">
        <v>12524</v>
      </c>
      <c r="QOK5" s="638" t="s">
        <v>12525</v>
      </c>
      <c r="QOL5" s="638" t="s">
        <v>12526</v>
      </c>
      <c r="QOM5" s="638" t="s">
        <v>12527</v>
      </c>
      <c r="QON5" s="638" t="s">
        <v>12528</v>
      </c>
      <c r="QOO5" s="638" t="s">
        <v>12529</v>
      </c>
      <c r="QOP5" s="638" t="s">
        <v>12530</v>
      </c>
      <c r="QOQ5" s="638" t="s">
        <v>12531</v>
      </c>
      <c r="QOR5" s="638" t="s">
        <v>12532</v>
      </c>
      <c r="QOS5" s="638" t="s">
        <v>12533</v>
      </c>
      <c r="QOT5" s="638" t="s">
        <v>12534</v>
      </c>
      <c r="QOU5" s="638" t="s">
        <v>12535</v>
      </c>
      <c r="QOV5" s="638" t="s">
        <v>12536</v>
      </c>
      <c r="QOW5" s="638" t="s">
        <v>12537</v>
      </c>
      <c r="QOX5" s="638" t="s">
        <v>12538</v>
      </c>
      <c r="QOY5" s="638" t="s">
        <v>12539</v>
      </c>
      <c r="QOZ5" s="638" t="s">
        <v>12540</v>
      </c>
      <c r="QPA5" s="638" t="s">
        <v>12541</v>
      </c>
      <c r="QPB5" s="638" t="s">
        <v>12542</v>
      </c>
      <c r="QPC5" s="638" t="s">
        <v>12543</v>
      </c>
      <c r="QPD5" s="638" t="s">
        <v>12544</v>
      </c>
      <c r="QPE5" s="638" t="s">
        <v>12545</v>
      </c>
      <c r="QPF5" s="638" t="s">
        <v>12546</v>
      </c>
      <c r="QPG5" s="638" t="s">
        <v>12547</v>
      </c>
      <c r="QPH5" s="638" t="s">
        <v>12548</v>
      </c>
      <c r="QPI5" s="638" t="s">
        <v>12549</v>
      </c>
      <c r="QPJ5" s="638" t="s">
        <v>12550</v>
      </c>
      <c r="QPK5" s="638" t="s">
        <v>12551</v>
      </c>
      <c r="QPL5" s="638" t="s">
        <v>12552</v>
      </c>
      <c r="QPM5" s="638" t="s">
        <v>12553</v>
      </c>
      <c r="QPN5" s="638" t="s">
        <v>12554</v>
      </c>
      <c r="QPO5" s="638" t="s">
        <v>12555</v>
      </c>
      <c r="QPP5" s="638" t="s">
        <v>12556</v>
      </c>
      <c r="QPQ5" s="638" t="s">
        <v>12557</v>
      </c>
      <c r="QPR5" s="638" t="s">
        <v>12558</v>
      </c>
      <c r="QPS5" s="638" t="s">
        <v>12559</v>
      </c>
      <c r="QPT5" s="638" t="s">
        <v>12560</v>
      </c>
      <c r="QPU5" s="638" t="s">
        <v>12561</v>
      </c>
      <c r="QPV5" s="638" t="s">
        <v>12562</v>
      </c>
      <c r="QPW5" s="638" t="s">
        <v>12563</v>
      </c>
      <c r="QPX5" s="638" t="s">
        <v>12564</v>
      </c>
      <c r="QPY5" s="638" t="s">
        <v>12565</v>
      </c>
      <c r="QPZ5" s="638" t="s">
        <v>12566</v>
      </c>
      <c r="QQA5" s="638" t="s">
        <v>12567</v>
      </c>
      <c r="QQB5" s="638" t="s">
        <v>12568</v>
      </c>
      <c r="QQC5" s="638" t="s">
        <v>12569</v>
      </c>
      <c r="QQD5" s="638" t="s">
        <v>12570</v>
      </c>
      <c r="QQE5" s="638" t="s">
        <v>12571</v>
      </c>
      <c r="QQF5" s="638" t="s">
        <v>12572</v>
      </c>
      <c r="QQG5" s="638" t="s">
        <v>12573</v>
      </c>
      <c r="QQH5" s="638" t="s">
        <v>12574</v>
      </c>
      <c r="QQI5" s="638" t="s">
        <v>12575</v>
      </c>
      <c r="QQJ5" s="638" t="s">
        <v>12576</v>
      </c>
      <c r="QQK5" s="638" t="s">
        <v>12577</v>
      </c>
      <c r="QQL5" s="638" t="s">
        <v>12578</v>
      </c>
      <c r="QQM5" s="638" t="s">
        <v>12579</v>
      </c>
      <c r="QQN5" s="638" t="s">
        <v>12580</v>
      </c>
      <c r="QQO5" s="638" t="s">
        <v>12581</v>
      </c>
      <c r="QQP5" s="638" t="s">
        <v>12582</v>
      </c>
      <c r="QQQ5" s="638" t="s">
        <v>12583</v>
      </c>
      <c r="QQR5" s="638" t="s">
        <v>12584</v>
      </c>
      <c r="QQS5" s="638" t="s">
        <v>12585</v>
      </c>
      <c r="QQT5" s="638" t="s">
        <v>12586</v>
      </c>
      <c r="QQU5" s="638" t="s">
        <v>12587</v>
      </c>
      <c r="QQV5" s="638" t="s">
        <v>12588</v>
      </c>
      <c r="QQW5" s="638" t="s">
        <v>12589</v>
      </c>
      <c r="QQX5" s="638" t="s">
        <v>12590</v>
      </c>
      <c r="QQY5" s="638" t="s">
        <v>12591</v>
      </c>
      <c r="QQZ5" s="638" t="s">
        <v>12592</v>
      </c>
      <c r="QRA5" s="638" t="s">
        <v>12593</v>
      </c>
      <c r="QRB5" s="638" t="s">
        <v>12594</v>
      </c>
      <c r="QRC5" s="638" t="s">
        <v>12595</v>
      </c>
      <c r="QRD5" s="638" t="s">
        <v>12596</v>
      </c>
      <c r="QRE5" s="638" t="s">
        <v>12597</v>
      </c>
      <c r="QRF5" s="638" t="s">
        <v>12598</v>
      </c>
      <c r="QRG5" s="638" t="s">
        <v>12599</v>
      </c>
      <c r="QRH5" s="638" t="s">
        <v>12600</v>
      </c>
      <c r="QRI5" s="638" t="s">
        <v>12601</v>
      </c>
      <c r="QRJ5" s="638" t="s">
        <v>12602</v>
      </c>
      <c r="QRK5" s="638" t="s">
        <v>12603</v>
      </c>
      <c r="QRL5" s="638" t="s">
        <v>12604</v>
      </c>
      <c r="QRM5" s="638" t="s">
        <v>12605</v>
      </c>
      <c r="QRN5" s="638" t="s">
        <v>12606</v>
      </c>
      <c r="QRO5" s="638" t="s">
        <v>12607</v>
      </c>
      <c r="QRP5" s="638" t="s">
        <v>12608</v>
      </c>
      <c r="QRQ5" s="638" t="s">
        <v>12609</v>
      </c>
      <c r="QRR5" s="638" t="s">
        <v>12610</v>
      </c>
      <c r="QRS5" s="638" t="s">
        <v>12611</v>
      </c>
      <c r="QRT5" s="638" t="s">
        <v>12612</v>
      </c>
      <c r="QRU5" s="638" t="s">
        <v>12613</v>
      </c>
      <c r="QRV5" s="638" t="s">
        <v>12614</v>
      </c>
      <c r="QRW5" s="638" t="s">
        <v>12615</v>
      </c>
      <c r="QRX5" s="638" t="s">
        <v>12616</v>
      </c>
      <c r="QRY5" s="638" t="s">
        <v>12617</v>
      </c>
      <c r="QRZ5" s="638" t="s">
        <v>12618</v>
      </c>
      <c r="QSA5" s="638" t="s">
        <v>12619</v>
      </c>
      <c r="QSB5" s="638" t="s">
        <v>12620</v>
      </c>
      <c r="QSC5" s="638" t="s">
        <v>12621</v>
      </c>
      <c r="QSD5" s="638" t="s">
        <v>12622</v>
      </c>
      <c r="QSE5" s="638" t="s">
        <v>12623</v>
      </c>
      <c r="QSF5" s="638" t="s">
        <v>12624</v>
      </c>
      <c r="QSG5" s="638" t="s">
        <v>12625</v>
      </c>
      <c r="QSH5" s="638" t="s">
        <v>12626</v>
      </c>
      <c r="QSI5" s="638" t="s">
        <v>12627</v>
      </c>
      <c r="QSJ5" s="638" t="s">
        <v>12628</v>
      </c>
      <c r="QSK5" s="638" t="s">
        <v>12629</v>
      </c>
      <c r="QSL5" s="638" t="s">
        <v>12630</v>
      </c>
      <c r="QSM5" s="638" t="s">
        <v>12631</v>
      </c>
      <c r="QSN5" s="638" t="s">
        <v>12632</v>
      </c>
      <c r="QSO5" s="638" t="s">
        <v>12633</v>
      </c>
      <c r="QSP5" s="638" t="s">
        <v>12634</v>
      </c>
      <c r="QSQ5" s="638" t="s">
        <v>12635</v>
      </c>
      <c r="QSR5" s="638" t="s">
        <v>12636</v>
      </c>
      <c r="QSS5" s="638" t="s">
        <v>12637</v>
      </c>
      <c r="QST5" s="638" t="s">
        <v>12638</v>
      </c>
      <c r="QSU5" s="638" t="s">
        <v>12639</v>
      </c>
      <c r="QSV5" s="638" t="s">
        <v>12640</v>
      </c>
      <c r="QSW5" s="638" t="s">
        <v>12641</v>
      </c>
      <c r="QSX5" s="638" t="s">
        <v>12642</v>
      </c>
      <c r="QSY5" s="638" t="s">
        <v>12643</v>
      </c>
      <c r="QSZ5" s="638" t="s">
        <v>12644</v>
      </c>
      <c r="QTA5" s="638" t="s">
        <v>12645</v>
      </c>
      <c r="QTB5" s="638" t="s">
        <v>12646</v>
      </c>
      <c r="QTC5" s="638" t="s">
        <v>12647</v>
      </c>
      <c r="QTD5" s="638" t="s">
        <v>12648</v>
      </c>
      <c r="QTE5" s="638" t="s">
        <v>12649</v>
      </c>
      <c r="QTF5" s="638" t="s">
        <v>12650</v>
      </c>
      <c r="QTG5" s="638" t="s">
        <v>12651</v>
      </c>
      <c r="QTH5" s="638" t="s">
        <v>12652</v>
      </c>
      <c r="QTI5" s="638" t="s">
        <v>12653</v>
      </c>
      <c r="QTJ5" s="638" t="s">
        <v>12654</v>
      </c>
      <c r="QTK5" s="638" t="s">
        <v>12655</v>
      </c>
      <c r="QTL5" s="638" t="s">
        <v>12656</v>
      </c>
      <c r="QTM5" s="638" t="s">
        <v>12657</v>
      </c>
      <c r="QTN5" s="638" t="s">
        <v>12658</v>
      </c>
      <c r="QTO5" s="638" t="s">
        <v>12659</v>
      </c>
      <c r="QTP5" s="638" t="s">
        <v>12660</v>
      </c>
      <c r="QTQ5" s="638" t="s">
        <v>12661</v>
      </c>
      <c r="QTR5" s="638" t="s">
        <v>12662</v>
      </c>
      <c r="QTS5" s="638" t="s">
        <v>12663</v>
      </c>
      <c r="QTT5" s="638" t="s">
        <v>12664</v>
      </c>
      <c r="QTU5" s="638" t="s">
        <v>12665</v>
      </c>
      <c r="QTV5" s="638" t="s">
        <v>12666</v>
      </c>
      <c r="QTW5" s="638" t="s">
        <v>12667</v>
      </c>
      <c r="QTX5" s="638" t="s">
        <v>12668</v>
      </c>
      <c r="QTY5" s="638" t="s">
        <v>12669</v>
      </c>
      <c r="QTZ5" s="638" t="s">
        <v>12670</v>
      </c>
      <c r="QUA5" s="638" t="s">
        <v>12671</v>
      </c>
      <c r="QUB5" s="638" t="s">
        <v>12672</v>
      </c>
      <c r="QUC5" s="638" t="s">
        <v>12673</v>
      </c>
      <c r="QUD5" s="638" t="s">
        <v>12674</v>
      </c>
      <c r="QUE5" s="638" t="s">
        <v>12675</v>
      </c>
      <c r="QUF5" s="638" t="s">
        <v>12676</v>
      </c>
      <c r="QUG5" s="638" t="s">
        <v>12677</v>
      </c>
      <c r="QUH5" s="638" t="s">
        <v>12678</v>
      </c>
      <c r="QUI5" s="638" t="s">
        <v>12679</v>
      </c>
      <c r="QUJ5" s="638" t="s">
        <v>12680</v>
      </c>
      <c r="QUK5" s="638" t="s">
        <v>12681</v>
      </c>
      <c r="QUL5" s="638" t="s">
        <v>12682</v>
      </c>
      <c r="QUM5" s="638" t="s">
        <v>12683</v>
      </c>
      <c r="QUN5" s="638" t="s">
        <v>12684</v>
      </c>
      <c r="QUO5" s="638" t="s">
        <v>12685</v>
      </c>
      <c r="QUP5" s="638" t="s">
        <v>12686</v>
      </c>
      <c r="QUQ5" s="638" t="s">
        <v>12687</v>
      </c>
      <c r="QUR5" s="638" t="s">
        <v>12688</v>
      </c>
      <c r="QUS5" s="638" t="s">
        <v>12689</v>
      </c>
      <c r="QUT5" s="638" t="s">
        <v>12690</v>
      </c>
      <c r="QUU5" s="638" t="s">
        <v>12691</v>
      </c>
      <c r="QUV5" s="638" t="s">
        <v>12692</v>
      </c>
      <c r="QUW5" s="638" t="s">
        <v>12693</v>
      </c>
      <c r="QUX5" s="638" t="s">
        <v>12694</v>
      </c>
      <c r="QUY5" s="638" t="s">
        <v>12695</v>
      </c>
      <c r="QUZ5" s="638" t="s">
        <v>12696</v>
      </c>
      <c r="QVA5" s="638" t="s">
        <v>12697</v>
      </c>
      <c r="QVB5" s="638" t="s">
        <v>12698</v>
      </c>
      <c r="QVC5" s="638" t="s">
        <v>12699</v>
      </c>
      <c r="QVD5" s="638" t="s">
        <v>12700</v>
      </c>
      <c r="QVE5" s="638" t="s">
        <v>12701</v>
      </c>
      <c r="QVF5" s="638" t="s">
        <v>12702</v>
      </c>
      <c r="QVG5" s="638" t="s">
        <v>12703</v>
      </c>
      <c r="QVH5" s="638" t="s">
        <v>12704</v>
      </c>
      <c r="QVI5" s="638" t="s">
        <v>12705</v>
      </c>
      <c r="QVJ5" s="638" t="s">
        <v>12706</v>
      </c>
      <c r="QVK5" s="638" t="s">
        <v>12707</v>
      </c>
      <c r="QVL5" s="638" t="s">
        <v>12708</v>
      </c>
      <c r="QVM5" s="638" t="s">
        <v>12709</v>
      </c>
      <c r="QVN5" s="638" t="s">
        <v>12710</v>
      </c>
      <c r="QVO5" s="638" t="s">
        <v>12711</v>
      </c>
      <c r="QVP5" s="638" t="s">
        <v>12712</v>
      </c>
      <c r="QVQ5" s="638" t="s">
        <v>12713</v>
      </c>
      <c r="QVR5" s="638" t="s">
        <v>12714</v>
      </c>
      <c r="QVS5" s="638" t="s">
        <v>12715</v>
      </c>
      <c r="QVT5" s="638" t="s">
        <v>12716</v>
      </c>
      <c r="QVU5" s="638" t="s">
        <v>12717</v>
      </c>
      <c r="QVV5" s="638" t="s">
        <v>12718</v>
      </c>
      <c r="QVW5" s="638" t="s">
        <v>12719</v>
      </c>
      <c r="QVX5" s="638" t="s">
        <v>12720</v>
      </c>
      <c r="QVY5" s="638" t="s">
        <v>12721</v>
      </c>
      <c r="QVZ5" s="638" t="s">
        <v>12722</v>
      </c>
      <c r="QWA5" s="638" t="s">
        <v>12723</v>
      </c>
      <c r="QWB5" s="638" t="s">
        <v>12724</v>
      </c>
      <c r="QWC5" s="638" t="s">
        <v>12725</v>
      </c>
      <c r="QWD5" s="638" t="s">
        <v>12726</v>
      </c>
      <c r="QWE5" s="638" t="s">
        <v>12727</v>
      </c>
      <c r="QWF5" s="638" t="s">
        <v>12728</v>
      </c>
      <c r="QWG5" s="638" t="s">
        <v>12729</v>
      </c>
      <c r="QWH5" s="638" t="s">
        <v>12730</v>
      </c>
      <c r="QWI5" s="638" t="s">
        <v>12731</v>
      </c>
      <c r="QWJ5" s="638" t="s">
        <v>12732</v>
      </c>
      <c r="QWK5" s="638" t="s">
        <v>12733</v>
      </c>
      <c r="QWL5" s="638" t="s">
        <v>12734</v>
      </c>
      <c r="QWM5" s="638" t="s">
        <v>12735</v>
      </c>
      <c r="QWN5" s="638" t="s">
        <v>12736</v>
      </c>
      <c r="QWO5" s="638" t="s">
        <v>12737</v>
      </c>
      <c r="QWP5" s="638" t="s">
        <v>12738</v>
      </c>
      <c r="QWQ5" s="638" t="s">
        <v>12739</v>
      </c>
      <c r="QWR5" s="638" t="s">
        <v>12740</v>
      </c>
      <c r="QWS5" s="638" t="s">
        <v>12741</v>
      </c>
      <c r="QWT5" s="638" t="s">
        <v>12742</v>
      </c>
      <c r="QWU5" s="638" t="s">
        <v>12743</v>
      </c>
      <c r="QWV5" s="638" t="s">
        <v>12744</v>
      </c>
      <c r="QWW5" s="638" t="s">
        <v>12745</v>
      </c>
      <c r="QWX5" s="638" t="s">
        <v>12746</v>
      </c>
      <c r="QWY5" s="638" t="s">
        <v>12747</v>
      </c>
      <c r="QWZ5" s="638" t="s">
        <v>12748</v>
      </c>
      <c r="QXA5" s="638" t="s">
        <v>12749</v>
      </c>
      <c r="QXB5" s="638" t="s">
        <v>12750</v>
      </c>
      <c r="QXC5" s="638" t="s">
        <v>12751</v>
      </c>
      <c r="QXD5" s="638" t="s">
        <v>12752</v>
      </c>
      <c r="QXE5" s="638" t="s">
        <v>12753</v>
      </c>
      <c r="QXF5" s="638" t="s">
        <v>12754</v>
      </c>
      <c r="QXG5" s="638" t="s">
        <v>12755</v>
      </c>
      <c r="QXH5" s="638" t="s">
        <v>12756</v>
      </c>
      <c r="QXI5" s="638" t="s">
        <v>12757</v>
      </c>
      <c r="QXJ5" s="638" t="s">
        <v>12758</v>
      </c>
      <c r="QXK5" s="638" t="s">
        <v>12759</v>
      </c>
      <c r="QXL5" s="638" t="s">
        <v>12760</v>
      </c>
      <c r="QXM5" s="638" t="s">
        <v>12761</v>
      </c>
      <c r="QXN5" s="638" t="s">
        <v>12762</v>
      </c>
      <c r="QXO5" s="638" t="s">
        <v>12763</v>
      </c>
      <c r="QXP5" s="638" t="s">
        <v>12764</v>
      </c>
      <c r="QXQ5" s="638" t="s">
        <v>12765</v>
      </c>
      <c r="QXR5" s="638" t="s">
        <v>12766</v>
      </c>
      <c r="QXS5" s="638" t="s">
        <v>12767</v>
      </c>
      <c r="QXT5" s="638" t="s">
        <v>12768</v>
      </c>
      <c r="QXU5" s="638" t="s">
        <v>12769</v>
      </c>
      <c r="QXV5" s="638" t="s">
        <v>12770</v>
      </c>
      <c r="QXW5" s="638" t="s">
        <v>12771</v>
      </c>
      <c r="QXX5" s="638" t="s">
        <v>12772</v>
      </c>
      <c r="QXY5" s="638" t="s">
        <v>12773</v>
      </c>
      <c r="QXZ5" s="638" t="s">
        <v>12774</v>
      </c>
      <c r="QYA5" s="638" t="s">
        <v>12775</v>
      </c>
      <c r="QYB5" s="638" t="s">
        <v>12776</v>
      </c>
      <c r="QYC5" s="638" t="s">
        <v>12777</v>
      </c>
      <c r="QYD5" s="638" t="s">
        <v>12778</v>
      </c>
      <c r="QYE5" s="638" t="s">
        <v>12779</v>
      </c>
      <c r="QYF5" s="638" t="s">
        <v>12780</v>
      </c>
      <c r="QYG5" s="638" t="s">
        <v>12781</v>
      </c>
      <c r="QYH5" s="638" t="s">
        <v>12782</v>
      </c>
      <c r="QYI5" s="638" t="s">
        <v>12783</v>
      </c>
      <c r="QYJ5" s="638" t="s">
        <v>12784</v>
      </c>
      <c r="QYK5" s="638" t="s">
        <v>12785</v>
      </c>
      <c r="QYL5" s="638" t="s">
        <v>12786</v>
      </c>
      <c r="QYM5" s="638" t="s">
        <v>12787</v>
      </c>
      <c r="QYN5" s="638" t="s">
        <v>12788</v>
      </c>
      <c r="QYO5" s="638" t="s">
        <v>12789</v>
      </c>
      <c r="QYP5" s="638" t="s">
        <v>12790</v>
      </c>
      <c r="QYQ5" s="638" t="s">
        <v>12791</v>
      </c>
      <c r="QYR5" s="638" t="s">
        <v>12792</v>
      </c>
      <c r="QYS5" s="638" t="s">
        <v>12793</v>
      </c>
      <c r="QYT5" s="638" t="s">
        <v>12794</v>
      </c>
      <c r="QYU5" s="638" t="s">
        <v>12795</v>
      </c>
      <c r="QYV5" s="638" t="s">
        <v>12796</v>
      </c>
      <c r="QYW5" s="638" t="s">
        <v>12797</v>
      </c>
      <c r="QYX5" s="638" t="s">
        <v>12798</v>
      </c>
      <c r="QYY5" s="638" t="s">
        <v>12799</v>
      </c>
      <c r="QYZ5" s="638" t="s">
        <v>12800</v>
      </c>
      <c r="QZA5" s="638" t="s">
        <v>12801</v>
      </c>
      <c r="QZB5" s="638" t="s">
        <v>12802</v>
      </c>
      <c r="QZC5" s="638" t="s">
        <v>12803</v>
      </c>
      <c r="QZD5" s="638" t="s">
        <v>12804</v>
      </c>
      <c r="QZE5" s="638" t="s">
        <v>12805</v>
      </c>
      <c r="QZF5" s="638" t="s">
        <v>12806</v>
      </c>
      <c r="QZG5" s="638" t="s">
        <v>12807</v>
      </c>
      <c r="QZH5" s="638" t="s">
        <v>12808</v>
      </c>
      <c r="QZI5" s="638" t="s">
        <v>12809</v>
      </c>
      <c r="QZJ5" s="638" t="s">
        <v>12810</v>
      </c>
      <c r="QZK5" s="638" t="s">
        <v>12811</v>
      </c>
      <c r="QZL5" s="638" t="s">
        <v>12812</v>
      </c>
      <c r="QZM5" s="638" t="s">
        <v>12813</v>
      </c>
      <c r="QZN5" s="638" t="s">
        <v>12814</v>
      </c>
      <c r="QZO5" s="638" t="s">
        <v>12815</v>
      </c>
      <c r="QZP5" s="638" t="s">
        <v>12816</v>
      </c>
      <c r="QZQ5" s="638" t="s">
        <v>12817</v>
      </c>
      <c r="QZR5" s="638" t="s">
        <v>12818</v>
      </c>
      <c r="QZS5" s="638" t="s">
        <v>12819</v>
      </c>
      <c r="QZT5" s="638" t="s">
        <v>12820</v>
      </c>
      <c r="QZU5" s="638" t="s">
        <v>12821</v>
      </c>
      <c r="QZV5" s="638" t="s">
        <v>12822</v>
      </c>
      <c r="QZW5" s="638" t="s">
        <v>12823</v>
      </c>
      <c r="QZX5" s="638" t="s">
        <v>12824</v>
      </c>
      <c r="QZY5" s="638" t="s">
        <v>12825</v>
      </c>
      <c r="QZZ5" s="638" t="s">
        <v>12826</v>
      </c>
      <c r="RAA5" s="638" t="s">
        <v>12827</v>
      </c>
      <c r="RAB5" s="638" t="s">
        <v>12828</v>
      </c>
      <c r="RAC5" s="638" t="s">
        <v>12829</v>
      </c>
      <c r="RAD5" s="638" t="s">
        <v>12830</v>
      </c>
      <c r="RAE5" s="638" t="s">
        <v>12831</v>
      </c>
      <c r="RAF5" s="638" t="s">
        <v>12832</v>
      </c>
      <c r="RAG5" s="638" t="s">
        <v>12833</v>
      </c>
      <c r="RAH5" s="638" t="s">
        <v>12834</v>
      </c>
      <c r="RAI5" s="638" t="s">
        <v>12835</v>
      </c>
      <c r="RAJ5" s="638" t="s">
        <v>12836</v>
      </c>
      <c r="RAK5" s="638" t="s">
        <v>12837</v>
      </c>
      <c r="RAL5" s="638" t="s">
        <v>12838</v>
      </c>
      <c r="RAM5" s="638" t="s">
        <v>12839</v>
      </c>
      <c r="RAN5" s="638" t="s">
        <v>12840</v>
      </c>
      <c r="RAO5" s="638" t="s">
        <v>12841</v>
      </c>
      <c r="RAP5" s="638" t="s">
        <v>12842</v>
      </c>
      <c r="RAQ5" s="638" t="s">
        <v>12843</v>
      </c>
      <c r="RAR5" s="638" t="s">
        <v>12844</v>
      </c>
      <c r="RAS5" s="638" t="s">
        <v>12845</v>
      </c>
      <c r="RAT5" s="638" t="s">
        <v>12846</v>
      </c>
      <c r="RAU5" s="638" t="s">
        <v>12847</v>
      </c>
      <c r="RAV5" s="638" t="s">
        <v>12848</v>
      </c>
      <c r="RAW5" s="638" t="s">
        <v>12849</v>
      </c>
      <c r="RAX5" s="638" t="s">
        <v>12850</v>
      </c>
      <c r="RAY5" s="638" t="s">
        <v>12851</v>
      </c>
      <c r="RAZ5" s="638" t="s">
        <v>12852</v>
      </c>
      <c r="RBA5" s="638" t="s">
        <v>12853</v>
      </c>
      <c r="RBB5" s="638" t="s">
        <v>12854</v>
      </c>
      <c r="RBC5" s="638" t="s">
        <v>12855</v>
      </c>
      <c r="RBD5" s="638" t="s">
        <v>12856</v>
      </c>
      <c r="RBE5" s="638" t="s">
        <v>12857</v>
      </c>
      <c r="RBF5" s="638" t="s">
        <v>12858</v>
      </c>
      <c r="RBG5" s="638" t="s">
        <v>12859</v>
      </c>
      <c r="RBH5" s="638" t="s">
        <v>12860</v>
      </c>
      <c r="RBI5" s="638" t="s">
        <v>12861</v>
      </c>
      <c r="RBJ5" s="638" t="s">
        <v>12862</v>
      </c>
      <c r="RBK5" s="638" t="s">
        <v>12863</v>
      </c>
      <c r="RBL5" s="638" t="s">
        <v>12864</v>
      </c>
      <c r="RBM5" s="638" t="s">
        <v>12865</v>
      </c>
      <c r="RBN5" s="638" t="s">
        <v>12866</v>
      </c>
      <c r="RBO5" s="638" t="s">
        <v>12867</v>
      </c>
      <c r="RBP5" s="638" t="s">
        <v>12868</v>
      </c>
      <c r="RBQ5" s="638" t="s">
        <v>12869</v>
      </c>
      <c r="RBR5" s="638" t="s">
        <v>12870</v>
      </c>
      <c r="RBS5" s="638" t="s">
        <v>12871</v>
      </c>
      <c r="RBT5" s="638" t="s">
        <v>12872</v>
      </c>
      <c r="RBU5" s="638" t="s">
        <v>12873</v>
      </c>
      <c r="RBV5" s="638" t="s">
        <v>12874</v>
      </c>
      <c r="RBW5" s="638" t="s">
        <v>12875</v>
      </c>
      <c r="RBX5" s="638" t="s">
        <v>12876</v>
      </c>
      <c r="RBY5" s="638" t="s">
        <v>12877</v>
      </c>
      <c r="RBZ5" s="638" t="s">
        <v>12878</v>
      </c>
      <c r="RCA5" s="638" t="s">
        <v>12879</v>
      </c>
      <c r="RCB5" s="638" t="s">
        <v>12880</v>
      </c>
      <c r="RCC5" s="638" t="s">
        <v>12881</v>
      </c>
      <c r="RCD5" s="638" t="s">
        <v>12882</v>
      </c>
      <c r="RCE5" s="638" t="s">
        <v>12883</v>
      </c>
      <c r="RCF5" s="638" t="s">
        <v>12884</v>
      </c>
      <c r="RCG5" s="638" t="s">
        <v>12885</v>
      </c>
      <c r="RCH5" s="638" t="s">
        <v>12886</v>
      </c>
      <c r="RCI5" s="638" t="s">
        <v>12887</v>
      </c>
      <c r="RCJ5" s="638" t="s">
        <v>12888</v>
      </c>
      <c r="RCK5" s="638" t="s">
        <v>12889</v>
      </c>
      <c r="RCL5" s="638" t="s">
        <v>12890</v>
      </c>
      <c r="RCM5" s="638" t="s">
        <v>12891</v>
      </c>
      <c r="RCN5" s="638" t="s">
        <v>12892</v>
      </c>
      <c r="RCO5" s="638" t="s">
        <v>12893</v>
      </c>
      <c r="RCP5" s="638" t="s">
        <v>12894</v>
      </c>
      <c r="RCQ5" s="638" t="s">
        <v>12895</v>
      </c>
      <c r="RCR5" s="638" t="s">
        <v>12896</v>
      </c>
      <c r="RCS5" s="638" t="s">
        <v>12897</v>
      </c>
      <c r="RCT5" s="638" t="s">
        <v>12898</v>
      </c>
      <c r="RCU5" s="638" t="s">
        <v>12899</v>
      </c>
      <c r="RCV5" s="638" t="s">
        <v>12900</v>
      </c>
      <c r="RCW5" s="638" t="s">
        <v>12901</v>
      </c>
      <c r="RCX5" s="638" t="s">
        <v>12902</v>
      </c>
      <c r="RCY5" s="638" t="s">
        <v>12903</v>
      </c>
      <c r="RCZ5" s="638" t="s">
        <v>12904</v>
      </c>
      <c r="RDA5" s="638" t="s">
        <v>12905</v>
      </c>
      <c r="RDB5" s="638" t="s">
        <v>12906</v>
      </c>
      <c r="RDC5" s="638" t="s">
        <v>12907</v>
      </c>
      <c r="RDD5" s="638" t="s">
        <v>12908</v>
      </c>
      <c r="RDE5" s="638" t="s">
        <v>12909</v>
      </c>
      <c r="RDF5" s="638" t="s">
        <v>12910</v>
      </c>
      <c r="RDG5" s="638" t="s">
        <v>12911</v>
      </c>
      <c r="RDH5" s="638" t="s">
        <v>12912</v>
      </c>
      <c r="RDI5" s="638" t="s">
        <v>12913</v>
      </c>
      <c r="RDJ5" s="638" t="s">
        <v>12914</v>
      </c>
      <c r="RDK5" s="638" t="s">
        <v>12915</v>
      </c>
      <c r="RDL5" s="638" t="s">
        <v>12916</v>
      </c>
      <c r="RDM5" s="638" t="s">
        <v>12917</v>
      </c>
      <c r="RDN5" s="638" t="s">
        <v>12918</v>
      </c>
      <c r="RDO5" s="638" t="s">
        <v>12919</v>
      </c>
      <c r="RDP5" s="638" t="s">
        <v>12920</v>
      </c>
      <c r="RDQ5" s="638" t="s">
        <v>12921</v>
      </c>
      <c r="RDR5" s="638" t="s">
        <v>12922</v>
      </c>
      <c r="RDS5" s="638" t="s">
        <v>12923</v>
      </c>
      <c r="RDT5" s="638" t="s">
        <v>12924</v>
      </c>
      <c r="RDU5" s="638" t="s">
        <v>12925</v>
      </c>
      <c r="RDV5" s="638" t="s">
        <v>12926</v>
      </c>
      <c r="RDW5" s="638" t="s">
        <v>12927</v>
      </c>
      <c r="RDX5" s="638" t="s">
        <v>12928</v>
      </c>
      <c r="RDY5" s="638" t="s">
        <v>12929</v>
      </c>
      <c r="RDZ5" s="638" t="s">
        <v>12930</v>
      </c>
      <c r="REA5" s="638" t="s">
        <v>12931</v>
      </c>
      <c r="REB5" s="638" t="s">
        <v>12932</v>
      </c>
      <c r="REC5" s="638" t="s">
        <v>12933</v>
      </c>
      <c r="RED5" s="638" t="s">
        <v>12934</v>
      </c>
      <c r="REE5" s="638" t="s">
        <v>12935</v>
      </c>
      <c r="REF5" s="638" t="s">
        <v>12936</v>
      </c>
      <c r="REG5" s="638" t="s">
        <v>12937</v>
      </c>
      <c r="REH5" s="638" t="s">
        <v>12938</v>
      </c>
      <c r="REI5" s="638" t="s">
        <v>12939</v>
      </c>
      <c r="REJ5" s="638" t="s">
        <v>12940</v>
      </c>
      <c r="REK5" s="638" t="s">
        <v>12941</v>
      </c>
      <c r="REL5" s="638" t="s">
        <v>12942</v>
      </c>
      <c r="REM5" s="638" t="s">
        <v>12943</v>
      </c>
      <c r="REN5" s="638" t="s">
        <v>12944</v>
      </c>
      <c r="REO5" s="638" t="s">
        <v>12945</v>
      </c>
      <c r="REP5" s="638" t="s">
        <v>12946</v>
      </c>
      <c r="REQ5" s="638" t="s">
        <v>12947</v>
      </c>
      <c r="RER5" s="638" t="s">
        <v>12948</v>
      </c>
      <c r="RES5" s="638" t="s">
        <v>12949</v>
      </c>
      <c r="RET5" s="638" t="s">
        <v>12950</v>
      </c>
      <c r="REU5" s="638" t="s">
        <v>12951</v>
      </c>
      <c r="REV5" s="638" t="s">
        <v>12952</v>
      </c>
      <c r="REW5" s="638" t="s">
        <v>12953</v>
      </c>
      <c r="REX5" s="638" t="s">
        <v>12954</v>
      </c>
      <c r="REY5" s="638" t="s">
        <v>12955</v>
      </c>
      <c r="REZ5" s="638" t="s">
        <v>12956</v>
      </c>
      <c r="RFA5" s="638" t="s">
        <v>12957</v>
      </c>
      <c r="RFB5" s="638" t="s">
        <v>12958</v>
      </c>
      <c r="RFC5" s="638" t="s">
        <v>12959</v>
      </c>
      <c r="RFD5" s="638" t="s">
        <v>12960</v>
      </c>
      <c r="RFE5" s="638" t="s">
        <v>12961</v>
      </c>
      <c r="RFF5" s="638" t="s">
        <v>12962</v>
      </c>
      <c r="RFG5" s="638" t="s">
        <v>12963</v>
      </c>
      <c r="RFH5" s="638" t="s">
        <v>12964</v>
      </c>
      <c r="RFI5" s="638" t="s">
        <v>12965</v>
      </c>
      <c r="RFJ5" s="638" t="s">
        <v>12966</v>
      </c>
      <c r="RFK5" s="638" t="s">
        <v>12967</v>
      </c>
      <c r="RFL5" s="638" t="s">
        <v>12968</v>
      </c>
      <c r="RFM5" s="638" t="s">
        <v>12969</v>
      </c>
      <c r="RFN5" s="638" t="s">
        <v>12970</v>
      </c>
      <c r="RFO5" s="638" t="s">
        <v>12971</v>
      </c>
      <c r="RFP5" s="638" t="s">
        <v>12972</v>
      </c>
      <c r="RFQ5" s="638" t="s">
        <v>12973</v>
      </c>
      <c r="RFR5" s="638" t="s">
        <v>12974</v>
      </c>
      <c r="RFS5" s="638" t="s">
        <v>12975</v>
      </c>
      <c r="RFT5" s="638" t="s">
        <v>12976</v>
      </c>
      <c r="RFU5" s="638" t="s">
        <v>12977</v>
      </c>
      <c r="RFV5" s="638" t="s">
        <v>12978</v>
      </c>
      <c r="RFW5" s="638" t="s">
        <v>12979</v>
      </c>
      <c r="RFX5" s="638" t="s">
        <v>12980</v>
      </c>
      <c r="RFY5" s="638" t="s">
        <v>12981</v>
      </c>
      <c r="RFZ5" s="638" t="s">
        <v>12982</v>
      </c>
      <c r="RGA5" s="638" t="s">
        <v>12983</v>
      </c>
      <c r="RGB5" s="638" t="s">
        <v>12984</v>
      </c>
      <c r="RGC5" s="638" t="s">
        <v>12985</v>
      </c>
      <c r="RGD5" s="638" t="s">
        <v>12986</v>
      </c>
      <c r="RGE5" s="638" t="s">
        <v>12987</v>
      </c>
      <c r="RGF5" s="638" t="s">
        <v>12988</v>
      </c>
      <c r="RGG5" s="638" t="s">
        <v>12989</v>
      </c>
      <c r="RGH5" s="638" t="s">
        <v>12990</v>
      </c>
      <c r="RGI5" s="638" t="s">
        <v>12991</v>
      </c>
      <c r="RGJ5" s="638" t="s">
        <v>12992</v>
      </c>
      <c r="RGK5" s="638" t="s">
        <v>12993</v>
      </c>
      <c r="RGL5" s="638" t="s">
        <v>12994</v>
      </c>
      <c r="RGM5" s="638" t="s">
        <v>12995</v>
      </c>
      <c r="RGN5" s="638" t="s">
        <v>12996</v>
      </c>
      <c r="RGO5" s="638" t="s">
        <v>12997</v>
      </c>
      <c r="RGP5" s="638" t="s">
        <v>12998</v>
      </c>
      <c r="RGQ5" s="638" t="s">
        <v>12999</v>
      </c>
      <c r="RGR5" s="638" t="s">
        <v>13000</v>
      </c>
      <c r="RGS5" s="638" t="s">
        <v>13001</v>
      </c>
      <c r="RGT5" s="638" t="s">
        <v>13002</v>
      </c>
      <c r="RGU5" s="638" t="s">
        <v>13003</v>
      </c>
      <c r="RGV5" s="638" t="s">
        <v>13004</v>
      </c>
      <c r="RGW5" s="638" t="s">
        <v>13005</v>
      </c>
      <c r="RGX5" s="638" t="s">
        <v>13006</v>
      </c>
      <c r="RGY5" s="638" t="s">
        <v>13007</v>
      </c>
      <c r="RGZ5" s="638" t="s">
        <v>13008</v>
      </c>
      <c r="RHA5" s="638" t="s">
        <v>13009</v>
      </c>
      <c r="RHB5" s="638" t="s">
        <v>13010</v>
      </c>
      <c r="RHC5" s="638" t="s">
        <v>13011</v>
      </c>
      <c r="RHD5" s="638" t="s">
        <v>13012</v>
      </c>
      <c r="RHE5" s="638" t="s">
        <v>13013</v>
      </c>
      <c r="RHF5" s="638" t="s">
        <v>13014</v>
      </c>
      <c r="RHG5" s="638" t="s">
        <v>13015</v>
      </c>
      <c r="RHH5" s="638" t="s">
        <v>13016</v>
      </c>
      <c r="RHI5" s="638" t="s">
        <v>13017</v>
      </c>
      <c r="RHJ5" s="638" t="s">
        <v>13018</v>
      </c>
      <c r="RHK5" s="638" t="s">
        <v>13019</v>
      </c>
      <c r="RHL5" s="638" t="s">
        <v>13020</v>
      </c>
      <c r="RHM5" s="638" t="s">
        <v>13021</v>
      </c>
      <c r="RHN5" s="638" t="s">
        <v>13022</v>
      </c>
      <c r="RHO5" s="638" t="s">
        <v>13023</v>
      </c>
      <c r="RHP5" s="638" t="s">
        <v>13024</v>
      </c>
      <c r="RHQ5" s="638" t="s">
        <v>13025</v>
      </c>
      <c r="RHR5" s="638" t="s">
        <v>13026</v>
      </c>
      <c r="RHS5" s="638" t="s">
        <v>13027</v>
      </c>
      <c r="RHT5" s="638" t="s">
        <v>13028</v>
      </c>
      <c r="RHU5" s="638" t="s">
        <v>13029</v>
      </c>
      <c r="RHV5" s="638" t="s">
        <v>13030</v>
      </c>
      <c r="RHW5" s="638" t="s">
        <v>13031</v>
      </c>
      <c r="RHX5" s="638" t="s">
        <v>13032</v>
      </c>
      <c r="RHY5" s="638" t="s">
        <v>13033</v>
      </c>
      <c r="RHZ5" s="638" t="s">
        <v>13034</v>
      </c>
      <c r="RIA5" s="638" t="s">
        <v>13035</v>
      </c>
      <c r="RIB5" s="638" t="s">
        <v>13036</v>
      </c>
      <c r="RIC5" s="638" t="s">
        <v>13037</v>
      </c>
      <c r="RID5" s="638" t="s">
        <v>13038</v>
      </c>
      <c r="RIE5" s="638" t="s">
        <v>13039</v>
      </c>
      <c r="RIF5" s="638" t="s">
        <v>13040</v>
      </c>
      <c r="RIG5" s="638" t="s">
        <v>13041</v>
      </c>
      <c r="RIH5" s="638" t="s">
        <v>13042</v>
      </c>
      <c r="RII5" s="638" t="s">
        <v>13043</v>
      </c>
      <c r="RIJ5" s="638" t="s">
        <v>13044</v>
      </c>
      <c r="RIK5" s="638" t="s">
        <v>13045</v>
      </c>
      <c r="RIL5" s="638" t="s">
        <v>13046</v>
      </c>
      <c r="RIM5" s="638" t="s">
        <v>13047</v>
      </c>
      <c r="RIN5" s="638" t="s">
        <v>13048</v>
      </c>
      <c r="RIO5" s="638" t="s">
        <v>13049</v>
      </c>
      <c r="RIP5" s="638" t="s">
        <v>13050</v>
      </c>
      <c r="RIQ5" s="638" t="s">
        <v>13051</v>
      </c>
      <c r="RIR5" s="638" t="s">
        <v>13052</v>
      </c>
      <c r="RIS5" s="638" t="s">
        <v>13053</v>
      </c>
      <c r="RIT5" s="638" t="s">
        <v>13054</v>
      </c>
      <c r="RIU5" s="638" t="s">
        <v>13055</v>
      </c>
      <c r="RIV5" s="638" t="s">
        <v>13056</v>
      </c>
      <c r="RIW5" s="638" t="s">
        <v>13057</v>
      </c>
      <c r="RIX5" s="638" t="s">
        <v>13058</v>
      </c>
      <c r="RIY5" s="638" t="s">
        <v>13059</v>
      </c>
      <c r="RIZ5" s="638" t="s">
        <v>13060</v>
      </c>
      <c r="RJA5" s="638" t="s">
        <v>13061</v>
      </c>
      <c r="RJB5" s="638" t="s">
        <v>13062</v>
      </c>
      <c r="RJC5" s="638" t="s">
        <v>13063</v>
      </c>
      <c r="RJD5" s="638" t="s">
        <v>13064</v>
      </c>
      <c r="RJE5" s="638" t="s">
        <v>13065</v>
      </c>
      <c r="RJF5" s="638" t="s">
        <v>13066</v>
      </c>
      <c r="RJG5" s="638" t="s">
        <v>13067</v>
      </c>
      <c r="RJH5" s="638" t="s">
        <v>13068</v>
      </c>
      <c r="RJI5" s="638" t="s">
        <v>13069</v>
      </c>
      <c r="RJJ5" s="638" t="s">
        <v>13070</v>
      </c>
      <c r="RJK5" s="638" t="s">
        <v>13071</v>
      </c>
      <c r="RJL5" s="638" t="s">
        <v>13072</v>
      </c>
      <c r="RJM5" s="638" t="s">
        <v>13073</v>
      </c>
      <c r="RJN5" s="638" t="s">
        <v>13074</v>
      </c>
      <c r="RJO5" s="638" t="s">
        <v>13075</v>
      </c>
      <c r="RJP5" s="638" t="s">
        <v>13076</v>
      </c>
      <c r="RJQ5" s="638" t="s">
        <v>13077</v>
      </c>
      <c r="RJR5" s="638" t="s">
        <v>13078</v>
      </c>
      <c r="RJS5" s="638" t="s">
        <v>13079</v>
      </c>
      <c r="RJT5" s="638" t="s">
        <v>13080</v>
      </c>
      <c r="RJU5" s="638" t="s">
        <v>13081</v>
      </c>
      <c r="RJV5" s="638" t="s">
        <v>13082</v>
      </c>
      <c r="RJW5" s="638" t="s">
        <v>13083</v>
      </c>
      <c r="RJX5" s="638" t="s">
        <v>13084</v>
      </c>
      <c r="RJY5" s="638" t="s">
        <v>13085</v>
      </c>
      <c r="RJZ5" s="638" t="s">
        <v>13086</v>
      </c>
      <c r="RKA5" s="638" t="s">
        <v>13087</v>
      </c>
      <c r="RKB5" s="638" t="s">
        <v>13088</v>
      </c>
      <c r="RKC5" s="638" t="s">
        <v>13089</v>
      </c>
      <c r="RKD5" s="638" t="s">
        <v>13090</v>
      </c>
      <c r="RKE5" s="638" t="s">
        <v>13091</v>
      </c>
      <c r="RKF5" s="638" t="s">
        <v>13092</v>
      </c>
      <c r="RKG5" s="638" t="s">
        <v>13093</v>
      </c>
      <c r="RKH5" s="638" t="s">
        <v>13094</v>
      </c>
      <c r="RKI5" s="638" t="s">
        <v>13095</v>
      </c>
      <c r="RKJ5" s="638" t="s">
        <v>13096</v>
      </c>
      <c r="RKK5" s="638" t="s">
        <v>13097</v>
      </c>
      <c r="RKL5" s="638" t="s">
        <v>13098</v>
      </c>
      <c r="RKM5" s="638" t="s">
        <v>13099</v>
      </c>
      <c r="RKN5" s="638" t="s">
        <v>13100</v>
      </c>
      <c r="RKO5" s="638" t="s">
        <v>13101</v>
      </c>
      <c r="RKP5" s="638" t="s">
        <v>13102</v>
      </c>
      <c r="RKQ5" s="638" t="s">
        <v>13103</v>
      </c>
      <c r="RKR5" s="638" t="s">
        <v>13104</v>
      </c>
      <c r="RKS5" s="638" t="s">
        <v>13105</v>
      </c>
      <c r="RKT5" s="638" t="s">
        <v>13106</v>
      </c>
      <c r="RKU5" s="638" t="s">
        <v>13107</v>
      </c>
      <c r="RKV5" s="638" t="s">
        <v>13108</v>
      </c>
      <c r="RKW5" s="638" t="s">
        <v>13109</v>
      </c>
      <c r="RKX5" s="638" t="s">
        <v>13110</v>
      </c>
      <c r="RKY5" s="638" t="s">
        <v>13111</v>
      </c>
      <c r="RKZ5" s="638" t="s">
        <v>13112</v>
      </c>
      <c r="RLA5" s="638" t="s">
        <v>13113</v>
      </c>
      <c r="RLB5" s="638" t="s">
        <v>13114</v>
      </c>
      <c r="RLC5" s="638" t="s">
        <v>13115</v>
      </c>
      <c r="RLD5" s="638" t="s">
        <v>13116</v>
      </c>
      <c r="RLE5" s="638" t="s">
        <v>13117</v>
      </c>
      <c r="RLF5" s="638" t="s">
        <v>13118</v>
      </c>
      <c r="RLG5" s="638" t="s">
        <v>13119</v>
      </c>
      <c r="RLH5" s="638" t="s">
        <v>13120</v>
      </c>
      <c r="RLI5" s="638" t="s">
        <v>13121</v>
      </c>
      <c r="RLJ5" s="638" t="s">
        <v>13122</v>
      </c>
      <c r="RLK5" s="638" t="s">
        <v>13123</v>
      </c>
      <c r="RLL5" s="638" t="s">
        <v>13124</v>
      </c>
      <c r="RLM5" s="638" t="s">
        <v>13125</v>
      </c>
      <c r="RLN5" s="638" t="s">
        <v>13126</v>
      </c>
      <c r="RLO5" s="638" t="s">
        <v>13127</v>
      </c>
      <c r="RLP5" s="638" t="s">
        <v>13128</v>
      </c>
      <c r="RLQ5" s="638" t="s">
        <v>13129</v>
      </c>
      <c r="RLR5" s="638" t="s">
        <v>13130</v>
      </c>
      <c r="RLS5" s="638" t="s">
        <v>13131</v>
      </c>
      <c r="RLT5" s="638" t="s">
        <v>13132</v>
      </c>
      <c r="RLU5" s="638" t="s">
        <v>13133</v>
      </c>
      <c r="RLV5" s="638" t="s">
        <v>13134</v>
      </c>
      <c r="RLW5" s="638" t="s">
        <v>13135</v>
      </c>
      <c r="RLX5" s="638" t="s">
        <v>13136</v>
      </c>
      <c r="RLY5" s="638" t="s">
        <v>13137</v>
      </c>
      <c r="RLZ5" s="638" t="s">
        <v>13138</v>
      </c>
      <c r="RMA5" s="638" t="s">
        <v>13139</v>
      </c>
      <c r="RMB5" s="638" t="s">
        <v>13140</v>
      </c>
      <c r="RMC5" s="638" t="s">
        <v>13141</v>
      </c>
      <c r="RMD5" s="638" t="s">
        <v>13142</v>
      </c>
      <c r="RME5" s="638" t="s">
        <v>13143</v>
      </c>
      <c r="RMF5" s="638" t="s">
        <v>13144</v>
      </c>
      <c r="RMG5" s="638" t="s">
        <v>13145</v>
      </c>
      <c r="RMH5" s="638" t="s">
        <v>13146</v>
      </c>
      <c r="RMI5" s="638" t="s">
        <v>13147</v>
      </c>
      <c r="RMJ5" s="638" t="s">
        <v>13148</v>
      </c>
      <c r="RMK5" s="638" t="s">
        <v>13149</v>
      </c>
      <c r="RML5" s="638" t="s">
        <v>13150</v>
      </c>
      <c r="RMM5" s="638" t="s">
        <v>13151</v>
      </c>
      <c r="RMN5" s="638" t="s">
        <v>13152</v>
      </c>
      <c r="RMO5" s="638" t="s">
        <v>13153</v>
      </c>
      <c r="RMP5" s="638" t="s">
        <v>13154</v>
      </c>
      <c r="RMQ5" s="638" t="s">
        <v>13155</v>
      </c>
      <c r="RMR5" s="638" t="s">
        <v>13156</v>
      </c>
      <c r="RMS5" s="638" t="s">
        <v>13157</v>
      </c>
      <c r="RMT5" s="638" t="s">
        <v>13158</v>
      </c>
      <c r="RMU5" s="638" t="s">
        <v>13159</v>
      </c>
      <c r="RMV5" s="638" t="s">
        <v>13160</v>
      </c>
      <c r="RMW5" s="638" t="s">
        <v>13161</v>
      </c>
      <c r="RMX5" s="638" t="s">
        <v>13162</v>
      </c>
      <c r="RMY5" s="638" t="s">
        <v>13163</v>
      </c>
      <c r="RMZ5" s="638" t="s">
        <v>13164</v>
      </c>
      <c r="RNA5" s="638" t="s">
        <v>13165</v>
      </c>
      <c r="RNB5" s="638" t="s">
        <v>13166</v>
      </c>
      <c r="RNC5" s="638" t="s">
        <v>13167</v>
      </c>
      <c r="RND5" s="638" t="s">
        <v>13168</v>
      </c>
      <c r="RNE5" s="638" t="s">
        <v>13169</v>
      </c>
      <c r="RNF5" s="638" t="s">
        <v>13170</v>
      </c>
      <c r="RNG5" s="638" t="s">
        <v>13171</v>
      </c>
      <c r="RNH5" s="638" t="s">
        <v>13172</v>
      </c>
      <c r="RNI5" s="638" t="s">
        <v>13173</v>
      </c>
      <c r="RNJ5" s="638" t="s">
        <v>13174</v>
      </c>
      <c r="RNK5" s="638" t="s">
        <v>13175</v>
      </c>
      <c r="RNL5" s="638" t="s">
        <v>13176</v>
      </c>
      <c r="RNM5" s="638" t="s">
        <v>13177</v>
      </c>
      <c r="RNN5" s="638" t="s">
        <v>13178</v>
      </c>
      <c r="RNO5" s="638" t="s">
        <v>13179</v>
      </c>
      <c r="RNP5" s="638" t="s">
        <v>13180</v>
      </c>
      <c r="RNQ5" s="638" t="s">
        <v>13181</v>
      </c>
      <c r="RNR5" s="638" t="s">
        <v>13182</v>
      </c>
      <c r="RNS5" s="638" t="s">
        <v>13183</v>
      </c>
      <c r="RNT5" s="638" t="s">
        <v>13184</v>
      </c>
      <c r="RNU5" s="638" t="s">
        <v>13185</v>
      </c>
      <c r="RNV5" s="638" t="s">
        <v>13186</v>
      </c>
      <c r="RNW5" s="638" t="s">
        <v>13187</v>
      </c>
      <c r="RNX5" s="638" t="s">
        <v>13188</v>
      </c>
      <c r="RNY5" s="638" t="s">
        <v>13189</v>
      </c>
      <c r="RNZ5" s="638" t="s">
        <v>13190</v>
      </c>
      <c r="ROA5" s="638" t="s">
        <v>13191</v>
      </c>
      <c r="ROB5" s="638" t="s">
        <v>13192</v>
      </c>
      <c r="ROC5" s="638" t="s">
        <v>13193</v>
      </c>
      <c r="ROD5" s="638" t="s">
        <v>13194</v>
      </c>
      <c r="ROE5" s="638" t="s">
        <v>13195</v>
      </c>
      <c r="ROF5" s="638" t="s">
        <v>13196</v>
      </c>
      <c r="ROG5" s="638" t="s">
        <v>13197</v>
      </c>
      <c r="ROH5" s="638" t="s">
        <v>13198</v>
      </c>
      <c r="ROI5" s="638" t="s">
        <v>13199</v>
      </c>
      <c r="ROJ5" s="638" t="s">
        <v>13200</v>
      </c>
      <c r="ROK5" s="638" t="s">
        <v>13201</v>
      </c>
      <c r="ROL5" s="638" t="s">
        <v>13202</v>
      </c>
      <c r="ROM5" s="638" t="s">
        <v>13203</v>
      </c>
      <c r="RON5" s="638" t="s">
        <v>13204</v>
      </c>
      <c r="ROO5" s="638" t="s">
        <v>13205</v>
      </c>
      <c r="ROP5" s="638" t="s">
        <v>13206</v>
      </c>
      <c r="ROQ5" s="638" t="s">
        <v>13207</v>
      </c>
      <c r="ROR5" s="638" t="s">
        <v>13208</v>
      </c>
      <c r="ROS5" s="638" t="s">
        <v>13209</v>
      </c>
      <c r="ROT5" s="638" t="s">
        <v>13210</v>
      </c>
      <c r="ROU5" s="638" t="s">
        <v>13211</v>
      </c>
      <c r="ROV5" s="638" t="s">
        <v>13212</v>
      </c>
      <c r="ROW5" s="638" t="s">
        <v>13213</v>
      </c>
      <c r="ROX5" s="638" t="s">
        <v>13214</v>
      </c>
      <c r="ROY5" s="638" t="s">
        <v>13215</v>
      </c>
      <c r="ROZ5" s="638" t="s">
        <v>13216</v>
      </c>
      <c r="RPA5" s="638" t="s">
        <v>13217</v>
      </c>
      <c r="RPB5" s="638" t="s">
        <v>13218</v>
      </c>
      <c r="RPC5" s="638" t="s">
        <v>13219</v>
      </c>
      <c r="RPD5" s="638" t="s">
        <v>13220</v>
      </c>
      <c r="RPE5" s="638" t="s">
        <v>13221</v>
      </c>
      <c r="RPF5" s="638" t="s">
        <v>13222</v>
      </c>
      <c r="RPG5" s="638" t="s">
        <v>13223</v>
      </c>
      <c r="RPH5" s="638" t="s">
        <v>13224</v>
      </c>
      <c r="RPI5" s="638" t="s">
        <v>13225</v>
      </c>
      <c r="RPJ5" s="638" t="s">
        <v>13226</v>
      </c>
      <c r="RPK5" s="638" t="s">
        <v>13227</v>
      </c>
      <c r="RPL5" s="638" t="s">
        <v>13228</v>
      </c>
      <c r="RPM5" s="638" t="s">
        <v>13229</v>
      </c>
      <c r="RPN5" s="638" t="s">
        <v>13230</v>
      </c>
      <c r="RPO5" s="638" t="s">
        <v>13231</v>
      </c>
      <c r="RPP5" s="638" t="s">
        <v>13232</v>
      </c>
      <c r="RPQ5" s="638" t="s">
        <v>13233</v>
      </c>
      <c r="RPR5" s="638" t="s">
        <v>13234</v>
      </c>
      <c r="RPS5" s="638" t="s">
        <v>13235</v>
      </c>
      <c r="RPT5" s="638" t="s">
        <v>13236</v>
      </c>
      <c r="RPU5" s="638" t="s">
        <v>13237</v>
      </c>
      <c r="RPV5" s="638" t="s">
        <v>13238</v>
      </c>
      <c r="RPW5" s="638" t="s">
        <v>13239</v>
      </c>
      <c r="RPX5" s="638" t="s">
        <v>13240</v>
      </c>
      <c r="RPY5" s="638" t="s">
        <v>13241</v>
      </c>
      <c r="RPZ5" s="638" t="s">
        <v>13242</v>
      </c>
      <c r="RQA5" s="638" t="s">
        <v>13243</v>
      </c>
      <c r="RQB5" s="638" t="s">
        <v>13244</v>
      </c>
      <c r="RQC5" s="638" t="s">
        <v>13245</v>
      </c>
      <c r="RQD5" s="638" t="s">
        <v>13246</v>
      </c>
      <c r="RQE5" s="638" t="s">
        <v>13247</v>
      </c>
      <c r="RQF5" s="638" t="s">
        <v>13248</v>
      </c>
      <c r="RQG5" s="638" t="s">
        <v>13249</v>
      </c>
      <c r="RQH5" s="638" t="s">
        <v>13250</v>
      </c>
      <c r="RQI5" s="638" t="s">
        <v>13251</v>
      </c>
      <c r="RQJ5" s="638" t="s">
        <v>13252</v>
      </c>
      <c r="RQK5" s="638" t="s">
        <v>13253</v>
      </c>
      <c r="RQL5" s="638" t="s">
        <v>13254</v>
      </c>
      <c r="RQM5" s="638" t="s">
        <v>13255</v>
      </c>
      <c r="RQN5" s="638" t="s">
        <v>13256</v>
      </c>
      <c r="RQO5" s="638" t="s">
        <v>13257</v>
      </c>
      <c r="RQP5" s="638" t="s">
        <v>13258</v>
      </c>
      <c r="RQQ5" s="638" t="s">
        <v>13259</v>
      </c>
      <c r="RQR5" s="638" t="s">
        <v>13260</v>
      </c>
      <c r="RQS5" s="638" t="s">
        <v>13261</v>
      </c>
      <c r="RQT5" s="638" t="s">
        <v>13262</v>
      </c>
      <c r="RQU5" s="638" t="s">
        <v>13263</v>
      </c>
      <c r="RQV5" s="638" t="s">
        <v>13264</v>
      </c>
      <c r="RQW5" s="638" t="s">
        <v>13265</v>
      </c>
      <c r="RQX5" s="638" t="s">
        <v>13266</v>
      </c>
      <c r="RQY5" s="638" t="s">
        <v>13267</v>
      </c>
      <c r="RQZ5" s="638" t="s">
        <v>13268</v>
      </c>
      <c r="RRA5" s="638" t="s">
        <v>13269</v>
      </c>
      <c r="RRB5" s="638" t="s">
        <v>13270</v>
      </c>
      <c r="RRC5" s="638" t="s">
        <v>13271</v>
      </c>
      <c r="RRD5" s="638" t="s">
        <v>13272</v>
      </c>
      <c r="RRE5" s="638" t="s">
        <v>13273</v>
      </c>
      <c r="RRF5" s="638" t="s">
        <v>13274</v>
      </c>
      <c r="RRG5" s="638" t="s">
        <v>13275</v>
      </c>
      <c r="RRH5" s="638" t="s">
        <v>13276</v>
      </c>
      <c r="RRI5" s="638" t="s">
        <v>13277</v>
      </c>
      <c r="RRJ5" s="638" t="s">
        <v>13278</v>
      </c>
      <c r="RRK5" s="638" t="s">
        <v>13279</v>
      </c>
      <c r="RRL5" s="638" t="s">
        <v>13280</v>
      </c>
      <c r="RRM5" s="638" t="s">
        <v>13281</v>
      </c>
      <c r="RRN5" s="638" t="s">
        <v>13282</v>
      </c>
      <c r="RRO5" s="638" t="s">
        <v>13283</v>
      </c>
      <c r="RRP5" s="638" t="s">
        <v>13284</v>
      </c>
      <c r="RRQ5" s="638" t="s">
        <v>13285</v>
      </c>
      <c r="RRR5" s="638" t="s">
        <v>13286</v>
      </c>
      <c r="RRS5" s="638" t="s">
        <v>13287</v>
      </c>
      <c r="RRT5" s="638" t="s">
        <v>13288</v>
      </c>
      <c r="RRU5" s="638" t="s">
        <v>13289</v>
      </c>
      <c r="RRV5" s="638" t="s">
        <v>13290</v>
      </c>
      <c r="RRW5" s="638" t="s">
        <v>13291</v>
      </c>
      <c r="RRX5" s="638" t="s">
        <v>13292</v>
      </c>
      <c r="RRY5" s="638" t="s">
        <v>13293</v>
      </c>
      <c r="RRZ5" s="638" t="s">
        <v>13294</v>
      </c>
      <c r="RSA5" s="638" t="s">
        <v>13295</v>
      </c>
      <c r="RSB5" s="638" t="s">
        <v>13296</v>
      </c>
      <c r="RSC5" s="638" t="s">
        <v>13297</v>
      </c>
      <c r="RSD5" s="638" t="s">
        <v>13298</v>
      </c>
      <c r="RSE5" s="638" t="s">
        <v>13299</v>
      </c>
      <c r="RSF5" s="638" t="s">
        <v>13300</v>
      </c>
      <c r="RSG5" s="638" t="s">
        <v>13301</v>
      </c>
      <c r="RSH5" s="638" t="s">
        <v>13302</v>
      </c>
      <c r="RSI5" s="638" t="s">
        <v>13303</v>
      </c>
      <c r="RSJ5" s="638" t="s">
        <v>13304</v>
      </c>
      <c r="RSK5" s="638" t="s">
        <v>13305</v>
      </c>
      <c r="RSL5" s="638" t="s">
        <v>13306</v>
      </c>
      <c r="RSM5" s="638" t="s">
        <v>13307</v>
      </c>
      <c r="RSN5" s="638" t="s">
        <v>13308</v>
      </c>
      <c r="RSO5" s="638" t="s">
        <v>13309</v>
      </c>
      <c r="RSP5" s="638" t="s">
        <v>13310</v>
      </c>
      <c r="RSQ5" s="638" t="s">
        <v>13311</v>
      </c>
      <c r="RSR5" s="638" t="s">
        <v>13312</v>
      </c>
      <c r="RSS5" s="638" t="s">
        <v>13313</v>
      </c>
      <c r="RST5" s="638" t="s">
        <v>13314</v>
      </c>
      <c r="RSU5" s="638" t="s">
        <v>13315</v>
      </c>
      <c r="RSV5" s="638" t="s">
        <v>13316</v>
      </c>
      <c r="RSW5" s="638" t="s">
        <v>13317</v>
      </c>
      <c r="RSX5" s="638" t="s">
        <v>13318</v>
      </c>
      <c r="RSY5" s="638" t="s">
        <v>13319</v>
      </c>
      <c r="RSZ5" s="638" t="s">
        <v>13320</v>
      </c>
      <c r="RTA5" s="638" t="s">
        <v>13321</v>
      </c>
      <c r="RTB5" s="638" t="s">
        <v>13322</v>
      </c>
      <c r="RTC5" s="638" t="s">
        <v>13323</v>
      </c>
      <c r="RTD5" s="638" t="s">
        <v>13324</v>
      </c>
      <c r="RTE5" s="638" t="s">
        <v>13325</v>
      </c>
      <c r="RTF5" s="638" t="s">
        <v>13326</v>
      </c>
      <c r="RTG5" s="638" t="s">
        <v>13327</v>
      </c>
      <c r="RTH5" s="638" t="s">
        <v>13328</v>
      </c>
      <c r="RTI5" s="638" t="s">
        <v>13329</v>
      </c>
      <c r="RTJ5" s="638" t="s">
        <v>13330</v>
      </c>
      <c r="RTK5" s="638" t="s">
        <v>13331</v>
      </c>
      <c r="RTL5" s="638" t="s">
        <v>13332</v>
      </c>
      <c r="RTM5" s="638" t="s">
        <v>13333</v>
      </c>
      <c r="RTN5" s="638" t="s">
        <v>13334</v>
      </c>
      <c r="RTO5" s="638" t="s">
        <v>13335</v>
      </c>
      <c r="RTP5" s="638" t="s">
        <v>13336</v>
      </c>
      <c r="RTQ5" s="638" t="s">
        <v>13337</v>
      </c>
      <c r="RTR5" s="638" t="s">
        <v>13338</v>
      </c>
      <c r="RTS5" s="638" t="s">
        <v>13339</v>
      </c>
      <c r="RTT5" s="638" t="s">
        <v>13340</v>
      </c>
      <c r="RTU5" s="638" t="s">
        <v>13341</v>
      </c>
      <c r="RTV5" s="638" t="s">
        <v>13342</v>
      </c>
      <c r="RTW5" s="638" t="s">
        <v>13343</v>
      </c>
      <c r="RTX5" s="638" t="s">
        <v>13344</v>
      </c>
      <c r="RTY5" s="638" t="s">
        <v>13345</v>
      </c>
      <c r="RTZ5" s="638" t="s">
        <v>13346</v>
      </c>
      <c r="RUA5" s="638" t="s">
        <v>13347</v>
      </c>
      <c r="RUB5" s="638" t="s">
        <v>13348</v>
      </c>
      <c r="RUC5" s="638" t="s">
        <v>13349</v>
      </c>
      <c r="RUD5" s="638" t="s">
        <v>13350</v>
      </c>
      <c r="RUE5" s="638" t="s">
        <v>13351</v>
      </c>
      <c r="RUF5" s="638" t="s">
        <v>13352</v>
      </c>
      <c r="RUG5" s="638" t="s">
        <v>13353</v>
      </c>
      <c r="RUH5" s="638" t="s">
        <v>13354</v>
      </c>
      <c r="RUI5" s="638" t="s">
        <v>13355</v>
      </c>
      <c r="RUJ5" s="638" t="s">
        <v>13356</v>
      </c>
      <c r="RUK5" s="638" t="s">
        <v>13357</v>
      </c>
      <c r="RUL5" s="638" t="s">
        <v>13358</v>
      </c>
      <c r="RUM5" s="638" t="s">
        <v>13359</v>
      </c>
      <c r="RUN5" s="638" t="s">
        <v>13360</v>
      </c>
      <c r="RUO5" s="638" t="s">
        <v>13361</v>
      </c>
      <c r="RUP5" s="638" t="s">
        <v>13362</v>
      </c>
      <c r="RUQ5" s="638" t="s">
        <v>13363</v>
      </c>
      <c r="RUR5" s="638" t="s">
        <v>13364</v>
      </c>
      <c r="RUS5" s="638" t="s">
        <v>13365</v>
      </c>
      <c r="RUT5" s="638" t="s">
        <v>13366</v>
      </c>
      <c r="RUU5" s="638" t="s">
        <v>13367</v>
      </c>
      <c r="RUV5" s="638" t="s">
        <v>13368</v>
      </c>
      <c r="RUW5" s="638" t="s">
        <v>13369</v>
      </c>
      <c r="RUX5" s="638" t="s">
        <v>13370</v>
      </c>
      <c r="RUY5" s="638" t="s">
        <v>13371</v>
      </c>
      <c r="RUZ5" s="638" t="s">
        <v>13372</v>
      </c>
      <c r="RVA5" s="638" t="s">
        <v>13373</v>
      </c>
      <c r="RVB5" s="638" t="s">
        <v>13374</v>
      </c>
      <c r="RVC5" s="638" t="s">
        <v>13375</v>
      </c>
      <c r="RVD5" s="638" t="s">
        <v>13376</v>
      </c>
      <c r="RVE5" s="638" t="s">
        <v>13377</v>
      </c>
      <c r="RVF5" s="638" t="s">
        <v>13378</v>
      </c>
      <c r="RVG5" s="638" t="s">
        <v>13379</v>
      </c>
      <c r="RVH5" s="638" t="s">
        <v>13380</v>
      </c>
      <c r="RVI5" s="638" t="s">
        <v>13381</v>
      </c>
      <c r="RVJ5" s="638" t="s">
        <v>13382</v>
      </c>
      <c r="RVK5" s="638" t="s">
        <v>13383</v>
      </c>
      <c r="RVL5" s="638" t="s">
        <v>13384</v>
      </c>
      <c r="RVM5" s="638" t="s">
        <v>13385</v>
      </c>
      <c r="RVN5" s="638" t="s">
        <v>13386</v>
      </c>
      <c r="RVO5" s="638" t="s">
        <v>13387</v>
      </c>
      <c r="RVP5" s="638" t="s">
        <v>13388</v>
      </c>
      <c r="RVQ5" s="638" t="s">
        <v>13389</v>
      </c>
      <c r="RVR5" s="638" t="s">
        <v>13390</v>
      </c>
      <c r="RVS5" s="638" t="s">
        <v>13391</v>
      </c>
      <c r="RVT5" s="638" t="s">
        <v>13392</v>
      </c>
      <c r="RVU5" s="638" t="s">
        <v>13393</v>
      </c>
      <c r="RVV5" s="638" t="s">
        <v>13394</v>
      </c>
      <c r="RVW5" s="638" t="s">
        <v>13395</v>
      </c>
      <c r="RVX5" s="638" t="s">
        <v>13396</v>
      </c>
      <c r="RVY5" s="638" t="s">
        <v>13397</v>
      </c>
      <c r="RVZ5" s="638" t="s">
        <v>13398</v>
      </c>
      <c r="RWA5" s="638" t="s">
        <v>13399</v>
      </c>
      <c r="RWB5" s="638" t="s">
        <v>13400</v>
      </c>
      <c r="RWC5" s="638" t="s">
        <v>13401</v>
      </c>
      <c r="RWD5" s="638" t="s">
        <v>13402</v>
      </c>
      <c r="RWE5" s="638" t="s">
        <v>13403</v>
      </c>
      <c r="RWF5" s="638" t="s">
        <v>13404</v>
      </c>
      <c r="RWG5" s="638" t="s">
        <v>13405</v>
      </c>
      <c r="RWH5" s="638" t="s">
        <v>13406</v>
      </c>
      <c r="RWI5" s="638" t="s">
        <v>13407</v>
      </c>
      <c r="RWJ5" s="638" t="s">
        <v>13408</v>
      </c>
      <c r="RWK5" s="638" t="s">
        <v>13409</v>
      </c>
      <c r="RWL5" s="638" t="s">
        <v>13410</v>
      </c>
      <c r="RWM5" s="638" t="s">
        <v>13411</v>
      </c>
      <c r="RWN5" s="638" t="s">
        <v>13412</v>
      </c>
      <c r="RWO5" s="638" t="s">
        <v>13413</v>
      </c>
      <c r="RWP5" s="638" t="s">
        <v>13414</v>
      </c>
      <c r="RWQ5" s="638" t="s">
        <v>13415</v>
      </c>
      <c r="RWR5" s="638" t="s">
        <v>13416</v>
      </c>
      <c r="RWS5" s="638" t="s">
        <v>13417</v>
      </c>
      <c r="RWT5" s="638" t="s">
        <v>13418</v>
      </c>
      <c r="RWU5" s="638" t="s">
        <v>13419</v>
      </c>
      <c r="RWV5" s="638" t="s">
        <v>13420</v>
      </c>
      <c r="RWW5" s="638" t="s">
        <v>13421</v>
      </c>
      <c r="RWX5" s="638" t="s">
        <v>13422</v>
      </c>
      <c r="RWY5" s="638" t="s">
        <v>13423</v>
      </c>
      <c r="RWZ5" s="638" t="s">
        <v>13424</v>
      </c>
      <c r="RXA5" s="638" t="s">
        <v>13425</v>
      </c>
      <c r="RXB5" s="638" t="s">
        <v>13426</v>
      </c>
      <c r="RXC5" s="638" t="s">
        <v>13427</v>
      </c>
      <c r="RXD5" s="638" t="s">
        <v>13428</v>
      </c>
      <c r="RXE5" s="638" t="s">
        <v>13429</v>
      </c>
      <c r="RXF5" s="638" t="s">
        <v>13430</v>
      </c>
      <c r="RXG5" s="638" t="s">
        <v>13431</v>
      </c>
      <c r="RXH5" s="638" t="s">
        <v>13432</v>
      </c>
      <c r="RXI5" s="638" t="s">
        <v>13433</v>
      </c>
      <c r="RXJ5" s="638" t="s">
        <v>13434</v>
      </c>
      <c r="RXK5" s="638" t="s">
        <v>13435</v>
      </c>
      <c r="RXL5" s="638" t="s">
        <v>13436</v>
      </c>
      <c r="RXM5" s="638" t="s">
        <v>13437</v>
      </c>
      <c r="RXN5" s="638" t="s">
        <v>13438</v>
      </c>
      <c r="RXO5" s="638" t="s">
        <v>13439</v>
      </c>
      <c r="RXP5" s="638" t="s">
        <v>13440</v>
      </c>
      <c r="RXQ5" s="638" t="s">
        <v>13441</v>
      </c>
      <c r="RXR5" s="638" t="s">
        <v>13442</v>
      </c>
      <c r="RXS5" s="638" t="s">
        <v>13443</v>
      </c>
      <c r="RXT5" s="638" t="s">
        <v>13444</v>
      </c>
      <c r="RXU5" s="638" t="s">
        <v>13445</v>
      </c>
      <c r="RXV5" s="638" t="s">
        <v>13446</v>
      </c>
      <c r="RXW5" s="638" t="s">
        <v>13447</v>
      </c>
      <c r="RXX5" s="638" t="s">
        <v>13448</v>
      </c>
      <c r="RXY5" s="638" t="s">
        <v>13449</v>
      </c>
      <c r="RXZ5" s="638" t="s">
        <v>13450</v>
      </c>
      <c r="RYA5" s="638" t="s">
        <v>13451</v>
      </c>
      <c r="RYB5" s="638" t="s">
        <v>13452</v>
      </c>
      <c r="RYC5" s="638" t="s">
        <v>13453</v>
      </c>
      <c r="RYD5" s="638" t="s">
        <v>13454</v>
      </c>
      <c r="RYE5" s="638" t="s">
        <v>13455</v>
      </c>
      <c r="RYF5" s="638" t="s">
        <v>13456</v>
      </c>
      <c r="RYG5" s="638" t="s">
        <v>13457</v>
      </c>
      <c r="RYH5" s="638" t="s">
        <v>13458</v>
      </c>
      <c r="RYI5" s="638" t="s">
        <v>13459</v>
      </c>
      <c r="RYJ5" s="638" t="s">
        <v>13460</v>
      </c>
      <c r="RYK5" s="638" t="s">
        <v>13461</v>
      </c>
      <c r="RYL5" s="638" t="s">
        <v>13462</v>
      </c>
      <c r="RYM5" s="638" t="s">
        <v>13463</v>
      </c>
      <c r="RYN5" s="638" t="s">
        <v>13464</v>
      </c>
      <c r="RYO5" s="638" t="s">
        <v>13465</v>
      </c>
      <c r="RYP5" s="638" t="s">
        <v>13466</v>
      </c>
      <c r="RYQ5" s="638" t="s">
        <v>13467</v>
      </c>
      <c r="RYR5" s="638" t="s">
        <v>13468</v>
      </c>
      <c r="RYS5" s="638" t="s">
        <v>13469</v>
      </c>
      <c r="RYT5" s="638" t="s">
        <v>13470</v>
      </c>
      <c r="RYU5" s="638" t="s">
        <v>13471</v>
      </c>
      <c r="RYV5" s="638" t="s">
        <v>13472</v>
      </c>
      <c r="RYW5" s="638" t="s">
        <v>13473</v>
      </c>
      <c r="RYX5" s="638" t="s">
        <v>13474</v>
      </c>
      <c r="RYY5" s="638" t="s">
        <v>13475</v>
      </c>
      <c r="RYZ5" s="638" t="s">
        <v>13476</v>
      </c>
      <c r="RZA5" s="638" t="s">
        <v>13477</v>
      </c>
      <c r="RZB5" s="638" t="s">
        <v>13478</v>
      </c>
      <c r="RZC5" s="638" t="s">
        <v>13479</v>
      </c>
      <c r="RZD5" s="638" t="s">
        <v>13480</v>
      </c>
      <c r="RZE5" s="638" t="s">
        <v>13481</v>
      </c>
      <c r="RZF5" s="638" t="s">
        <v>13482</v>
      </c>
      <c r="RZG5" s="638" t="s">
        <v>13483</v>
      </c>
      <c r="RZH5" s="638" t="s">
        <v>13484</v>
      </c>
      <c r="RZI5" s="638" t="s">
        <v>13485</v>
      </c>
      <c r="RZJ5" s="638" t="s">
        <v>13486</v>
      </c>
      <c r="RZK5" s="638" t="s">
        <v>13487</v>
      </c>
      <c r="RZL5" s="638" t="s">
        <v>13488</v>
      </c>
      <c r="RZM5" s="638" t="s">
        <v>13489</v>
      </c>
      <c r="RZN5" s="638" t="s">
        <v>13490</v>
      </c>
      <c r="RZO5" s="638" t="s">
        <v>13491</v>
      </c>
      <c r="RZP5" s="638" t="s">
        <v>13492</v>
      </c>
      <c r="RZQ5" s="638" t="s">
        <v>13493</v>
      </c>
      <c r="RZR5" s="638" t="s">
        <v>13494</v>
      </c>
      <c r="RZS5" s="638" t="s">
        <v>13495</v>
      </c>
      <c r="RZT5" s="638" t="s">
        <v>13496</v>
      </c>
      <c r="RZU5" s="638" t="s">
        <v>13497</v>
      </c>
      <c r="RZV5" s="638" t="s">
        <v>13498</v>
      </c>
      <c r="RZW5" s="638" t="s">
        <v>13499</v>
      </c>
      <c r="RZX5" s="638" t="s">
        <v>13500</v>
      </c>
      <c r="RZY5" s="638" t="s">
        <v>13501</v>
      </c>
      <c r="RZZ5" s="638" t="s">
        <v>13502</v>
      </c>
      <c r="SAA5" s="638" t="s">
        <v>13503</v>
      </c>
      <c r="SAB5" s="638" t="s">
        <v>13504</v>
      </c>
      <c r="SAC5" s="638" t="s">
        <v>13505</v>
      </c>
      <c r="SAD5" s="638" t="s">
        <v>13506</v>
      </c>
      <c r="SAE5" s="638" t="s">
        <v>13507</v>
      </c>
      <c r="SAF5" s="638" t="s">
        <v>13508</v>
      </c>
      <c r="SAG5" s="638" t="s">
        <v>13509</v>
      </c>
      <c r="SAH5" s="638" t="s">
        <v>13510</v>
      </c>
      <c r="SAI5" s="638" t="s">
        <v>13511</v>
      </c>
      <c r="SAJ5" s="638" t="s">
        <v>13512</v>
      </c>
      <c r="SAK5" s="638" t="s">
        <v>13513</v>
      </c>
      <c r="SAL5" s="638" t="s">
        <v>13514</v>
      </c>
      <c r="SAM5" s="638" t="s">
        <v>13515</v>
      </c>
      <c r="SAN5" s="638" t="s">
        <v>13516</v>
      </c>
      <c r="SAO5" s="638" t="s">
        <v>13517</v>
      </c>
      <c r="SAP5" s="638" t="s">
        <v>13518</v>
      </c>
      <c r="SAQ5" s="638" t="s">
        <v>13519</v>
      </c>
      <c r="SAR5" s="638" t="s">
        <v>13520</v>
      </c>
      <c r="SAS5" s="638" t="s">
        <v>13521</v>
      </c>
      <c r="SAT5" s="638" t="s">
        <v>13522</v>
      </c>
      <c r="SAU5" s="638" t="s">
        <v>13523</v>
      </c>
      <c r="SAV5" s="638" t="s">
        <v>13524</v>
      </c>
      <c r="SAW5" s="638" t="s">
        <v>13525</v>
      </c>
      <c r="SAX5" s="638" t="s">
        <v>13526</v>
      </c>
      <c r="SAY5" s="638" t="s">
        <v>13527</v>
      </c>
      <c r="SAZ5" s="638" t="s">
        <v>13528</v>
      </c>
      <c r="SBA5" s="638" t="s">
        <v>13529</v>
      </c>
      <c r="SBB5" s="638" t="s">
        <v>13530</v>
      </c>
      <c r="SBC5" s="638" t="s">
        <v>13531</v>
      </c>
      <c r="SBD5" s="638" t="s">
        <v>13532</v>
      </c>
      <c r="SBE5" s="638" t="s">
        <v>13533</v>
      </c>
      <c r="SBF5" s="638" t="s">
        <v>13534</v>
      </c>
      <c r="SBG5" s="638" t="s">
        <v>13535</v>
      </c>
      <c r="SBH5" s="638" t="s">
        <v>13536</v>
      </c>
      <c r="SBI5" s="638" t="s">
        <v>13537</v>
      </c>
      <c r="SBJ5" s="638" t="s">
        <v>13538</v>
      </c>
      <c r="SBK5" s="638" t="s">
        <v>13539</v>
      </c>
      <c r="SBL5" s="638" t="s">
        <v>13540</v>
      </c>
      <c r="SBM5" s="638" t="s">
        <v>13541</v>
      </c>
      <c r="SBN5" s="638" t="s">
        <v>13542</v>
      </c>
      <c r="SBO5" s="638" t="s">
        <v>13543</v>
      </c>
      <c r="SBP5" s="638" t="s">
        <v>13544</v>
      </c>
      <c r="SBQ5" s="638" t="s">
        <v>13545</v>
      </c>
      <c r="SBR5" s="638" t="s">
        <v>13546</v>
      </c>
      <c r="SBS5" s="638" t="s">
        <v>13547</v>
      </c>
      <c r="SBT5" s="638" t="s">
        <v>13548</v>
      </c>
      <c r="SBU5" s="638" t="s">
        <v>13549</v>
      </c>
      <c r="SBV5" s="638" t="s">
        <v>13550</v>
      </c>
      <c r="SBW5" s="638" t="s">
        <v>13551</v>
      </c>
      <c r="SBX5" s="638" t="s">
        <v>13552</v>
      </c>
      <c r="SBY5" s="638" t="s">
        <v>13553</v>
      </c>
      <c r="SBZ5" s="638" t="s">
        <v>13554</v>
      </c>
      <c r="SCA5" s="638" t="s">
        <v>13555</v>
      </c>
      <c r="SCB5" s="638" t="s">
        <v>13556</v>
      </c>
      <c r="SCC5" s="638" t="s">
        <v>13557</v>
      </c>
      <c r="SCD5" s="638" t="s">
        <v>13558</v>
      </c>
      <c r="SCE5" s="638" t="s">
        <v>13559</v>
      </c>
      <c r="SCF5" s="638" t="s">
        <v>13560</v>
      </c>
      <c r="SCG5" s="638" t="s">
        <v>13561</v>
      </c>
      <c r="SCH5" s="638" t="s">
        <v>13562</v>
      </c>
      <c r="SCI5" s="638" t="s">
        <v>13563</v>
      </c>
      <c r="SCJ5" s="638" t="s">
        <v>13564</v>
      </c>
      <c r="SCK5" s="638" t="s">
        <v>13565</v>
      </c>
      <c r="SCL5" s="638" t="s">
        <v>13566</v>
      </c>
      <c r="SCM5" s="638" t="s">
        <v>13567</v>
      </c>
      <c r="SCN5" s="638" t="s">
        <v>13568</v>
      </c>
      <c r="SCO5" s="638" t="s">
        <v>13569</v>
      </c>
      <c r="SCP5" s="638" t="s">
        <v>13570</v>
      </c>
      <c r="SCQ5" s="638" t="s">
        <v>13571</v>
      </c>
      <c r="SCR5" s="638" t="s">
        <v>13572</v>
      </c>
      <c r="SCS5" s="638" t="s">
        <v>13573</v>
      </c>
      <c r="SCT5" s="638" t="s">
        <v>13574</v>
      </c>
      <c r="SCU5" s="638" t="s">
        <v>13575</v>
      </c>
      <c r="SCV5" s="638" t="s">
        <v>13576</v>
      </c>
      <c r="SCW5" s="638" t="s">
        <v>13577</v>
      </c>
      <c r="SCX5" s="638" t="s">
        <v>13578</v>
      </c>
      <c r="SCY5" s="638" t="s">
        <v>13579</v>
      </c>
      <c r="SCZ5" s="638" t="s">
        <v>13580</v>
      </c>
      <c r="SDA5" s="638" t="s">
        <v>13581</v>
      </c>
      <c r="SDB5" s="638" t="s">
        <v>13582</v>
      </c>
      <c r="SDC5" s="638" t="s">
        <v>13583</v>
      </c>
      <c r="SDD5" s="638" t="s">
        <v>13584</v>
      </c>
      <c r="SDE5" s="638" t="s">
        <v>13585</v>
      </c>
      <c r="SDF5" s="638" t="s">
        <v>13586</v>
      </c>
      <c r="SDG5" s="638" t="s">
        <v>13587</v>
      </c>
      <c r="SDH5" s="638" t="s">
        <v>13588</v>
      </c>
      <c r="SDI5" s="638" t="s">
        <v>13589</v>
      </c>
      <c r="SDJ5" s="638" t="s">
        <v>13590</v>
      </c>
      <c r="SDK5" s="638" t="s">
        <v>13591</v>
      </c>
      <c r="SDL5" s="638" t="s">
        <v>13592</v>
      </c>
      <c r="SDM5" s="638" t="s">
        <v>13593</v>
      </c>
      <c r="SDN5" s="638" t="s">
        <v>13594</v>
      </c>
      <c r="SDO5" s="638" t="s">
        <v>13595</v>
      </c>
      <c r="SDP5" s="638" t="s">
        <v>13596</v>
      </c>
      <c r="SDQ5" s="638" t="s">
        <v>13597</v>
      </c>
      <c r="SDR5" s="638" t="s">
        <v>13598</v>
      </c>
      <c r="SDS5" s="638" t="s">
        <v>13599</v>
      </c>
      <c r="SDT5" s="638" t="s">
        <v>13600</v>
      </c>
      <c r="SDU5" s="638" t="s">
        <v>13601</v>
      </c>
      <c r="SDV5" s="638" t="s">
        <v>13602</v>
      </c>
      <c r="SDW5" s="638" t="s">
        <v>13603</v>
      </c>
      <c r="SDX5" s="638" t="s">
        <v>13604</v>
      </c>
      <c r="SDY5" s="638" t="s">
        <v>13605</v>
      </c>
      <c r="SDZ5" s="638" t="s">
        <v>13606</v>
      </c>
      <c r="SEA5" s="638" t="s">
        <v>13607</v>
      </c>
      <c r="SEB5" s="638" t="s">
        <v>13608</v>
      </c>
      <c r="SEC5" s="638" t="s">
        <v>13609</v>
      </c>
      <c r="SED5" s="638" t="s">
        <v>13610</v>
      </c>
      <c r="SEE5" s="638" t="s">
        <v>13611</v>
      </c>
      <c r="SEF5" s="638" t="s">
        <v>13612</v>
      </c>
      <c r="SEG5" s="638" t="s">
        <v>13613</v>
      </c>
      <c r="SEH5" s="638" t="s">
        <v>13614</v>
      </c>
      <c r="SEI5" s="638" t="s">
        <v>13615</v>
      </c>
      <c r="SEJ5" s="638" t="s">
        <v>13616</v>
      </c>
      <c r="SEK5" s="638" t="s">
        <v>13617</v>
      </c>
      <c r="SEL5" s="638" t="s">
        <v>13618</v>
      </c>
      <c r="SEM5" s="638" t="s">
        <v>13619</v>
      </c>
      <c r="SEN5" s="638" t="s">
        <v>13620</v>
      </c>
      <c r="SEO5" s="638" t="s">
        <v>13621</v>
      </c>
      <c r="SEP5" s="638" t="s">
        <v>13622</v>
      </c>
      <c r="SEQ5" s="638" t="s">
        <v>13623</v>
      </c>
      <c r="SER5" s="638" t="s">
        <v>13624</v>
      </c>
      <c r="SES5" s="638" t="s">
        <v>13625</v>
      </c>
      <c r="SET5" s="638" t="s">
        <v>13626</v>
      </c>
      <c r="SEU5" s="638" t="s">
        <v>13627</v>
      </c>
      <c r="SEV5" s="638" t="s">
        <v>13628</v>
      </c>
      <c r="SEW5" s="638" t="s">
        <v>13629</v>
      </c>
      <c r="SEX5" s="638" t="s">
        <v>13630</v>
      </c>
      <c r="SEY5" s="638" t="s">
        <v>13631</v>
      </c>
      <c r="SEZ5" s="638" t="s">
        <v>13632</v>
      </c>
      <c r="SFA5" s="638" t="s">
        <v>13633</v>
      </c>
      <c r="SFB5" s="638" t="s">
        <v>13634</v>
      </c>
      <c r="SFC5" s="638" t="s">
        <v>13635</v>
      </c>
      <c r="SFD5" s="638" t="s">
        <v>13636</v>
      </c>
      <c r="SFE5" s="638" t="s">
        <v>13637</v>
      </c>
      <c r="SFF5" s="638" t="s">
        <v>13638</v>
      </c>
      <c r="SFG5" s="638" t="s">
        <v>13639</v>
      </c>
      <c r="SFH5" s="638" t="s">
        <v>13640</v>
      </c>
      <c r="SFI5" s="638" t="s">
        <v>13641</v>
      </c>
      <c r="SFJ5" s="638" t="s">
        <v>13642</v>
      </c>
      <c r="SFK5" s="638" t="s">
        <v>13643</v>
      </c>
      <c r="SFL5" s="638" t="s">
        <v>13644</v>
      </c>
      <c r="SFM5" s="638" t="s">
        <v>13645</v>
      </c>
      <c r="SFN5" s="638" t="s">
        <v>13646</v>
      </c>
      <c r="SFO5" s="638" t="s">
        <v>13647</v>
      </c>
      <c r="SFP5" s="638" t="s">
        <v>13648</v>
      </c>
      <c r="SFQ5" s="638" t="s">
        <v>13649</v>
      </c>
      <c r="SFR5" s="638" t="s">
        <v>13650</v>
      </c>
      <c r="SFS5" s="638" t="s">
        <v>13651</v>
      </c>
      <c r="SFT5" s="638" t="s">
        <v>13652</v>
      </c>
      <c r="SFU5" s="638" t="s">
        <v>13653</v>
      </c>
      <c r="SFV5" s="638" t="s">
        <v>13654</v>
      </c>
      <c r="SFW5" s="638" t="s">
        <v>13655</v>
      </c>
      <c r="SFX5" s="638" t="s">
        <v>13656</v>
      </c>
      <c r="SFY5" s="638" t="s">
        <v>13657</v>
      </c>
      <c r="SFZ5" s="638" t="s">
        <v>13658</v>
      </c>
      <c r="SGA5" s="638" t="s">
        <v>13659</v>
      </c>
      <c r="SGB5" s="638" t="s">
        <v>13660</v>
      </c>
      <c r="SGC5" s="638" t="s">
        <v>13661</v>
      </c>
      <c r="SGD5" s="638" t="s">
        <v>13662</v>
      </c>
      <c r="SGE5" s="638" t="s">
        <v>13663</v>
      </c>
      <c r="SGF5" s="638" t="s">
        <v>13664</v>
      </c>
      <c r="SGG5" s="638" t="s">
        <v>13665</v>
      </c>
      <c r="SGH5" s="638" t="s">
        <v>13666</v>
      </c>
      <c r="SGI5" s="638" t="s">
        <v>13667</v>
      </c>
      <c r="SGJ5" s="638" t="s">
        <v>13668</v>
      </c>
      <c r="SGK5" s="638" t="s">
        <v>13669</v>
      </c>
      <c r="SGL5" s="638" t="s">
        <v>13670</v>
      </c>
      <c r="SGM5" s="638" t="s">
        <v>13671</v>
      </c>
      <c r="SGN5" s="638" t="s">
        <v>13672</v>
      </c>
      <c r="SGO5" s="638" t="s">
        <v>13673</v>
      </c>
      <c r="SGP5" s="638" t="s">
        <v>13674</v>
      </c>
      <c r="SGQ5" s="638" t="s">
        <v>13675</v>
      </c>
      <c r="SGR5" s="638" t="s">
        <v>13676</v>
      </c>
      <c r="SGS5" s="638" t="s">
        <v>13677</v>
      </c>
      <c r="SGT5" s="638" t="s">
        <v>13678</v>
      </c>
      <c r="SGU5" s="638" t="s">
        <v>13679</v>
      </c>
      <c r="SGV5" s="638" t="s">
        <v>13680</v>
      </c>
      <c r="SGW5" s="638" t="s">
        <v>13681</v>
      </c>
      <c r="SGX5" s="638" t="s">
        <v>13682</v>
      </c>
      <c r="SGY5" s="638" t="s">
        <v>13683</v>
      </c>
      <c r="SGZ5" s="638" t="s">
        <v>13684</v>
      </c>
      <c r="SHA5" s="638" t="s">
        <v>13685</v>
      </c>
      <c r="SHB5" s="638" t="s">
        <v>13686</v>
      </c>
      <c r="SHC5" s="638" t="s">
        <v>13687</v>
      </c>
      <c r="SHD5" s="638" t="s">
        <v>13688</v>
      </c>
      <c r="SHE5" s="638" t="s">
        <v>13689</v>
      </c>
      <c r="SHF5" s="638" t="s">
        <v>13690</v>
      </c>
      <c r="SHG5" s="638" t="s">
        <v>13691</v>
      </c>
      <c r="SHH5" s="638" t="s">
        <v>13692</v>
      </c>
      <c r="SHI5" s="638" t="s">
        <v>13693</v>
      </c>
      <c r="SHJ5" s="638" t="s">
        <v>13694</v>
      </c>
      <c r="SHK5" s="638" t="s">
        <v>13695</v>
      </c>
      <c r="SHL5" s="638" t="s">
        <v>13696</v>
      </c>
      <c r="SHM5" s="638" t="s">
        <v>13697</v>
      </c>
      <c r="SHN5" s="638" t="s">
        <v>13698</v>
      </c>
      <c r="SHO5" s="638" t="s">
        <v>13699</v>
      </c>
      <c r="SHP5" s="638" t="s">
        <v>13700</v>
      </c>
      <c r="SHQ5" s="638" t="s">
        <v>13701</v>
      </c>
      <c r="SHR5" s="638" t="s">
        <v>13702</v>
      </c>
      <c r="SHS5" s="638" t="s">
        <v>13703</v>
      </c>
      <c r="SHT5" s="638" t="s">
        <v>13704</v>
      </c>
      <c r="SHU5" s="638" t="s">
        <v>13705</v>
      </c>
      <c r="SHV5" s="638" t="s">
        <v>13706</v>
      </c>
      <c r="SHW5" s="638" t="s">
        <v>13707</v>
      </c>
      <c r="SHX5" s="638" t="s">
        <v>13708</v>
      </c>
      <c r="SHY5" s="638" t="s">
        <v>13709</v>
      </c>
      <c r="SHZ5" s="638" t="s">
        <v>13710</v>
      </c>
      <c r="SIA5" s="638" t="s">
        <v>13711</v>
      </c>
      <c r="SIB5" s="638" t="s">
        <v>13712</v>
      </c>
      <c r="SIC5" s="638" t="s">
        <v>13713</v>
      </c>
      <c r="SID5" s="638" t="s">
        <v>13714</v>
      </c>
      <c r="SIE5" s="638" t="s">
        <v>13715</v>
      </c>
      <c r="SIF5" s="638" t="s">
        <v>13716</v>
      </c>
      <c r="SIG5" s="638" t="s">
        <v>13717</v>
      </c>
      <c r="SIH5" s="638" t="s">
        <v>13718</v>
      </c>
      <c r="SII5" s="638" t="s">
        <v>13719</v>
      </c>
      <c r="SIJ5" s="638" t="s">
        <v>13720</v>
      </c>
      <c r="SIK5" s="638" t="s">
        <v>13721</v>
      </c>
      <c r="SIL5" s="638" t="s">
        <v>13722</v>
      </c>
      <c r="SIM5" s="638" t="s">
        <v>13723</v>
      </c>
      <c r="SIN5" s="638" t="s">
        <v>13724</v>
      </c>
      <c r="SIO5" s="638" t="s">
        <v>13725</v>
      </c>
      <c r="SIP5" s="638" t="s">
        <v>13726</v>
      </c>
      <c r="SIQ5" s="638" t="s">
        <v>13727</v>
      </c>
      <c r="SIR5" s="638" t="s">
        <v>13728</v>
      </c>
      <c r="SIS5" s="638" t="s">
        <v>13729</v>
      </c>
      <c r="SIT5" s="638" t="s">
        <v>13730</v>
      </c>
      <c r="SIU5" s="638" t="s">
        <v>13731</v>
      </c>
      <c r="SIV5" s="638" t="s">
        <v>13732</v>
      </c>
      <c r="SIW5" s="638" t="s">
        <v>13733</v>
      </c>
      <c r="SIX5" s="638" t="s">
        <v>13734</v>
      </c>
      <c r="SIY5" s="638" t="s">
        <v>13735</v>
      </c>
      <c r="SIZ5" s="638" t="s">
        <v>13736</v>
      </c>
      <c r="SJA5" s="638" t="s">
        <v>13737</v>
      </c>
      <c r="SJB5" s="638" t="s">
        <v>13738</v>
      </c>
      <c r="SJC5" s="638" t="s">
        <v>13739</v>
      </c>
      <c r="SJD5" s="638" t="s">
        <v>13740</v>
      </c>
      <c r="SJE5" s="638" t="s">
        <v>13741</v>
      </c>
      <c r="SJF5" s="638" t="s">
        <v>13742</v>
      </c>
      <c r="SJG5" s="638" t="s">
        <v>13743</v>
      </c>
      <c r="SJH5" s="638" t="s">
        <v>13744</v>
      </c>
      <c r="SJI5" s="638" t="s">
        <v>13745</v>
      </c>
      <c r="SJJ5" s="638" t="s">
        <v>13746</v>
      </c>
      <c r="SJK5" s="638" t="s">
        <v>13747</v>
      </c>
      <c r="SJL5" s="638" t="s">
        <v>13748</v>
      </c>
      <c r="SJM5" s="638" t="s">
        <v>13749</v>
      </c>
      <c r="SJN5" s="638" t="s">
        <v>13750</v>
      </c>
      <c r="SJO5" s="638" t="s">
        <v>13751</v>
      </c>
      <c r="SJP5" s="638" t="s">
        <v>13752</v>
      </c>
      <c r="SJQ5" s="638" t="s">
        <v>13753</v>
      </c>
      <c r="SJR5" s="638" t="s">
        <v>13754</v>
      </c>
      <c r="SJS5" s="638" t="s">
        <v>13755</v>
      </c>
      <c r="SJT5" s="638" t="s">
        <v>13756</v>
      </c>
      <c r="SJU5" s="638" t="s">
        <v>13757</v>
      </c>
      <c r="SJV5" s="638" t="s">
        <v>13758</v>
      </c>
      <c r="SJW5" s="638" t="s">
        <v>13759</v>
      </c>
      <c r="SJX5" s="638" t="s">
        <v>13760</v>
      </c>
      <c r="SJY5" s="638" t="s">
        <v>13761</v>
      </c>
      <c r="SJZ5" s="638" t="s">
        <v>13762</v>
      </c>
      <c r="SKA5" s="638" t="s">
        <v>13763</v>
      </c>
      <c r="SKB5" s="638" t="s">
        <v>13764</v>
      </c>
      <c r="SKC5" s="638" t="s">
        <v>13765</v>
      </c>
      <c r="SKD5" s="638" t="s">
        <v>13766</v>
      </c>
      <c r="SKE5" s="638" t="s">
        <v>13767</v>
      </c>
      <c r="SKF5" s="638" t="s">
        <v>13768</v>
      </c>
      <c r="SKG5" s="638" t="s">
        <v>13769</v>
      </c>
      <c r="SKH5" s="638" t="s">
        <v>13770</v>
      </c>
      <c r="SKI5" s="638" t="s">
        <v>13771</v>
      </c>
      <c r="SKJ5" s="638" t="s">
        <v>13772</v>
      </c>
      <c r="SKK5" s="638" t="s">
        <v>13773</v>
      </c>
      <c r="SKL5" s="638" t="s">
        <v>13774</v>
      </c>
      <c r="SKM5" s="638" t="s">
        <v>13775</v>
      </c>
      <c r="SKN5" s="638" t="s">
        <v>13776</v>
      </c>
      <c r="SKO5" s="638" t="s">
        <v>13777</v>
      </c>
      <c r="SKP5" s="638" t="s">
        <v>13778</v>
      </c>
      <c r="SKQ5" s="638" t="s">
        <v>13779</v>
      </c>
      <c r="SKR5" s="638" t="s">
        <v>13780</v>
      </c>
      <c r="SKS5" s="638" t="s">
        <v>13781</v>
      </c>
      <c r="SKT5" s="638" t="s">
        <v>13782</v>
      </c>
      <c r="SKU5" s="638" t="s">
        <v>13783</v>
      </c>
      <c r="SKV5" s="638" t="s">
        <v>13784</v>
      </c>
      <c r="SKW5" s="638" t="s">
        <v>13785</v>
      </c>
      <c r="SKX5" s="638" t="s">
        <v>13786</v>
      </c>
      <c r="SKY5" s="638" t="s">
        <v>13787</v>
      </c>
      <c r="SKZ5" s="638" t="s">
        <v>13788</v>
      </c>
      <c r="SLA5" s="638" t="s">
        <v>13789</v>
      </c>
      <c r="SLB5" s="638" t="s">
        <v>13790</v>
      </c>
      <c r="SLC5" s="638" t="s">
        <v>13791</v>
      </c>
      <c r="SLD5" s="638" t="s">
        <v>13792</v>
      </c>
      <c r="SLE5" s="638" t="s">
        <v>13793</v>
      </c>
      <c r="SLF5" s="638" t="s">
        <v>13794</v>
      </c>
      <c r="SLG5" s="638" t="s">
        <v>13795</v>
      </c>
      <c r="SLH5" s="638" t="s">
        <v>13796</v>
      </c>
      <c r="SLI5" s="638" t="s">
        <v>13797</v>
      </c>
      <c r="SLJ5" s="638" t="s">
        <v>13798</v>
      </c>
      <c r="SLK5" s="638" t="s">
        <v>13799</v>
      </c>
      <c r="SLL5" s="638" t="s">
        <v>13800</v>
      </c>
      <c r="SLM5" s="638" t="s">
        <v>13801</v>
      </c>
      <c r="SLN5" s="638" t="s">
        <v>13802</v>
      </c>
      <c r="SLO5" s="638" t="s">
        <v>13803</v>
      </c>
      <c r="SLP5" s="638" t="s">
        <v>13804</v>
      </c>
      <c r="SLQ5" s="638" t="s">
        <v>13805</v>
      </c>
      <c r="SLR5" s="638" t="s">
        <v>13806</v>
      </c>
      <c r="SLS5" s="638" t="s">
        <v>13807</v>
      </c>
      <c r="SLT5" s="638" t="s">
        <v>13808</v>
      </c>
      <c r="SLU5" s="638" t="s">
        <v>13809</v>
      </c>
      <c r="SLV5" s="638" t="s">
        <v>13810</v>
      </c>
      <c r="SLW5" s="638" t="s">
        <v>13811</v>
      </c>
      <c r="SLX5" s="638" t="s">
        <v>13812</v>
      </c>
      <c r="SLY5" s="638" t="s">
        <v>13813</v>
      </c>
      <c r="SLZ5" s="638" t="s">
        <v>13814</v>
      </c>
      <c r="SMA5" s="638" t="s">
        <v>13815</v>
      </c>
      <c r="SMB5" s="638" t="s">
        <v>13816</v>
      </c>
      <c r="SMC5" s="638" t="s">
        <v>13817</v>
      </c>
      <c r="SMD5" s="638" t="s">
        <v>13818</v>
      </c>
      <c r="SME5" s="638" t="s">
        <v>13819</v>
      </c>
      <c r="SMF5" s="638" t="s">
        <v>13820</v>
      </c>
      <c r="SMG5" s="638" t="s">
        <v>13821</v>
      </c>
      <c r="SMH5" s="638" t="s">
        <v>13822</v>
      </c>
      <c r="SMI5" s="638" t="s">
        <v>13823</v>
      </c>
      <c r="SMJ5" s="638" t="s">
        <v>13824</v>
      </c>
      <c r="SMK5" s="638" t="s">
        <v>13825</v>
      </c>
      <c r="SML5" s="638" t="s">
        <v>13826</v>
      </c>
      <c r="SMM5" s="638" t="s">
        <v>13827</v>
      </c>
      <c r="SMN5" s="638" t="s">
        <v>13828</v>
      </c>
      <c r="SMO5" s="638" t="s">
        <v>13829</v>
      </c>
      <c r="SMP5" s="638" t="s">
        <v>13830</v>
      </c>
      <c r="SMQ5" s="638" t="s">
        <v>13831</v>
      </c>
      <c r="SMR5" s="638" t="s">
        <v>13832</v>
      </c>
      <c r="SMS5" s="638" t="s">
        <v>13833</v>
      </c>
      <c r="SMT5" s="638" t="s">
        <v>13834</v>
      </c>
      <c r="SMU5" s="638" t="s">
        <v>13835</v>
      </c>
      <c r="SMV5" s="638" t="s">
        <v>13836</v>
      </c>
      <c r="SMW5" s="638" t="s">
        <v>13837</v>
      </c>
      <c r="SMX5" s="638" t="s">
        <v>13838</v>
      </c>
      <c r="SMY5" s="638" t="s">
        <v>13839</v>
      </c>
      <c r="SMZ5" s="638" t="s">
        <v>13840</v>
      </c>
      <c r="SNA5" s="638" t="s">
        <v>13841</v>
      </c>
      <c r="SNB5" s="638" t="s">
        <v>13842</v>
      </c>
      <c r="SNC5" s="638" t="s">
        <v>13843</v>
      </c>
      <c r="SND5" s="638" t="s">
        <v>13844</v>
      </c>
      <c r="SNE5" s="638" t="s">
        <v>13845</v>
      </c>
      <c r="SNF5" s="638" t="s">
        <v>13846</v>
      </c>
      <c r="SNG5" s="638" t="s">
        <v>13847</v>
      </c>
      <c r="SNH5" s="638" t="s">
        <v>13848</v>
      </c>
      <c r="SNI5" s="638" t="s">
        <v>13849</v>
      </c>
      <c r="SNJ5" s="638" t="s">
        <v>13850</v>
      </c>
      <c r="SNK5" s="638" t="s">
        <v>13851</v>
      </c>
      <c r="SNL5" s="638" t="s">
        <v>13852</v>
      </c>
      <c r="SNM5" s="638" t="s">
        <v>13853</v>
      </c>
      <c r="SNN5" s="638" t="s">
        <v>13854</v>
      </c>
      <c r="SNO5" s="638" t="s">
        <v>13855</v>
      </c>
      <c r="SNP5" s="638" t="s">
        <v>13856</v>
      </c>
      <c r="SNQ5" s="638" t="s">
        <v>13857</v>
      </c>
      <c r="SNR5" s="638" t="s">
        <v>13858</v>
      </c>
      <c r="SNS5" s="638" t="s">
        <v>13859</v>
      </c>
      <c r="SNT5" s="638" t="s">
        <v>13860</v>
      </c>
      <c r="SNU5" s="638" t="s">
        <v>13861</v>
      </c>
      <c r="SNV5" s="638" t="s">
        <v>13862</v>
      </c>
      <c r="SNW5" s="638" t="s">
        <v>13863</v>
      </c>
      <c r="SNX5" s="638" t="s">
        <v>13864</v>
      </c>
      <c r="SNY5" s="638" t="s">
        <v>13865</v>
      </c>
      <c r="SNZ5" s="638" t="s">
        <v>13866</v>
      </c>
      <c r="SOA5" s="638" t="s">
        <v>13867</v>
      </c>
      <c r="SOB5" s="638" t="s">
        <v>13868</v>
      </c>
      <c r="SOC5" s="638" t="s">
        <v>13869</v>
      </c>
      <c r="SOD5" s="638" t="s">
        <v>13870</v>
      </c>
      <c r="SOE5" s="638" t="s">
        <v>13871</v>
      </c>
      <c r="SOF5" s="638" t="s">
        <v>13872</v>
      </c>
      <c r="SOG5" s="638" t="s">
        <v>13873</v>
      </c>
      <c r="SOH5" s="638" t="s">
        <v>13874</v>
      </c>
      <c r="SOI5" s="638" t="s">
        <v>13875</v>
      </c>
      <c r="SOJ5" s="638" t="s">
        <v>13876</v>
      </c>
      <c r="SOK5" s="638" t="s">
        <v>13877</v>
      </c>
      <c r="SOL5" s="638" t="s">
        <v>13878</v>
      </c>
      <c r="SOM5" s="638" t="s">
        <v>13879</v>
      </c>
      <c r="SON5" s="638" t="s">
        <v>13880</v>
      </c>
      <c r="SOO5" s="638" t="s">
        <v>13881</v>
      </c>
      <c r="SOP5" s="638" t="s">
        <v>13882</v>
      </c>
      <c r="SOQ5" s="638" t="s">
        <v>13883</v>
      </c>
      <c r="SOR5" s="638" t="s">
        <v>13884</v>
      </c>
      <c r="SOS5" s="638" t="s">
        <v>13885</v>
      </c>
      <c r="SOT5" s="638" t="s">
        <v>13886</v>
      </c>
      <c r="SOU5" s="638" t="s">
        <v>13887</v>
      </c>
      <c r="SOV5" s="638" t="s">
        <v>13888</v>
      </c>
      <c r="SOW5" s="638" t="s">
        <v>13889</v>
      </c>
      <c r="SOX5" s="638" t="s">
        <v>13890</v>
      </c>
      <c r="SOY5" s="638" t="s">
        <v>13891</v>
      </c>
      <c r="SOZ5" s="638" t="s">
        <v>13892</v>
      </c>
      <c r="SPA5" s="638" t="s">
        <v>13893</v>
      </c>
      <c r="SPB5" s="638" t="s">
        <v>13894</v>
      </c>
      <c r="SPC5" s="638" t="s">
        <v>13895</v>
      </c>
      <c r="SPD5" s="638" t="s">
        <v>13896</v>
      </c>
      <c r="SPE5" s="638" t="s">
        <v>13897</v>
      </c>
      <c r="SPF5" s="638" t="s">
        <v>13898</v>
      </c>
      <c r="SPG5" s="638" t="s">
        <v>13899</v>
      </c>
      <c r="SPH5" s="638" t="s">
        <v>13900</v>
      </c>
      <c r="SPI5" s="638" t="s">
        <v>13901</v>
      </c>
      <c r="SPJ5" s="638" t="s">
        <v>13902</v>
      </c>
      <c r="SPK5" s="638" t="s">
        <v>13903</v>
      </c>
      <c r="SPL5" s="638" t="s">
        <v>13904</v>
      </c>
      <c r="SPM5" s="638" t="s">
        <v>13905</v>
      </c>
      <c r="SPN5" s="638" t="s">
        <v>13906</v>
      </c>
      <c r="SPO5" s="638" t="s">
        <v>13907</v>
      </c>
      <c r="SPP5" s="638" t="s">
        <v>13908</v>
      </c>
      <c r="SPQ5" s="638" t="s">
        <v>13909</v>
      </c>
      <c r="SPR5" s="638" t="s">
        <v>13910</v>
      </c>
      <c r="SPS5" s="638" t="s">
        <v>13911</v>
      </c>
      <c r="SPT5" s="638" t="s">
        <v>13912</v>
      </c>
      <c r="SPU5" s="638" t="s">
        <v>13913</v>
      </c>
      <c r="SPV5" s="638" t="s">
        <v>13914</v>
      </c>
      <c r="SPW5" s="638" t="s">
        <v>13915</v>
      </c>
      <c r="SPX5" s="638" t="s">
        <v>13916</v>
      </c>
      <c r="SPY5" s="638" t="s">
        <v>13917</v>
      </c>
      <c r="SPZ5" s="638" t="s">
        <v>13918</v>
      </c>
      <c r="SQA5" s="638" t="s">
        <v>13919</v>
      </c>
      <c r="SQB5" s="638" t="s">
        <v>13920</v>
      </c>
      <c r="SQC5" s="638" t="s">
        <v>13921</v>
      </c>
      <c r="SQD5" s="638" t="s">
        <v>13922</v>
      </c>
      <c r="SQE5" s="638" t="s">
        <v>13923</v>
      </c>
      <c r="SQF5" s="638" t="s">
        <v>13924</v>
      </c>
      <c r="SQG5" s="638" t="s">
        <v>13925</v>
      </c>
      <c r="SQH5" s="638" t="s">
        <v>13926</v>
      </c>
      <c r="SQI5" s="638" t="s">
        <v>13927</v>
      </c>
      <c r="SQJ5" s="638" t="s">
        <v>13928</v>
      </c>
      <c r="SQK5" s="638" t="s">
        <v>13929</v>
      </c>
      <c r="SQL5" s="638" t="s">
        <v>13930</v>
      </c>
      <c r="SQM5" s="638" t="s">
        <v>13931</v>
      </c>
      <c r="SQN5" s="638" t="s">
        <v>13932</v>
      </c>
      <c r="SQO5" s="638" t="s">
        <v>13933</v>
      </c>
      <c r="SQP5" s="638" t="s">
        <v>13934</v>
      </c>
      <c r="SQQ5" s="638" t="s">
        <v>13935</v>
      </c>
      <c r="SQR5" s="638" t="s">
        <v>13936</v>
      </c>
      <c r="SQS5" s="638" t="s">
        <v>13937</v>
      </c>
      <c r="SQT5" s="638" t="s">
        <v>13938</v>
      </c>
      <c r="SQU5" s="638" t="s">
        <v>13939</v>
      </c>
      <c r="SQV5" s="638" t="s">
        <v>13940</v>
      </c>
      <c r="SQW5" s="638" t="s">
        <v>13941</v>
      </c>
      <c r="SQX5" s="638" t="s">
        <v>13942</v>
      </c>
      <c r="SQY5" s="638" t="s">
        <v>13943</v>
      </c>
      <c r="SQZ5" s="638" t="s">
        <v>13944</v>
      </c>
      <c r="SRA5" s="638" t="s">
        <v>13945</v>
      </c>
      <c r="SRB5" s="638" t="s">
        <v>13946</v>
      </c>
      <c r="SRC5" s="638" t="s">
        <v>13947</v>
      </c>
      <c r="SRD5" s="638" t="s">
        <v>13948</v>
      </c>
      <c r="SRE5" s="638" t="s">
        <v>13949</v>
      </c>
      <c r="SRF5" s="638" t="s">
        <v>13950</v>
      </c>
      <c r="SRG5" s="638" t="s">
        <v>13951</v>
      </c>
      <c r="SRH5" s="638" t="s">
        <v>13952</v>
      </c>
      <c r="SRI5" s="638" t="s">
        <v>13953</v>
      </c>
      <c r="SRJ5" s="638" t="s">
        <v>13954</v>
      </c>
      <c r="SRK5" s="638" t="s">
        <v>13955</v>
      </c>
      <c r="SRL5" s="638" t="s">
        <v>13956</v>
      </c>
      <c r="SRM5" s="638" t="s">
        <v>13957</v>
      </c>
      <c r="SRN5" s="638" t="s">
        <v>13958</v>
      </c>
      <c r="SRO5" s="638" t="s">
        <v>13959</v>
      </c>
      <c r="SRP5" s="638" t="s">
        <v>13960</v>
      </c>
      <c r="SRQ5" s="638" t="s">
        <v>13961</v>
      </c>
      <c r="SRR5" s="638" t="s">
        <v>13962</v>
      </c>
      <c r="SRS5" s="638" t="s">
        <v>13963</v>
      </c>
      <c r="SRT5" s="638" t="s">
        <v>13964</v>
      </c>
      <c r="SRU5" s="638" t="s">
        <v>13965</v>
      </c>
      <c r="SRV5" s="638" t="s">
        <v>13966</v>
      </c>
      <c r="SRW5" s="638" t="s">
        <v>13967</v>
      </c>
      <c r="SRX5" s="638" t="s">
        <v>13968</v>
      </c>
      <c r="SRY5" s="638" t="s">
        <v>13969</v>
      </c>
      <c r="SRZ5" s="638" t="s">
        <v>13970</v>
      </c>
      <c r="SSA5" s="638" t="s">
        <v>13971</v>
      </c>
      <c r="SSB5" s="638" t="s">
        <v>13972</v>
      </c>
      <c r="SSC5" s="638" t="s">
        <v>13973</v>
      </c>
      <c r="SSD5" s="638" t="s">
        <v>13974</v>
      </c>
      <c r="SSE5" s="638" t="s">
        <v>13975</v>
      </c>
      <c r="SSF5" s="638" t="s">
        <v>13976</v>
      </c>
      <c r="SSG5" s="638" t="s">
        <v>13977</v>
      </c>
      <c r="SSH5" s="638" t="s">
        <v>13978</v>
      </c>
      <c r="SSI5" s="638" t="s">
        <v>13979</v>
      </c>
      <c r="SSJ5" s="638" t="s">
        <v>13980</v>
      </c>
      <c r="SSK5" s="638" t="s">
        <v>13981</v>
      </c>
      <c r="SSL5" s="638" t="s">
        <v>13982</v>
      </c>
      <c r="SSM5" s="638" t="s">
        <v>13983</v>
      </c>
      <c r="SSN5" s="638" t="s">
        <v>13984</v>
      </c>
      <c r="SSO5" s="638" t="s">
        <v>13985</v>
      </c>
      <c r="SSP5" s="638" t="s">
        <v>13986</v>
      </c>
      <c r="SSQ5" s="638" t="s">
        <v>13987</v>
      </c>
      <c r="SSR5" s="638" t="s">
        <v>13988</v>
      </c>
      <c r="SSS5" s="638" t="s">
        <v>13989</v>
      </c>
      <c r="SST5" s="638" t="s">
        <v>13990</v>
      </c>
      <c r="SSU5" s="638" t="s">
        <v>13991</v>
      </c>
      <c r="SSV5" s="638" t="s">
        <v>13992</v>
      </c>
      <c r="SSW5" s="638" t="s">
        <v>13993</v>
      </c>
      <c r="SSX5" s="638" t="s">
        <v>13994</v>
      </c>
      <c r="SSY5" s="638" t="s">
        <v>13995</v>
      </c>
      <c r="SSZ5" s="638" t="s">
        <v>13996</v>
      </c>
      <c r="STA5" s="638" t="s">
        <v>13997</v>
      </c>
      <c r="STB5" s="638" t="s">
        <v>13998</v>
      </c>
      <c r="STC5" s="638" t="s">
        <v>13999</v>
      </c>
      <c r="STD5" s="638" t="s">
        <v>14000</v>
      </c>
      <c r="STE5" s="638" t="s">
        <v>14001</v>
      </c>
      <c r="STF5" s="638" t="s">
        <v>14002</v>
      </c>
      <c r="STG5" s="638" t="s">
        <v>14003</v>
      </c>
      <c r="STH5" s="638" t="s">
        <v>14004</v>
      </c>
      <c r="STI5" s="638" t="s">
        <v>14005</v>
      </c>
      <c r="STJ5" s="638" t="s">
        <v>14006</v>
      </c>
      <c r="STK5" s="638" t="s">
        <v>14007</v>
      </c>
      <c r="STL5" s="638" t="s">
        <v>14008</v>
      </c>
      <c r="STM5" s="638" t="s">
        <v>14009</v>
      </c>
      <c r="STN5" s="638" t="s">
        <v>14010</v>
      </c>
      <c r="STO5" s="638" t="s">
        <v>14011</v>
      </c>
      <c r="STP5" s="638" t="s">
        <v>14012</v>
      </c>
      <c r="STQ5" s="638" t="s">
        <v>14013</v>
      </c>
      <c r="STR5" s="638" t="s">
        <v>14014</v>
      </c>
      <c r="STS5" s="638" t="s">
        <v>14015</v>
      </c>
      <c r="STT5" s="638" t="s">
        <v>14016</v>
      </c>
      <c r="STU5" s="638" t="s">
        <v>14017</v>
      </c>
      <c r="STV5" s="638" t="s">
        <v>14018</v>
      </c>
      <c r="STW5" s="638" t="s">
        <v>14019</v>
      </c>
      <c r="STX5" s="638" t="s">
        <v>14020</v>
      </c>
      <c r="STY5" s="638" t="s">
        <v>14021</v>
      </c>
      <c r="STZ5" s="638" t="s">
        <v>14022</v>
      </c>
      <c r="SUA5" s="638" t="s">
        <v>14023</v>
      </c>
      <c r="SUB5" s="638" t="s">
        <v>14024</v>
      </c>
      <c r="SUC5" s="638" t="s">
        <v>14025</v>
      </c>
      <c r="SUD5" s="638" t="s">
        <v>14026</v>
      </c>
      <c r="SUE5" s="638" t="s">
        <v>14027</v>
      </c>
      <c r="SUF5" s="638" t="s">
        <v>14028</v>
      </c>
      <c r="SUG5" s="638" t="s">
        <v>14029</v>
      </c>
      <c r="SUH5" s="638" t="s">
        <v>14030</v>
      </c>
      <c r="SUI5" s="638" t="s">
        <v>14031</v>
      </c>
      <c r="SUJ5" s="638" t="s">
        <v>14032</v>
      </c>
      <c r="SUK5" s="638" t="s">
        <v>14033</v>
      </c>
      <c r="SUL5" s="638" t="s">
        <v>14034</v>
      </c>
      <c r="SUM5" s="638" t="s">
        <v>14035</v>
      </c>
      <c r="SUN5" s="638" t="s">
        <v>14036</v>
      </c>
      <c r="SUO5" s="638" t="s">
        <v>14037</v>
      </c>
      <c r="SUP5" s="638" t="s">
        <v>14038</v>
      </c>
      <c r="SUQ5" s="638" t="s">
        <v>14039</v>
      </c>
      <c r="SUR5" s="638" t="s">
        <v>14040</v>
      </c>
      <c r="SUS5" s="638" t="s">
        <v>14041</v>
      </c>
      <c r="SUT5" s="638" t="s">
        <v>14042</v>
      </c>
      <c r="SUU5" s="638" t="s">
        <v>14043</v>
      </c>
      <c r="SUV5" s="638" t="s">
        <v>14044</v>
      </c>
      <c r="SUW5" s="638" t="s">
        <v>14045</v>
      </c>
      <c r="SUX5" s="638" t="s">
        <v>14046</v>
      </c>
      <c r="SUY5" s="638" t="s">
        <v>14047</v>
      </c>
      <c r="SUZ5" s="638" t="s">
        <v>14048</v>
      </c>
      <c r="SVA5" s="638" t="s">
        <v>14049</v>
      </c>
      <c r="SVB5" s="638" t="s">
        <v>14050</v>
      </c>
      <c r="SVC5" s="638" t="s">
        <v>14051</v>
      </c>
      <c r="SVD5" s="638" t="s">
        <v>14052</v>
      </c>
      <c r="SVE5" s="638" t="s">
        <v>14053</v>
      </c>
      <c r="SVF5" s="638" t="s">
        <v>14054</v>
      </c>
      <c r="SVG5" s="638" t="s">
        <v>14055</v>
      </c>
      <c r="SVH5" s="638" t="s">
        <v>14056</v>
      </c>
      <c r="SVI5" s="638" t="s">
        <v>14057</v>
      </c>
      <c r="SVJ5" s="638" t="s">
        <v>14058</v>
      </c>
      <c r="SVK5" s="638" t="s">
        <v>14059</v>
      </c>
      <c r="SVL5" s="638" t="s">
        <v>14060</v>
      </c>
      <c r="SVM5" s="638" t="s">
        <v>14061</v>
      </c>
      <c r="SVN5" s="638" t="s">
        <v>14062</v>
      </c>
      <c r="SVO5" s="638" t="s">
        <v>14063</v>
      </c>
      <c r="SVP5" s="638" t="s">
        <v>14064</v>
      </c>
      <c r="SVQ5" s="638" t="s">
        <v>14065</v>
      </c>
      <c r="SVR5" s="638" t="s">
        <v>14066</v>
      </c>
      <c r="SVS5" s="638" t="s">
        <v>14067</v>
      </c>
      <c r="SVT5" s="638" t="s">
        <v>14068</v>
      </c>
      <c r="SVU5" s="638" t="s">
        <v>14069</v>
      </c>
      <c r="SVV5" s="638" t="s">
        <v>14070</v>
      </c>
      <c r="SVW5" s="638" t="s">
        <v>14071</v>
      </c>
      <c r="SVX5" s="638" t="s">
        <v>14072</v>
      </c>
      <c r="SVY5" s="638" t="s">
        <v>14073</v>
      </c>
      <c r="SVZ5" s="638" t="s">
        <v>14074</v>
      </c>
      <c r="SWA5" s="638" t="s">
        <v>14075</v>
      </c>
      <c r="SWB5" s="638" t="s">
        <v>14076</v>
      </c>
      <c r="SWC5" s="638" t="s">
        <v>14077</v>
      </c>
      <c r="SWD5" s="638" t="s">
        <v>14078</v>
      </c>
      <c r="SWE5" s="638" t="s">
        <v>14079</v>
      </c>
      <c r="SWF5" s="638" t="s">
        <v>14080</v>
      </c>
      <c r="SWG5" s="638" t="s">
        <v>14081</v>
      </c>
      <c r="SWH5" s="638" t="s">
        <v>14082</v>
      </c>
      <c r="SWI5" s="638" t="s">
        <v>14083</v>
      </c>
      <c r="SWJ5" s="638" t="s">
        <v>14084</v>
      </c>
      <c r="SWK5" s="638" t="s">
        <v>14085</v>
      </c>
      <c r="SWL5" s="638" t="s">
        <v>14086</v>
      </c>
      <c r="SWM5" s="638" t="s">
        <v>14087</v>
      </c>
      <c r="SWN5" s="638" t="s">
        <v>14088</v>
      </c>
      <c r="SWO5" s="638" t="s">
        <v>14089</v>
      </c>
      <c r="SWP5" s="638" t="s">
        <v>14090</v>
      </c>
      <c r="SWQ5" s="638" t="s">
        <v>14091</v>
      </c>
      <c r="SWR5" s="638" t="s">
        <v>14092</v>
      </c>
      <c r="SWS5" s="638" t="s">
        <v>14093</v>
      </c>
      <c r="SWT5" s="638" t="s">
        <v>14094</v>
      </c>
      <c r="SWU5" s="638" t="s">
        <v>14095</v>
      </c>
      <c r="SWV5" s="638" t="s">
        <v>14096</v>
      </c>
      <c r="SWW5" s="638" t="s">
        <v>14097</v>
      </c>
      <c r="SWX5" s="638" t="s">
        <v>14098</v>
      </c>
      <c r="SWY5" s="638" t="s">
        <v>14099</v>
      </c>
      <c r="SWZ5" s="638" t="s">
        <v>14100</v>
      </c>
      <c r="SXA5" s="638" t="s">
        <v>14101</v>
      </c>
      <c r="SXB5" s="638" t="s">
        <v>14102</v>
      </c>
      <c r="SXC5" s="638" t="s">
        <v>14103</v>
      </c>
      <c r="SXD5" s="638" t="s">
        <v>14104</v>
      </c>
      <c r="SXE5" s="638" t="s">
        <v>14105</v>
      </c>
      <c r="SXF5" s="638" t="s">
        <v>14106</v>
      </c>
      <c r="SXG5" s="638" t="s">
        <v>14107</v>
      </c>
      <c r="SXH5" s="638" t="s">
        <v>14108</v>
      </c>
      <c r="SXI5" s="638" t="s">
        <v>14109</v>
      </c>
      <c r="SXJ5" s="638" t="s">
        <v>14110</v>
      </c>
      <c r="SXK5" s="638" t="s">
        <v>14111</v>
      </c>
      <c r="SXL5" s="638" t="s">
        <v>14112</v>
      </c>
      <c r="SXM5" s="638" t="s">
        <v>14113</v>
      </c>
      <c r="SXN5" s="638" t="s">
        <v>14114</v>
      </c>
      <c r="SXO5" s="638" t="s">
        <v>14115</v>
      </c>
      <c r="SXP5" s="638" t="s">
        <v>14116</v>
      </c>
      <c r="SXQ5" s="638" t="s">
        <v>14117</v>
      </c>
      <c r="SXR5" s="638" t="s">
        <v>14118</v>
      </c>
      <c r="SXS5" s="638" t="s">
        <v>14119</v>
      </c>
      <c r="SXT5" s="638" t="s">
        <v>14120</v>
      </c>
      <c r="SXU5" s="638" t="s">
        <v>14121</v>
      </c>
      <c r="SXV5" s="638" t="s">
        <v>14122</v>
      </c>
      <c r="SXW5" s="638" t="s">
        <v>14123</v>
      </c>
      <c r="SXX5" s="638" t="s">
        <v>14124</v>
      </c>
      <c r="SXY5" s="638" t="s">
        <v>14125</v>
      </c>
      <c r="SXZ5" s="638" t="s">
        <v>14126</v>
      </c>
      <c r="SYA5" s="638" t="s">
        <v>14127</v>
      </c>
      <c r="SYB5" s="638" t="s">
        <v>14128</v>
      </c>
      <c r="SYC5" s="638" t="s">
        <v>14129</v>
      </c>
      <c r="SYD5" s="638" t="s">
        <v>14130</v>
      </c>
      <c r="SYE5" s="638" t="s">
        <v>14131</v>
      </c>
      <c r="SYF5" s="638" t="s">
        <v>14132</v>
      </c>
      <c r="SYG5" s="638" t="s">
        <v>14133</v>
      </c>
      <c r="SYH5" s="638" t="s">
        <v>14134</v>
      </c>
      <c r="SYI5" s="638" t="s">
        <v>14135</v>
      </c>
      <c r="SYJ5" s="638" t="s">
        <v>14136</v>
      </c>
      <c r="SYK5" s="638" t="s">
        <v>14137</v>
      </c>
      <c r="SYL5" s="638" t="s">
        <v>14138</v>
      </c>
      <c r="SYM5" s="638" t="s">
        <v>14139</v>
      </c>
      <c r="SYN5" s="638" t="s">
        <v>14140</v>
      </c>
      <c r="SYO5" s="638" t="s">
        <v>14141</v>
      </c>
      <c r="SYP5" s="638" t="s">
        <v>14142</v>
      </c>
      <c r="SYQ5" s="638" t="s">
        <v>14143</v>
      </c>
      <c r="SYR5" s="638" t="s">
        <v>14144</v>
      </c>
      <c r="SYS5" s="638" t="s">
        <v>14145</v>
      </c>
      <c r="SYT5" s="638" t="s">
        <v>14146</v>
      </c>
      <c r="SYU5" s="638" t="s">
        <v>14147</v>
      </c>
      <c r="SYV5" s="638" t="s">
        <v>14148</v>
      </c>
      <c r="SYW5" s="638" t="s">
        <v>14149</v>
      </c>
      <c r="SYX5" s="638" t="s">
        <v>14150</v>
      </c>
      <c r="SYY5" s="638" t="s">
        <v>14151</v>
      </c>
      <c r="SYZ5" s="638" t="s">
        <v>14152</v>
      </c>
      <c r="SZA5" s="638" t="s">
        <v>14153</v>
      </c>
      <c r="SZB5" s="638" t="s">
        <v>14154</v>
      </c>
      <c r="SZC5" s="638" t="s">
        <v>14155</v>
      </c>
      <c r="SZD5" s="638" t="s">
        <v>14156</v>
      </c>
      <c r="SZE5" s="638" t="s">
        <v>14157</v>
      </c>
      <c r="SZF5" s="638" t="s">
        <v>14158</v>
      </c>
      <c r="SZG5" s="638" t="s">
        <v>14159</v>
      </c>
      <c r="SZH5" s="638" t="s">
        <v>14160</v>
      </c>
      <c r="SZI5" s="638" t="s">
        <v>14161</v>
      </c>
      <c r="SZJ5" s="638" t="s">
        <v>14162</v>
      </c>
      <c r="SZK5" s="638" t="s">
        <v>14163</v>
      </c>
      <c r="SZL5" s="638" t="s">
        <v>14164</v>
      </c>
      <c r="SZM5" s="638" t="s">
        <v>14165</v>
      </c>
      <c r="SZN5" s="638" t="s">
        <v>14166</v>
      </c>
      <c r="SZO5" s="638" t="s">
        <v>14167</v>
      </c>
      <c r="SZP5" s="638" t="s">
        <v>14168</v>
      </c>
      <c r="SZQ5" s="638" t="s">
        <v>14169</v>
      </c>
      <c r="SZR5" s="638" t="s">
        <v>14170</v>
      </c>
      <c r="SZS5" s="638" t="s">
        <v>14171</v>
      </c>
      <c r="SZT5" s="638" t="s">
        <v>14172</v>
      </c>
      <c r="SZU5" s="638" t="s">
        <v>14173</v>
      </c>
      <c r="SZV5" s="638" t="s">
        <v>14174</v>
      </c>
      <c r="SZW5" s="638" t="s">
        <v>14175</v>
      </c>
      <c r="SZX5" s="638" t="s">
        <v>14176</v>
      </c>
      <c r="SZY5" s="638" t="s">
        <v>14177</v>
      </c>
      <c r="SZZ5" s="638" t="s">
        <v>14178</v>
      </c>
      <c r="TAA5" s="638" t="s">
        <v>14179</v>
      </c>
      <c r="TAB5" s="638" t="s">
        <v>14180</v>
      </c>
      <c r="TAC5" s="638" t="s">
        <v>14181</v>
      </c>
      <c r="TAD5" s="638" t="s">
        <v>14182</v>
      </c>
      <c r="TAE5" s="638" t="s">
        <v>14183</v>
      </c>
      <c r="TAF5" s="638" t="s">
        <v>14184</v>
      </c>
      <c r="TAG5" s="638" t="s">
        <v>14185</v>
      </c>
      <c r="TAH5" s="638" t="s">
        <v>14186</v>
      </c>
      <c r="TAI5" s="638" t="s">
        <v>14187</v>
      </c>
      <c r="TAJ5" s="638" t="s">
        <v>14188</v>
      </c>
      <c r="TAK5" s="638" t="s">
        <v>14189</v>
      </c>
      <c r="TAL5" s="638" t="s">
        <v>14190</v>
      </c>
      <c r="TAM5" s="638" t="s">
        <v>14191</v>
      </c>
      <c r="TAN5" s="638" t="s">
        <v>14192</v>
      </c>
      <c r="TAO5" s="638" t="s">
        <v>14193</v>
      </c>
      <c r="TAP5" s="638" t="s">
        <v>14194</v>
      </c>
      <c r="TAQ5" s="638" t="s">
        <v>14195</v>
      </c>
      <c r="TAR5" s="638" t="s">
        <v>14196</v>
      </c>
      <c r="TAS5" s="638" t="s">
        <v>14197</v>
      </c>
      <c r="TAT5" s="638" t="s">
        <v>14198</v>
      </c>
      <c r="TAU5" s="638" t="s">
        <v>14199</v>
      </c>
      <c r="TAV5" s="638" t="s">
        <v>14200</v>
      </c>
      <c r="TAW5" s="638" t="s">
        <v>14201</v>
      </c>
      <c r="TAX5" s="638" t="s">
        <v>14202</v>
      </c>
      <c r="TAY5" s="638" t="s">
        <v>14203</v>
      </c>
      <c r="TAZ5" s="638" t="s">
        <v>14204</v>
      </c>
      <c r="TBA5" s="638" t="s">
        <v>14205</v>
      </c>
      <c r="TBB5" s="638" t="s">
        <v>14206</v>
      </c>
      <c r="TBC5" s="638" t="s">
        <v>14207</v>
      </c>
      <c r="TBD5" s="638" t="s">
        <v>14208</v>
      </c>
      <c r="TBE5" s="638" t="s">
        <v>14209</v>
      </c>
      <c r="TBF5" s="638" t="s">
        <v>14210</v>
      </c>
      <c r="TBG5" s="638" t="s">
        <v>14211</v>
      </c>
      <c r="TBH5" s="638" t="s">
        <v>14212</v>
      </c>
      <c r="TBI5" s="638" t="s">
        <v>14213</v>
      </c>
      <c r="TBJ5" s="638" t="s">
        <v>14214</v>
      </c>
      <c r="TBK5" s="638" t="s">
        <v>14215</v>
      </c>
      <c r="TBL5" s="638" t="s">
        <v>14216</v>
      </c>
      <c r="TBM5" s="638" t="s">
        <v>14217</v>
      </c>
      <c r="TBN5" s="638" t="s">
        <v>14218</v>
      </c>
      <c r="TBO5" s="638" t="s">
        <v>14219</v>
      </c>
      <c r="TBP5" s="638" t="s">
        <v>14220</v>
      </c>
      <c r="TBQ5" s="638" t="s">
        <v>14221</v>
      </c>
      <c r="TBR5" s="638" t="s">
        <v>14222</v>
      </c>
      <c r="TBS5" s="638" t="s">
        <v>14223</v>
      </c>
      <c r="TBT5" s="638" t="s">
        <v>14224</v>
      </c>
      <c r="TBU5" s="638" t="s">
        <v>14225</v>
      </c>
      <c r="TBV5" s="638" t="s">
        <v>14226</v>
      </c>
      <c r="TBW5" s="638" t="s">
        <v>14227</v>
      </c>
      <c r="TBX5" s="638" t="s">
        <v>14228</v>
      </c>
      <c r="TBY5" s="638" t="s">
        <v>14229</v>
      </c>
      <c r="TBZ5" s="638" t="s">
        <v>14230</v>
      </c>
      <c r="TCA5" s="638" t="s">
        <v>14231</v>
      </c>
      <c r="TCB5" s="638" t="s">
        <v>14232</v>
      </c>
      <c r="TCC5" s="638" t="s">
        <v>14233</v>
      </c>
      <c r="TCD5" s="638" t="s">
        <v>14234</v>
      </c>
      <c r="TCE5" s="638" t="s">
        <v>14235</v>
      </c>
      <c r="TCF5" s="638" t="s">
        <v>14236</v>
      </c>
      <c r="TCG5" s="638" t="s">
        <v>14237</v>
      </c>
      <c r="TCH5" s="638" t="s">
        <v>14238</v>
      </c>
      <c r="TCI5" s="638" t="s">
        <v>14239</v>
      </c>
      <c r="TCJ5" s="638" t="s">
        <v>14240</v>
      </c>
      <c r="TCK5" s="638" t="s">
        <v>14241</v>
      </c>
      <c r="TCL5" s="638" t="s">
        <v>14242</v>
      </c>
      <c r="TCM5" s="638" t="s">
        <v>14243</v>
      </c>
      <c r="TCN5" s="638" t="s">
        <v>14244</v>
      </c>
      <c r="TCO5" s="638" t="s">
        <v>14245</v>
      </c>
      <c r="TCP5" s="638" t="s">
        <v>14246</v>
      </c>
      <c r="TCQ5" s="638" t="s">
        <v>14247</v>
      </c>
      <c r="TCR5" s="638" t="s">
        <v>14248</v>
      </c>
      <c r="TCS5" s="638" t="s">
        <v>14249</v>
      </c>
      <c r="TCT5" s="638" t="s">
        <v>14250</v>
      </c>
      <c r="TCU5" s="638" t="s">
        <v>14251</v>
      </c>
      <c r="TCV5" s="638" t="s">
        <v>14252</v>
      </c>
      <c r="TCW5" s="638" t="s">
        <v>14253</v>
      </c>
      <c r="TCX5" s="638" t="s">
        <v>14254</v>
      </c>
      <c r="TCY5" s="638" t="s">
        <v>14255</v>
      </c>
      <c r="TCZ5" s="638" t="s">
        <v>14256</v>
      </c>
      <c r="TDA5" s="638" t="s">
        <v>14257</v>
      </c>
      <c r="TDB5" s="638" t="s">
        <v>14258</v>
      </c>
      <c r="TDC5" s="638" t="s">
        <v>14259</v>
      </c>
      <c r="TDD5" s="638" t="s">
        <v>14260</v>
      </c>
      <c r="TDE5" s="638" t="s">
        <v>14261</v>
      </c>
      <c r="TDF5" s="638" t="s">
        <v>14262</v>
      </c>
      <c r="TDG5" s="638" t="s">
        <v>14263</v>
      </c>
      <c r="TDH5" s="638" t="s">
        <v>14264</v>
      </c>
      <c r="TDI5" s="638" t="s">
        <v>14265</v>
      </c>
      <c r="TDJ5" s="638" t="s">
        <v>14266</v>
      </c>
      <c r="TDK5" s="638" t="s">
        <v>14267</v>
      </c>
      <c r="TDL5" s="638" t="s">
        <v>14268</v>
      </c>
      <c r="TDM5" s="638" t="s">
        <v>14269</v>
      </c>
      <c r="TDN5" s="638" t="s">
        <v>14270</v>
      </c>
      <c r="TDO5" s="638" t="s">
        <v>14271</v>
      </c>
      <c r="TDP5" s="638" t="s">
        <v>14272</v>
      </c>
      <c r="TDQ5" s="638" t="s">
        <v>14273</v>
      </c>
      <c r="TDR5" s="638" t="s">
        <v>14274</v>
      </c>
      <c r="TDS5" s="638" t="s">
        <v>14275</v>
      </c>
      <c r="TDT5" s="638" t="s">
        <v>14276</v>
      </c>
      <c r="TDU5" s="638" t="s">
        <v>14277</v>
      </c>
      <c r="TDV5" s="638" t="s">
        <v>14278</v>
      </c>
      <c r="TDW5" s="638" t="s">
        <v>14279</v>
      </c>
      <c r="TDX5" s="638" t="s">
        <v>14280</v>
      </c>
      <c r="TDY5" s="638" t="s">
        <v>14281</v>
      </c>
      <c r="TDZ5" s="638" t="s">
        <v>14282</v>
      </c>
      <c r="TEA5" s="638" t="s">
        <v>14283</v>
      </c>
      <c r="TEB5" s="638" t="s">
        <v>14284</v>
      </c>
      <c r="TEC5" s="638" t="s">
        <v>14285</v>
      </c>
      <c r="TED5" s="638" t="s">
        <v>14286</v>
      </c>
      <c r="TEE5" s="638" t="s">
        <v>14287</v>
      </c>
      <c r="TEF5" s="638" t="s">
        <v>14288</v>
      </c>
      <c r="TEG5" s="638" t="s">
        <v>14289</v>
      </c>
      <c r="TEH5" s="638" t="s">
        <v>14290</v>
      </c>
      <c r="TEI5" s="638" t="s">
        <v>14291</v>
      </c>
      <c r="TEJ5" s="638" t="s">
        <v>14292</v>
      </c>
      <c r="TEK5" s="638" t="s">
        <v>14293</v>
      </c>
      <c r="TEL5" s="638" t="s">
        <v>14294</v>
      </c>
      <c r="TEM5" s="638" t="s">
        <v>14295</v>
      </c>
      <c r="TEN5" s="638" t="s">
        <v>14296</v>
      </c>
      <c r="TEO5" s="638" t="s">
        <v>14297</v>
      </c>
      <c r="TEP5" s="638" t="s">
        <v>14298</v>
      </c>
      <c r="TEQ5" s="638" t="s">
        <v>14299</v>
      </c>
      <c r="TER5" s="638" t="s">
        <v>14300</v>
      </c>
      <c r="TES5" s="638" t="s">
        <v>14301</v>
      </c>
      <c r="TET5" s="638" t="s">
        <v>14302</v>
      </c>
      <c r="TEU5" s="638" t="s">
        <v>14303</v>
      </c>
      <c r="TEV5" s="638" t="s">
        <v>14304</v>
      </c>
      <c r="TEW5" s="638" t="s">
        <v>14305</v>
      </c>
      <c r="TEX5" s="638" t="s">
        <v>14306</v>
      </c>
      <c r="TEY5" s="638" t="s">
        <v>14307</v>
      </c>
      <c r="TEZ5" s="638" t="s">
        <v>14308</v>
      </c>
      <c r="TFA5" s="638" t="s">
        <v>14309</v>
      </c>
      <c r="TFB5" s="638" t="s">
        <v>14310</v>
      </c>
      <c r="TFC5" s="638" t="s">
        <v>14311</v>
      </c>
      <c r="TFD5" s="638" t="s">
        <v>14312</v>
      </c>
      <c r="TFE5" s="638" t="s">
        <v>14313</v>
      </c>
      <c r="TFF5" s="638" t="s">
        <v>14314</v>
      </c>
      <c r="TFG5" s="638" t="s">
        <v>14315</v>
      </c>
      <c r="TFH5" s="638" t="s">
        <v>14316</v>
      </c>
      <c r="TFI5" s="638" t="s">
        <v>14317</v>
      </c>
      <c r="TFJ5" s="638" t="s">
        <v>14318</v>
      </c>
      <c r="TFK5" s="638" t="s">
        <v>14319</v>
      </c>
      <c r="TFL5" s="638" t="s">
        <v>14320</v>
      </c>
      <c r="TFM5" s="638" t="s">
        <v>14321</v>
      </c>
      <c r="TFN5" s="638" t="s">
        <v>14322</v>
      </c>
      <c r="TFO5" s="638" t="s">
        <v>14323</v>
      </c>
      <c r="TFP5" s="638" t="s">
        <v>14324</v>
      </c>
      <c r="TFQ5" s="638" t="s">
        <v>14325</v>
      </c>
      <c r="TFR5" s="638" t="s">
        <v>14326</v>
      </c>
      <c r="TFS5" s="638" t="s">
        <v>14327</v>
      </c>
      <c r="TFT5" s="638" t="s">
        <v>14328</v>
      </c>
      <c r="TFU5" s="638" t="s">
        <v>14329</v>
      </c>
      <c r="TFV5" s="638" t="s">
        <v>14330</v>
      </c>
      <c r="TFW5" s="638" t="s">
        <v>14331</v>
      </c>
      <c r="TFX5" s="638" t="s">
        <v>14332</v>
      </c>
      <c r="TFY5" s="638" t="s">
        <v>14333</v>
      </c>
      <c r="TFZ5" s="638" t="s">
        <v>14334</v>
      </c>
      <c r="TGA5" s="638" t="s">
        <v>14335</v>
      </c>
      <c r="TGB5" s="638" t="s">
        <v>14336</v>
      </c>
      <c r="TGC5" s="638" t="s">
        <v>14337</v>
      </c>
      <c r="TGD5" s="638" t="s">
        <v>14338</v>
      </c>
      <c r="TGE5" s="638" t="s">
        <v>14339</v>
      </c>
      <c r="TGF5" s="638" t="s">
        <v>14340</v>
      </c>
      <c r="TGG5" s="638" t="s">
        <v>14341</v>
      </c>
      <c r="TGH5" s="638" t="s">
        <v>14342</v>
      </c>
      <c r="TGI5" s="638" t="s">
        <v>14343</v>
      </c>
      <c r="TGJ5" s="638" t="s">
        <v>14344</v>
      </c>
      <c r="TGK5" s="638" t="s">
        <v>14345</v>
      </c>
      <c r="TGL5" s="638" t="s">
        <v>14346</v>
      </c>
      <c r="TGM5" s="638" t="s">
        <v>14347</v>
      </c>
      <c r="TGN5" s="638" t="s">
        <v>14348</v>
      </c>
      <c r="TGO5" s="638" t="s">
        <v>14349</v>
      </c>
      <c r="TGP5" s="638" t="s">
        <v>14350</v>
      </c>
      <c r="TGQ5" s="638" t="s">
        <v>14351</v>
      </c>
      <c r="TGR5" s="638" t="s">
        <v>14352</v>
      </c>
      <c r="TGS5" s="638" t="s">
        <v>14353</v>
      </c>
      <c r="TGT5" s="638" t="s">
        <v>14354</v>
      </c>
      <c r="TGU5" s="638" t="s">
        <v>14355</v>
      </c>
      <c r="TGV5" s="638" t="s">
        <v>14356</v>
      </c>
      <c r="TGW5" s="638" t="s">
        <v>14357</v>
      </c>
      <c r="TGX5" s="638" t="s">
        <v>14358</v>
      </c>
      <c r="TGY5" s="638" t="s">
        <v>14359</v>
      </c>
      <c r="TGZ5" s="638" t="s">
        <v>14360</v>
      </c>
      <c r="THA5" s="638" t="s">
        <v>14361</v>
      </c>
      <c r="THB5" s="638" t="s">
        <v>14362</v>
      </c>
      <c r="THC5" s="638" t="s">
        <v>14363</v>
      </c>
      <c r="THD5" s="638" t="s">
        <v>14364</v>
      </c>
      <c r="THE5" s="638" t="s">
        <v>14365</v>
      </c>
      <c r="THF5" s="638" t="s">
        <v>14366</v>
      </c>
      <c r="THG5" s="638" t="s">
        <v>14367</v>
      </c>
      <c r="THH5" s="638" t="s">
        <v>14368</v>
      </c>
      <c r="THI5" s="638" t="s">
        <v>14369</v>
      </c>
      <c r="THJ5" s="638" t="s">
        <v>14370</v>
      </c>
      <c r="THK5" s="638" t="s">
        <v>14371</v>
      </c>
      <c r="THL5" s="638" t="s">
        <v>14372</v>
      </c>
      <c r="THM5" s="638" t="s">
        <v>14373</v>
      </c>
      <c r="THN5" s="638" t="s">
        <v>14374</v>
      </c>
      <c r="THO5" s="638" t="s">
        <v>14375</v>
      </c>
      <c r="THP5" s="638" t="s">
        <v>14376</v>
      </c>
      <c r="THQ5" s="638" t="s">
        <v>14377</v>
      </c>
      <c r="THR5" s="638" t="s">
        <v>14378</v>
      </c>
      <c r="THS5" s="638" t="s">
        <v>14379</v>
      </c>
      <c r="THT5" s="638" t="s">
        <v>14380</v>
      </c>
      <c r="THU5" s="638" t="s">
        <v>14381</v>
      </c>
      <c r="THV5" s="638" t="s">
        <v>14382</v>
      </c>
      <c r="THW5" s="638" t="s">
        <v>14383</v>
      </c>
      <c r="THX5" s="638" t="s">
        <v>14384</v>
      </c>
      <c r="THY5" s="638" t="s">
        <v>14385</v>
      </c>
      <c r="THZ5" s="638" t="s">
        <v>14386</v>
      </c>
      <c r="TIA5" s="638" t="s">
        <v>14387</v>
      </c>
      <c r="TIB5" s="638" t="s">
        <v>14388</v>
      </c>
      <c r="TIC5" s="638" t="s">
        <v>14389</v>
      </c>
      <c r="TID5" s="638" t="s">
        <v>14390</v>
      </c>
      <c r="TIE5" s="638" t="s">
        <v>14391</v>
      </c>
      <c r="TIF5" s="638" t="s">
        <v>14392</v>
      </c>
      <c r="TIG5" s="638" t="s">
        <v>14393</v>
      </c>
      <c r="TIH5" s="638" t="s">
        <v>14394</v>
      </c>
      <c r="TII5" s="638" t="s">
        <v>14395</v>
      </c>
      <c r="TIJ5" s="638" t="s">
        <v>14396</v>
      </c>
      <c r="TIK5" s="638" t="s">
        <v>14397</v>
      </c>
      <c r="TIL5" s="638" t="s">
        <v>14398</v>
      </c>
      <c r="TIM5" s="638" t="s">
        <v>14399</v>
      </c>
      <c r="TIN5" s="638" t="s">
        <v>14400</v>
      </c>
      <c r="TIO5" s="638" t="s">
        <v>14401</v>
      </c>
      <c r="TIP5" s="638" t="s">
        <v>14402</v>
      </c>
      <c r="TIQ5" s="638" t="s">
        <v>14403</v>
      </c>
      <c r="TIR5" s="638" t="s">
        <v>14404</v>
      </c>
      <c r="TIS5" s="638" t="s">
        <v>14405</v>
      </c>
      <c r="TIT5" s="638" t="s">
        <v>14406</v>
      </c>
      <c r="TIU5" s="638" t="s">
        <v>14407</v>
      </c>
      <c r="TIV5" s="638" t="s">
        <v>14408</v>
      </c>
      <c r="TIW5" s="638" t="s">
        <v>14409</v>
      </c>
      <c r="TIX5" s="638" t="s">
        <v>14410</v>
      </c>
      <c r="TIY5" s="638" t="s">
        <v>14411</v>
      </c>
      <c r="TIZ5" s="638" t="s">
        <v>14412</v>
      </c>
      <c r="TJA5" s="638" t="s">
        <v>14413</v>
      </c>
      <c r="TJB5" s="638" t="s">
        <v>14414</v>
      </c>
      <c r="TJC5" s="638" t="s">
        <v>14415</v>
      </c>
      <c r="TJD5" s="638" t="s">
        <v>14416</v>
      </c>
      <c r="TJE5" s="638" t="s">
        <v>14417</v>
      </c>
      <c r="TJF5" s="638" t="s">
        <v>14418</v>
      </c>
      <c r="TJG5" s="638" t="s">
        <v>14419</v>
      </c>
      <c r="TJH5" s="638" t="s">
        <v>14420</v>
      </c>
      <c r="TJI5" s="638" t="s">
        <v>14421</v>
      </c>
      <c r="TJJ5" s="638" t="s">
        <v>14422</v>
      </c>
      <c r="TJK5" s="638" t="s">
        <v>14423</v>
      </c>
      <c r="TJL5" s="638" t="s">
        <v>14424</v>
      </c>
      <c r="TJM5" s="638" t="s">
        <v>14425</v>
      </c>
      <c r="TJN5" s="638" t="s">
        <v>14426</v>
      </c>
      <c r="TJO5" s="638" t="s">
        <v>14427</v>
      </c>
      <c r="TJP5" s="638" t="s">
        <v>14428</v>
      </c>
      <c r="TJQ5" s="638" t="s">
        <v>14429</v>
      </c>
      <c r="TJR5" s="638" t="s">
        <v>14430</v>
      </c>
      <c r="TJS5" s="638" t="s">
        <v>14431</v>
      </c>
      <c r="TJT5" s="638" t="s">
        <v>14432</v>
      </c>
      <c r="TJU5" s="638" t="s">
        <v>14433</v>
      </c>
      <c r="TJV5" s="638" t="s">
        <v>14434</v>
      </c>
      <c r="TJW5" s="638" t="s">
        <v>14435</v>
      </c>
      <c r="TJX5" s="638" t="s">
        <v>14436</v>
      </c>
      <c r="TJY5" s="638" t="s">
        <v>14437</v>
      </c>
      <c r="TJZ5" s="638" t="s">
        <v>14438</v>
      </c>
      <c r="TKA5" s="638" t="s">
        <v>14439</v>
      </c>
      <c r="TKB5" s="638" t="s">
        <v>14440</v>
      </c>
      <c r="TKC5" s="638" t="s">
        <v>14441</v>
      </c>
      <c r="TKD5" s="638" t="s">
        <v>14442</v>
      </c>
      <c r="TKE5" s="638" t="s">
        <v>14443</v>
      </c>
      <c r="TKF5" s="638" t="s">
        <v>14444</v>
      </c>
      <c r="TKG5" s="638" t="s">
        <v>14445</v>
      </c>
      <c r="TKH5" s="638" t="s">
        <v>14446</v>
      </c>
      <c r="TKI5" s="638" t="s">
        <v>14447</v>
      </c>
      <c r="TKJ5" s="638" t="s">
        <v>14448</v>
      </c>
      <c r="TKK5" s="638" t="s">
        <v>14449</v>
      </c>
      <c r="TKL5" s="638" t="s">
        <v>14450</v>
      </c>
      <c r="TKM5" s="638" t="s">
        <v>14451</v>
      </c>
      <c r="TKN5" s="638" t="s">
        <v>14452</v>
      </c>
      <c r="TKO5" s="638" t="s">
        <v>14453</v>
      </c>
      <c r="TKP5" s="638" t="s">
        <v>14454</v>
      </c>
      <c r="TKQ5" s="638" t="s">
        <v>14455</v>
      </c>
      <c r="TKR5" s="638" t="s">
        <v>14456</v>
      </c>
      <c r="TKS5" s="638" t="s">
        <v>14457</v>
      </c>
      <c r="TKT5" s="638" t="s">
        <v>14458</v>
      </c>
      <c r="TKU5" s="638" t="s">
        <v>14459</v>
      </c>
      <c r="TKV5" s="638" t="s">
        <v>14460</v>
      </c>
      <c r="TKW5" s="638" t="s">
        <v>14461</v>
      </c>
      <c r="TKX5" s="638" t="s">
        <v>14462</v>
      </c>
      <c r="TKY5" s="638" t="s">
        <v>14463</v>
      </c>
      <c r="TKZ5" s="638" t="s">
        <v>14464</v>
      </c>
      <c r="TLA5" s="638" t="s">
        <v>14465</v>
      </c>
      <c r="TLB5" s="638" t="s">
        <v>14466</v>
      </c>
      <c r="TLC5" s="638" t="s">
        <v>14467</v>
      </c>
      <c r="TLD5" s="638" t="s">
        <v>14468</v>
      </c>
      <c r="TLE5" s="638" t="s">
        <v>14469</v>
      </c>
      <c r="TLF5" s="638" t="s">
        <v>14470</v>
      </c>
      <c r="TLG5" s="638" t="s">
        <v>14471</v>
      </c>
      <c r="TLH5" s="638" t="s">
        <v>14472</v>
      </c>
      <c r="TLI5" s="638" t="s">
        <v>14473</v>
      </c>
      <c r="TLJ5" s="638" t="s">
        <v>14474</v>
      </c>
      <c r="TLK5" s="638" t="s">
        <v>14475</v>
      </c>
      <c r="TLL5" s="638" t="s">
        <v>14476</v>
      </c>
      <c r="TLM5" s="638" t="s">
        <v>14477</v>
      </c>
      <c r="TLN5" s="638" t="s">
        <v>14478</v>
      </c>
      <c r="TLO5" s="638" t="s">
        <v>14479</v>
      </c>
      <c r="TLP5" s="638" t="s">
        <v>14480</v>
      </c>
      <c r="TLQ5" s="638" t="s">
        <v>14481</v>
      </c>
      <c r="TLR5" s="638" t="s">
        <v>14482</v>
      </c>
      <c r="TLS5" s="638" t="s">
        <v>14483</v>
      </c>
      <c r="TLT5" s="638" t="s">
        <v>14484</v>
      </c>
      <c r="TLU5" s="638" t="s">
        <v>14485</v>
      </c>
      <c r="TLV5" s="638" t="s">
        <v>14486</v>
      </c>
      <c r="TLW5" s="638" t="s">
        <v>14487</v>
      </c>
      <c r="TLX5" s="638" t="s">
        <v>14488</v>
      </c>
      <c r="TLY5" s="638" t="s">
        <v>14489</v>
      </c>
      <c r="TLZ5" s="638" t="s">
        <v>14490</v>
      </c>
      <c r="TMA5" s="638" t="s">
        <v>14491</v>
      </c>
      <c r="TMB5" s="638" t="s">
        <v>14492</v>
      </c>
      <c r="TMC5" s="638" t="s">
        <v>14493</v>
      </c>
      <c r="TMD5" s="638" t="s">
        <v>14494</v>
      </c>
      <c r="TME5" s="638" t="s">
        <v>14495</v>
      </c>
      <c r="TMF5" s="638" t="s">
        <v>14496</v>
      </c>
      <c r="TMG5" s="638" t="s">
        <v>14497</v>
      </c>
      <c r="TMH5" s="638" t="s">
        <v>14498</v>
      </c>
      <c r="TMI5" s="638" t="s">
        <v>14499</v>
      </c>
      <c r="TMJ5" s="638" t="s">
        <v>14500</v>
      </c>
      <c r="TMK5" s="638" t="s">
        <v>14501</v>
      </c>
      <c r="TML5" s="638" t="s">
        <v>14502</v>
      </c>
      <c r="TMM5" s="638" t="s">
        <v>14503</v>
      </c>
      <c r="TMN5" s="638" t="s">
        <v>14504</v>
      </c>
      <c r="TMO5" s="638" t="s">
        <v>14505</v>
      </c>
      <c r="TMP5" s="638" t="s">
        <v>14506</v>
      </c>
      <c r="TMQ5" s="638" t="s">
        <v>14507</v>
      </c>
      <c r="TMR5" s="638" t="s">
        <v>14508</v>
      </c>
      <c r="TMS5" s="638" t="s">
        <v>14509</v>
      </c>
      <c r="TMT5" s="638" t="s">
        <v>14510</v>
      </c>
      <c r="TMU5" s="638" t="s">
        <v>14511</v>
      </c>
      <c r="TMV5" s="638" t="s">
        <v>14512</v>
      </c>
      <c r="TMW5" s="638" t="s">
        <v>14513</v>
      </c>
      <c r="TMX5" s="638" t="s">
        <v>14514</v>
      </c>
      <c r="TMY5" s="638" t="s">
        <v>14515</v>
      </c>
      <c r="TMZ5" s="638" t="s">
        <v>14516</v>
      </c>
      <c r="TNA5" s="638" t="s">
        <v>14517</v>
      </c>
      <c r="TNB5" s="638" t="s">
        <v>14518</v>
      </c>
      <c r="TNC5" s="638" t="s">
        <v>14519</v>
      </c>
      <c r="TND5" s="638" t="s">
        <v>14520</v>
      </c>
      <c r="TNE5" s="638" t="s">
        <v>14521</v>
      </c>
      <c r="TNF5" s="638" t="s">
        <v>14522</v>
      </c>
      <c r="TNG5" s="638" t="s">
        <v>14523</v>
      </c>
      <c r="TNH5" s="638" t="s">
        <v>14524</v>
      </c>
      <c r="TNI5" s="638" t="s">
        <v>14525</v>
      </c>
      <c r="TNJ5" s="638" t="s">
        <v>14526</v>
      </c>
      <c r="TNK5" s="638" t="s">
        <v>14527</v>
      </c>
      <c r="TNL5" s="638" t="s">
        <v>14528</v>
      </c>
      <c r="TNM5" s="638" t="s">
        <v>14529</v>
      </c>
      <c r="TNN5" s="638" t="s">
        <v>14530</v>
      </c>
      <c r="TNO5" s="638" t="s">
        <v>14531</v>
      </c>
      <c r="TNP5" s="638" t="s">
        <v>14532</v>
      </c>
      <c r="TNQ5" s="638" t="s">
        <v>14533</v>
      </c>
      <c r="TNR5" s="638" t="s">
        <v>14534</v>
      </c>
      <c r="TNS5" s="638" t="s">
        <v>14535</v>
      </c>
      <c r="TNT5" s="638" t="s">
        <v>14536</v>
      </c>
      <c r="TNU5" s="638" t="s">
        <v>14537</v>
      </c>
      <c r="TNV5" s="638" t="s">
        <v>14538</v>
      </c>
      <c r="TNW5" s="638" t="s">
        <v>14539</v>
      </c>
      <c r="TNX5" s="638" t="s">
        <v>14540</v>
      </c>
      <c r="TNY5" s="638" t="s">
        <v>14541</v>
      </c>
      <c r="TNZ5" s="638" t="s">
        <v>14542</v>
      </c>
      <c r="TOA5" s="638" t="s">
        <v>14543</v>
      </c>
      <c r="TOB5" s="638" t="s">
        <v>14544</v>
      </c>
      <c r="TOC5" s="638" t="s">
        <v>14545</v>
      </c>
      <c r="TOD5" s="638" t="s">
        <v>14546</v>
      </c>
      <c r="TOE5" s="638" t="s">
        <v>14547</v>
      </c>
      <c r="TOF5" s="638" t="s">
        <v>14548</v>
      </c>
      <c r="TOG5" s="638" t="s">
        <v>14549</v>
      </c>
      <c r="TOH5" s="638" t="s">
        <v>14550</v>
      </c>
      <c r="TOI5" s="638" t="s">
        <v>14551</v>
      </c>
      <c r="TOJ5" s="638" t="s">
        <v>14552</v>
      </c>
      <c r="TOK5" s="638" t="s">
        <v>14553</v>
      </c>
      <c r="TOL5" s="638" t="s">
        <v>14554</v>
      </c>
      <c r="TOM5" s="638" t="s">
        <v>14555</v>
      </c>
      <c r="TON5" s="638" t="s">
        <v>14556</v>
      </c>
      <c r="TOO5" s="638" t="s">
        <v>14557</v>
      </c>
      <c r="TOP5" s="638" t="s">
        <v>14558</v>
      </c>
      <c r="TOQ5" s="638" t="s">
        <v>14559</v>
      </c>
      <c r="TOR5" s="638" t="s">
        <v>14560</v>
      </c>
      <c r="TOS5" s="638" t="s">
        <v>14561</v>
      </c>
      <c r="TOT5" s="638" t="s">
        <v>14562</v>
      </c>
      <c r="TOU5" s="638" t="s">
        <v>14563</v>
      </c>
      <c r="TOV5" s="638" t="s">
        <v>14564</v>
      </c>
      <c r="TOW5" s="638" t="s">
        <v>14565</v>
      </c>
      <c r="TOX5" s="638" t="s">
        <v>14566</v>
      </c>
      <c r="TOY5" s="638" t="s">
        <v>14567</v>
      </c>
      <c r="TOZ5" s="638" t="s">
        <v>14568</v>
      </c>
      <c r="TPA5" s="638" t="s">
        <v>14569</v>
      </c>
      <c r="TPB5" s="638" t="s">
        <v>14570</v>
      </c>
      <c r="TPC5" s="638" t="s">
        <v>14571</v>
      </c>
      <c r="TPD5" s="638" t="s">
        <v>14572</v>
      </c>
      <c r="TPE5" s="638" t="s">
        <v>14573</v>
      </c>
      <c r="TPF5" s="638" t="s">
        <v>14574</v>
      </c>
      <c r="TPG5" s="638" t="s">
        <v>14575</v>
      </c>
      <c r="TPH5" s="638" t="s">
        <v>14576</v>
      </c>
      <c r="TPI5" s="638" t="s">
        <v>14577</v>
      </c>
      <c r="TPJ5" s="638" t="s">
        <v>14578</v>
      </c>
      <c r="TPK5" s="638" t="s">
        <v>14579</v>
      </c>
      <c r="TPL5" s="638" t="s">
        <v>14580</v>
      </c>
      <c r="TPM5" s="638" t="s">
        <v>14581</v>
      </c>
      <c r="TPN5" s="638" t="s">
        <v>14582</v>
      </c>
      <c r="TPO5" s="638" t="s">
        <v>14583</v>
      </c>
      <c r="TPP5" s="638" t="s">
        <v>14584</v>
      </c>
      <c r="TPQ5" s="638" t="s">
        <v>14585</v>
      </c>
      <c r="TPR5" s="638" t="s">
        <v>14586</v>
      </c>
      <c r="TPS5" s="638" t="s">
        <v>14587</v>
      </c>
      <c r="TPT5" s="638" t="s">
        <v>14588</v>
      </c>
      <c r="TPU5" s="638" t="s">
        <v>14589</v>
      </c>
      <c r="TPV5" s="638" t="s">
        <v>14590</v>
      </c>
      <c r="TPW5" s="638" t="s">
        <v>14591</v>
      </c>
      <c r="TPX5" s="638" t="s">
        <v>14592</v>
      </c>
      <c r="TPY5" s="638" t="s">
        <v>14593</v>
      </c>
      <c r="TPZ5" s="638" t="s">
        <v>14594</v>
      </c>
      <c r="TQA5" s="638" t="s">
        <v>14595</v>
      </c>
      <c r="TQB5" s="638" t="s">
        <v>14596</v>
      </c>
      <c r="TQC5" s="638" t="s">
        <v>14597</v>
      </c>
      <c r="TQD5" s="638" t="s">
        <v>14598</v>
      </c>
      <c r="TQE5" s="638" t="s">
        <v>14599</v>
      </c>
      <c r="TQF5" s="638" t="s">
        <v>14600</v>
      </c>
      <c r="TQG5" s="638" t="s">
        <v>14601</v>
      </c>
      <c r="TQH5" s="638" t="s">
        <v>14602</v>
      </c>
      <c r="TQI5" s="638" t="s">
        <v>14603</v>
      </c>
      <c r="TQJ5" s="638" t="s">
        <v>14604</v>
      </c>
      <c r="TQK5" s="638" t="s">
        <v>14605</v>
      </c>
      <c r="TQL5" s="638" t="s">
        <v>14606</v>
      </c>
      <c r="TQM5" s="638" t="s">
        <v>14607</v>
      </c>
      <c r="TQN5" s="638" t="s">
        <v>14608</v>
      </c>
      <c r="TQO5" s="638" t="s">
        <v>14609</v>
      </c>
      <c r="TQP5" s="638" t="s">
        <v>14610</v>
      </c>
      <c r="TQQ5" s="638" t="s">
        <v>14611</v>
      </c>
      <c r="TQR5" s="638" t="s">
        <v>14612</v>
      </c>
      <c r="TQS5" s="638" t="s">
        <v>14613</v>
      </c>
      <c r="TQT5" s="638" t="s">
        <v>14614</v>
      </c>
      <c r="TQU5" s="638" t="s">
        <v>14615</v>
      </c>
      <c r="TQV5" s="638" t="s">
        <v>14616</v>
      </c>
      <c r="TQW5" s="638" t="s">
        <v>14617</v>
      </c>
      <c r="TQX5" s="638" t="s">
        <v>14618</v>
      </c>
      <c r="TQY5" s="638" t="s">
        <v>14619</v>
      </c>
      <c r="TQZ5" s="638" t="s">
        <v>14620</v>
      </c>
      <c r="TRA5" s="638" t="s">
        <v>14621</v>
      </c>
      <c r="TRB5" s="638" t="s">
        <v>14622</v>
      </c>
      <c r="TRC5" s="638" t="s">
        <v>14623</v>
      </c>
      <c r="TRD5" s="638" t="s">
        <v>14624</v>
      </c>
      <c r="TRE5" s="638" t="s">
        <v>14625</v>
      </c>
      <c r="TRF5" s="638" t="s">
        <v>14626</v>
      </c>
      <c r="TRG5" s="638" t="s">
        <v>14627</v>
      </c>
      <c r="TRH5" s="638" t="s">
        <v>14628</v>
      </c>
      <c r="TRI5" s="638" t="s">
        <v>14629</v>
      </c>
      <c r="TRJ5" s="638" t="s">
        <v>14630</v>
      </c>
      <c r="TRK5" s="638" t="s">
        <v>14631</v>
      </c>
      <c r="TRL5" s="638" t="s">
        <v>14632</v>
      </c>
      <c r="TRM5" s="638" t="s">
        <v>14633</v>
      </c>
      <c r="TRN5" s="638" t="s">
        <v>14634</v>
      </c>
      <c r="TRO5" s="638" t="s">
        <v>14635</v>
      </c>
      <c r="TRP5" s="638" t="s">
        <v>14636</v>
      </c>
      <c r="TRQ5" s="638" t="s">
        <v>14637</v>
      </c>
      <c r="TRR5" s="638" t="s">
        <v>14638</v>
      </c>
      <c r="TRS5" s="638" t="s">
        <v>14639</v>
      </c>
      <c r="TRT5" s="638" t="s">
        <v>14640</v>
      </c>
      <c r="TRU5" s="638" t="s">
        <v>14641</v>
      </c>
      <c r="TRV5" s="638" t="s">
        <v>14642</v>
      </c>
      <c r="TRW5" s="638" t="s">
        <v>14643</v>
      </c>
      <c r="TRX5" s="638" t="s">
        <v>14644</v>
      </c>
      <c r="TRY5" s="638" t="s">
        <v>14645</v>
      </c>
      <c r="TRZ5" s="638" t="s">
        <v>14646</v>
      </c>
      <c r="TSA5" s="638" t="s">
        <v>14647</v>
      </c>
      <c r="TSB5" s="638" t="s">
        <v>14648</v>
      </c>
      <c r="TSC5" s="638" t="s">
        <v>14649</v>
      </c>
      <c r="TSD5" s="638" t="s">
        <v>14650</v>
      </c>
      <c r="TSE5" s="638" t="s">
        <v>14651</v>
      </c>
      <c r="TSF5" s="638" t="s">
        <v>14652</v>
      </c>
      <c r="TSG5" s="638" t="s">
        <v>14653</v>
      </c>
      <c r="TSH5" s="638" t="s">
        <v>14654</v>
      </c>
      <c r="TSI5" s="638" t="s">
        <v>14655</v>
      </c>
      <c r="TSJ5" s="638" t="s">
        <v>14656</v>
      </c>
      <c r="TSK5" s="638" t="s">
        <v>14657</v>
      </c>
      <c r="TSL5" s="638" t="s">
        <v>14658</v>
      </c>
      <c r="TSM5" s="638" t="s">
        <v>14659</v>
      </c>
      <c r="TSN5" s="638" t="s">
        <v>14660</v>
      </c>
      <c r="TSO5" s="638" t="s">
        <v>14661</v>
      </c>
      <c r="TSP5" s="638" t="s">
        <v>14662</v>
      </c>
      <c r="TSQ5" s="638" t="s">
        <v>14663</v>
      </c>
      <c r="TSR5" s="638" t="s">
        <v>14664</v>
      </c>
      <c r="TSS5" s="638" t="s">
        <v>14665</v>
      </c>
      <c r="TST5" s="638" t="s">
        <v>14666</v>
      </c>
      <c r="TSU5" s="638" t="s">
        <v>14667</v>
      </c>
      <c r="TSV5" s="638" t="s">
        <v>14668</v>
      </c>
      <c r="TSW5" s="638" t="s">
        <v>14669</v>
      </c>
      <c r="TSX5" s="638" t="s">
        <v>14670</v>
      </c>
      <c r="TSY5" s="638" t="s">
        <v>14671</v>
      </c>
      <c r="TSZ5" s="638" t="s">
        <v>14672</v>
      </c>
      <c r="TTA5" s="638" t="s">
        <v>14673</v>
      </c>
      <c r="TTB5" s="638" t="s">
        <v>14674</v>
      </c>
      <c r="TTC5" s="638" t="s">
        <v>14675</v>
      </c>
      <c r="TTD5" s="638" t="s">
        <v>14676</v>
      </c>
      <c r="TTE5" s="638" t="s">
        <v>14677</v>
      </c>
      <c r="TTF5" s="638" t="s">
        <v>14678</v>
      </c>
      <c r="TTG5" s="638" t="s">
        <v>14679</v>
      </c>
      <c r="TTH5" s="638" t="s">
        <v>14680</v>
      </c>
      <c r="TTI5" s="638" t="s">
        <v>14681</v>
      </c>
      <c r="TTJ5" s="638" t="s">
        <v>14682</v>
      </c>
      <c r="TTK5" s="638" t="s">
        <v>14683</v>
      </c>
      <c r="TTL5" s="638" t="s">
        <v>14684</v>
      </c>
      <c r="TTM5" s="638" t="s">
        <v>14685</v>
      </c>
      <c r="TTN5" s="638" t="s">
        <v>14686</v>
      </c>
      <c r="TTO5" s="638" t="s">
        <v>14687</v>
      </c>
      <c r="TTP5" s="638" t="s">
        <v>14688</v>
      </c>
      <c r="TTQ5" s="638" t="s">
        <v>14689</v>
      </c>
      <c r="TTR5" s="638" t="s">
        <v>14690</v>
      </c>
      <c r="TTS5" s="638" t="s">
        <v>14691</v>
      </c>
      <c r="TTT5" s="638" t="s">
        <v>14692</v>
      </c>
      <c r="TTU5" s="638" t="s">
        <v>14693</v>
      </c>
      <c r="TTV5" s="638" t="s">
        <v>14694</v>
      </c>
      <c r="TTW5" s="638" t="s">
        <v>14695</v>
      </c>
      <c r="TTX5" s="638" t="s">
        <v>14696</v>
      </c>
      <c r="TTY5" s="638" t="s">
        <v>14697</v>
      </c>
      <c r="TTZ5" s="638" t="s">
        <v>14698</v>
      </c>
      <c r="TUA5" s="638" t="s">
        <v>14699</v>
      </c>
      <c r="TUB5" s="638" t="s">
        <v>14700</v>
      </c>
      <c r="TUC5" s="638" t="s">
        <v>14701</v>
      </c>
      <c r="TUD5" s="638" t="s">
        <v>14702</v>
      </c>
      <c r="TUE5" s="638" t="s">
        <v>14703</v>
      </c>
      <c r="TUF5" s="638" t="s">
        <v>14704</v>
      </c>
      <c r="TUG5" s="638" t="s">
        <v>14705</v>
      </c>
      <c r="TUH5" s="638" t="s">
        <v>14706</v>
      </c>
      <c r="TUI5" s="638" t="s">
        <v>14707</v>
      </c>
      <c r="TUJ5" s="638" t="s">
        <v>14708</v>
      </c>
      <c r="TUK5" s="638" t="s">
        <v>14709</v>
      </c>
      <c r="TUL5" s="638" t="s">
        <v>14710</v>
      </c>
      <c r="TUM5" s="638" t="s">
        <v>14711</v>
      </c>
      <c r="TUN5" s="638" t="s">
        <v>14712</v>
      </c>
      <c r="TUO5" s="638" t="s">
        <v>14713</v>
      </c>
      <c r="TUP5" s="638" t="s">
        <v>14714</v>
      </c>
      <c r="TUQ5" s="638" t="s">
        <v>14715</v>
      </c>
      <c r="TUR5" s="638" t="s">
        <v>14716</v>
      </c>
      <c r="TUS5" s="638" t="s">
        <v>14717</v>
      </c>
      <c r="TUT5" s="638" t="s">
        <v>14718</v>
      </c>
      <c r="TUU5" s="638" t="s">
        <v>14719</v>
      </c>
      <c r="TUV5" s="638" t="s">
        <v>14720</v>
      </c>
      <c r="TUW5" s="638" t="s">
        <v>14721</v>
      </c>
      <c r="TUX5" s="638" t="s">
        <v>14722</v>
      </c>
      <c r="TUY5" s="638" t="s">
        <v>14723</v>
      </c>
      <c r="TUZ5" s="638" t="s">
        <v>14724</v>
      </c>
      <c r="TVA5" s="638" t="s">
        <v>14725</v>
      </c>
      <c r="TVB5" s="638" t="s">
        <v>14726</v>
      </c>
      <c r="TVC5" s="638" t="s">
        <v>14727</v>
      </c>
      <c r="TVD5" s="638" t="s">
        <v>14728</v>
      </c>
      <c r="TVE5" s="638" t="s">
        <v>14729</v>
      </c>
      <c r="TVF5" s="638" t="s">
        <v>14730</v>
      </c>
      <c r="TVG5" s="638" t="s">
        <v>14731</v>
      </c>
      <c r="TVH5" s="638" t="s">
        <v>14732</v>
      </c>
      <c r="TVI5" s="638" t="s">
        <v>14733</v>
      </c>
      <c r="TVJ5" s="638" t="s">
        <v>14734</v>
      </c>
      <c r="TVK5" s="638" t="s">
        <v>14735</v>
      </c>
      <c r="TVL5" s="638" t="s">
        <v>14736</v>
      </c>
      <c r="TVM5" s="638" t="s">
        <v>14737</v>
      </c>
      <c r="TVN5" s="638" t="s">
        <v>14738</v>
      </c>
      <c r="TVO5" s="638" t="s">
        <v>14739</v>
      </c>
      <c r="TVP5" s="638" t="s">
        <v>14740</v>
      </c>
      <c r="TVQ5" s="638" t="s">
        <v>14741</v>
      </c>
      <c r="TVR5" s="638" t="s">
        <v>14742</v>
      </c>
      <c r="TVS5" s="638" t="s">
        <v>14743</v>
      </c>
      <c r="TVT5" s="638" t="s">
        <v>14744</v>
      </c>
      <c r="TVU5" s="638" t="s">
        <v>14745</v>
      </c>
      <c r="TVV5" s="638" t="s">
        <v>14746</v>
      </c>
      <c r="TVW5" s="638" t="s">
        <v>14747</v>
      </c>
      <c r="TVX5" s="638" t="s">
        <v>14748</v>
      </c>
      <c r="TVY5" s="638" t="s">
        <v>14749</v>
      </c>
      <c r="TVZ5" s="638" t="s">
        <v>14750</v>
      </c>
      <c r="TWA5" s="638" t="s">
        <v>14751</v>
      </c>
      <c r="TWB5" s="638" t="s">
        <v>14752</v>
      </c>
      <c r="TWC5" s="638" t="s">
        <v>14753</v>
      </c>
      <c r="TWD5" s="638" t="s">
        <v>14754</v>
      </c>
      <c r="TWE5" s="638" t="s">
        <v>14755</v>
      </c>
      <c r="TWF5" s="638" t="s">
        <v>14756</v>
      </c>
      <c r="TWG5" s="638" t="s">
        <v>14757</v>
      </c>
      <c r="TWH5" s="638" t="s">
        <v>14758</v>
      </c>
      <c r="TWI5" s="638" t="s">
        <v>14759</v>
      </c>
      <c r="TWJ5" s="638" t="s">
        <v>14760</v>
      </c>
      <c r="TWK5" s="638" t="s">
        <v>14761</v>
      </c>
      <c r="TWL5" s="638" t="s">
        <v>14762</v>
      </c>
      <c r="TWM5" s="638" t="s">
        <v>14763</v>
      </c>
      <c r="TWN5" s="638" t="s">
        <v>14764</v>
      </c>
      <c r="TWO5" s="638" t="s">
        <v>14765</v>
      </c>
      <c r="TWP5" s="638" t="s">
        <v>14766</v>
      </c>
      <c r="TWQ5" s="638" t="s">
        <v>14767</v>
      </c>
      <c r="TWR5" s="638" t="s">
        <v>14768</v>
      </c>
      <c r="TWS5" s="638" t="s">
        <v>14769</v>
      </c>
      <c r="TWT5" s="638" t="s">
        <v>14770</v>
      </c>
      <c r="TWU5" s="638" t="s">
        <v>14771</v>
      </c>
      <c r="TWV5" s="638" t="s">
        <v>14772</v>
      </c>
      <c r="TWW5" s="638" t="s">
        <v>14773</v>
      </c>
      <c r="TWX5" s="638" t="s">
        <v>14774</v>
      </c>
      <c r="TWY5" s="638" t="s">
        <v>14775</v>
      </c>
      <c r="TWZ5" s="638" t="s">
        <v>14776</v>
      </c>
      <c r="TXA5" s="638" t="s">
        <v>14777</v>
      </c>
      <c r="TXB5" s="638" t="s">
        <v>14778</v>
      </c>
      <c r="TXC5" s="638" t="s">
        <v>14779</v>
      </c>
      <c r="TXD5" s="638" t="s">
        <v>14780</v>
      </c>
      <c r="TXE5" s="638" t="s">
        <v>14781</v>
      </c>
      <c r="TXF5" s="638" t="s">
        <v>14782</v>
      </c>
      <c r="TXG5" s="638" t="s">
        <v>14783</v>
      </c>
      <c r="TXH5" s="638" t="s">
        <v>14784</v>
      </c>
      <c r="TXI5" s="638" t="s">
        <v>14785</v>
      </c>
      <c r="TXJ5" s="638" t="s">
        <v>14786</v>
      </c>
      <c r="TXK5" s="638" t="s">
        <v>14787</v>
      </c>
      <c r="TXL5" s="638" t="s">
        <v>14788</v>
      </c>
      <c r="TXM5" s="638" t="s">
        <v>14789</v>
      </c>
      <c r="TXN5" s="638" t="s">
        <v>14790</v>
      </c>
      <c r="TXO5" s="638" t="s">
        <v>14791</v>
      </c>
      <c r="TXP5" s="638" t="s">
        <v>14792</v>
      </c>
      <c r="TXQ5" s="638" t="s">
        <v>14793</v>
      </c>
      <c r="TXR5" s="638" t="s">
        <v>14794</v>
      </c>
      <c r="TXS5" s="638" t="s">
        <v>14795</v>
      </c>
      <c r="TXT5" s="638" t="s">
        <v>14796</v>
      </c>
      <c r="TXU5" s="638" t="s">
        <v>14797</v>
      </c>
      <c r="TXV5" s="638" t="s">
        <v>14798</v>
      </c>
      <c r="TXW5" s="638" t="s">
        <v>14799</v>
      </c>
      <c r="TXX5" s="638" t="s">
        <v>14800</v>
      </c>
      <c r="TXY5" s="638" t="s">
        <v>14801</v>
      </c>
      <c r="TXZ5" s="638" t="s">
        <v>14802</v>
      </c>
      <c r="TYA5" s="638" t="s">
        <v>14803</v>
      </c>
      <c r="TYB5" s="638" t="s">
        <v>14804</v>
      </c>
      <c r="TYC5" s="638" t="s">
        <v>14805</v>
      </c>
      <c r="TYD5" s="638" t="s">
        <v>14806</v>
      </c>
      <c r="TYE5" s="638" t="s">
        <v>14807</v>
      </c>
      <c r="TYF5" s="638" t="s">
        <v>14808</v>
      </c>
      <c r="TYG5" s="638" t="s">
        <v>14809</v>
      </c>
      <c r="TYH5" s="638" t="s">
        <v>14810</v>
      </c>
      <c r="TYI5" s="638" t="s">
        <v>14811</v>
      </c>
      <c r="TYJ5" s="638" t="s">
        <v>14812</v>
      </c>
      <c r="TYK5" s="638" t="s">
        <v>14813</v>
      </c>
      <c r="TYL5" s="638" t="s">
        <v>14814</v>
      </c>
      <c r="TYM5" s="638" t="s">
        <v>14815</v>
      </c>
      <c r="TYN5" s="638" t="s">
        <v>14816</v>
      </c>
      <c r="TYO5" s="638" t="s">
        <v>14817</v>
      </c>
      <c r="TYP5" s="638" t="s">
        <v>14818</v>
      </c>
      <c r="TYQ5" s="638" t="s">
        <v>14819</v>
      </c>
      <c r="TYR5" s="638" t="s">
        <v>14820</v>
      </c>
      <c r="TYS5" s="638" t="s">
        <v>14821</v>
      </c>
      <c r="TYT5" s="638" t="s">
        <v>14822</v>
      </c>
      <c r="TYU5" s="638" t="s">
        <v>14823</v>
      </c>
      <c r="TYV5" s="638" t="s">
        <v>14824</v>
      </c>
      <c r="TYW5" s="638" t="s">
        <v>14825</v>
      </c>
      <c r="TYX5" s="638" t="s">
        <v>14826</v>
      </c>
      <c r="TYY5" s="638" t="s">
        <v>14827</v>
      </c>
      <c r="TYZ5" s="638" t="s">
        <v>14828</v>
      </c>
      <c r="TZA5" s="638" t="s">
        <v>14829</v>
      </c>
      <c r="TZB5" s="638" t="s">
        <v>14830</v>
      </c>
      <c r="TZC5" s="638" t="s">
        <v>14831</v>
      </c>
      <c r="TZD5" s="638" t="s">
        <v>14832</v>
      </c>
      <c r="TZE5" s="638" t="s">
        <v>14833</v>
      </c>
      <c r="TZF5" s="638" t="s">
        <v>14834</v>
      </c>
      <c r="TZG5" s="638" t="s">
        <v>14835</v>
      </c>
      <c r="TZH5" s="638" t="s">
        <v>14836</v>
      </c>
      <c r="TZI5" s="638" t="s">
        <v>14837</v>
      </c>
      <c r="TZJ5" s="638" t="s">
        <v>14838</v>
      </c>
      <c r="TZK5" s="638" t="s">
        <v>14839</v>
      </c>
      <c r="TZL5" s="638" t="s">
        <v>14840</v>
      </c>
      <c r="TZM5" s="638" t="s">
        <v>14841</v>
      </c>
      <c r="TZN5" s="638" t="s">
        <v>14842</v>
      </c>
      <c r="TZO5" s="638" t="s">
        <v>14843</v>
      </c>
      <c r="TZP5" s="638" t="s">
        <v>14844</v>
      </c>
      <c r="TZQ5" s="638" t="s">
        <v>14845</v>
      </c>
      <c r="TZR5" s="638" t="s">
        <v>14846</v>
      </c>
      <c r="TZS5" s="638" t="s">
        <v>14847</v>
      </c>
      <c r="TZT5" s="638" t="s">
        <v>14848</v>
      </c>
      <c r="TZU5" s="638" t="s">
        <v>14849</v>
      </c>
      <c r="TZV5" s="638" t="s">
        <v>14850</v>
      </c>
      <c r="TZW5" s="638" t="s">
        <v>14851</v>
      </c>
      <c r="TZX5" s="638" t="s">
        <v>14852</v>
      </c>
      <c r="TZY5" s="638" t="s">
        <v>14853</v>
      </c>
      <c r="TZZ5" s="638" t="s">
        <v>14854</v>
      </c>
      <c r="UAA5" s="638" t="s">
        <v>14855</v>
      </c>
      <c r="UAB5" s="638" t="s">
        <v>14856</v>
      </c>
      <c r="UAC5" s="638" t="s">
        <v>14857</v>
      </c>
      <c r="UAD5" s="638" t="s">
        <v>14858</v>
      </c>
      <c r="UAE5" s="638" t="s">
        <v>14859</v>
      </c>
      <c r="UAF5" s="638" t="s">
        <v>14860</v>
      </c>
      <c r="UAG5" s="638" t="s">
        <v>14861</v>
      </c>
      <c r="UAH5" s="638" t="s">
        <v>14862</v>
      </c>
      <c r="UAI5" s="638" t="s">
        <v>14863</v>
      </c>
      <c r="UAJ5" s="638" t="s">
        <v>14864</v>
      </c>
      <c r="UAK5" s="638" t="s">
        <v>14865</v>
      </c>
      <c r="UAL5" s="638" t="s">
        <v>14866</v>
      </c>
      <c r="UAM5" s="638" t="s">
        <v>14867</v>
      </c>
      <c r="UAN5" s="638" t="s">
        <v>14868</v>
      </c>
      <c r="UAO5" s="638" t="s">
        <v>14869</v>
      </c>
      <c r="UAP5" s="638" t="s">
        <v>14870</v>
      </c>
      <c r="UAQ5" s="638" t="s">
        <v>14871</v>
      </c>
      <c r="UAR5" s="638" t="s">
        <v>14872</v>
      </c>
      <c r="UAS5" s="638" t="s">
        <v>14873</v>
      </c>
      <c r="UAT5" s="638" t="s">
        <v>14874</v>
      </c>
      <c r="UAU5" s="638" t="s">
        <v>14875</v>
      </c>
      <c r="UAV5" s="638" t="s">
        <v>14876</v>
      </c>
      <c r="UAW5" s="638" t="s">
        <v>14877</v>
      </c>
      <c r="UAX5" s="638" t="s">
        <v>14878</v>
      </c>
      <c r="UAY5" s="638" t="s">
        <v>14879</v>
      </c>
      <c r="UAZ5" s="638" t="s">
        <v>14880</v>
      </c>
      <c r="UBA5" s="638" t="s">
        <v>14881</v>
      </c>
      <c r="UBB5" s="638" t="s">
        <v>14882</v>
      </c>
      <c r="UBC5" s="638" t="s">
        <v>14883</v>
      </c>
      <c r="UBD5" s="638" t="s">
        <v>14884</v>
      </c>
      <c r="UBE5" s="638" t="s">
        <v>14885</v>
      </c>
      <c r="UBF5" s="638" t="s">
        <v>14886</v>
      </c>
      <c r="UBG5" s="638" t="s">
        <v>14887</v>
      </c>
      <c r="UBH5" s="638" t="s">
        <v>14888</v>
      </c>
      <c r="UBI5" s="638" t="s">
        <v>14889</v>
      </c>
      <c r="UBJ5" s="638" t="s">
        <v>14890</v>
      </c>
      <c r="UBK5" s="638" t="s">
        <v>14891</v>
      </c>
      <c r="UBL5" s="638" t="s">
        <v>14892</v>
      </c>
      <c r="UBM5" s="638" t="s">
        <v>14893</v>
      </c>
      <c r="UBN5" s="638" t="s">
        <v>14894</v>
      </c>
      <c r="UBO5" s="638" t="s">
        <v>14895</v>
      </c>
      <c r="UBP5" s="638" t="s">
        <v>14896</v>
      </c>
      <c r="UBQ5" s="638" t="s">
        <v>14897</v>
      </c>
      <c r="UBR5" s="638" t="s">
        <v>14898</v>
      </c>
      <c r="UBS5" s="638" t="s">
        <v>14899</v>
      </c>
      <c r="UBT5" s="638" t="s">
        <v>14900</v>
      </c>
      <c r="UBU5" s="638" t="s">
        <v>14901</v>
      </c>
      <c r="UBV5" s="638" t="s">
        <v>14902</v>
      </c>
      <c r="UBW5" s="638" t="s">
        <v>14903</v>
      </c>
      <c r="UBX5" s="638" t="s">
        <v>14904</v>
      </c>
      <c r="UBY5" s="638" t="s">
        <v>14905</v>
      </c>
      <c r="UBZ5" s="638" t="s">
        <v>14906</v>
      </c>
      <c r="UCA5" s="638" t="s">
        <v>14907</v>
      </c>
      <c r="UCB5" s="638" t="s">
        <v>14908</v>
      </c>
      <c r="UCC5" s="638" t="s">
        <v>14909</v>
      </c>
      <c r="UCD5" s="638" t="s">
        <v>14910</v>
      </c>
      <c r="UCE5" s="638" t="s">
        <v>14911</v>
      </c>
      <c r="UCF5" s="638" t="s">
        <v>14912</v>
      </c>
      <c r="UCG5" s="638" t="s">
        <v>14913</v>
      </c>
      <c r="UCH5" s="638" t="s">
        <v>14914</v>
      </c>
      <c r="UCI5" s="638" t="s">
        <v>14915</v>
      </c>
      <c r="UCJ5" s="638" t="s">
        <v>14916</v>
      </c>
      <c r="UCK5" s="638" t="s">
        <v>14917</v>
      </c>
      <c r="UCL5" s="638" t="s">
        <v>14918</v>
      </c>
      <c r="UCM5" s="638" t="s">
        <v>14919</v>
      </c>
      <c r="UCN5" s="638" t="s">
        <v>14920</v>
      </c>
      <c r="UCO5" s="638" t="s">
        <v>14921</v>
      </c>
      <c r="UCP5" s="638" t="s">
        <v>14922</v>
      </c>
      <c r="UCQ5" s="638" t="s">
        <v>14923</v>
      </c>
      <c r="UCR5" s="638" t="s">
        <v>14924</v>
      </c>
      <c r="UCS5" s="638" t="s">
        <v>14925</v>
      </c>
      <c r="UCT5" s="638" t="s">
        <v>14926</v>
      </c>
      <c r="UCU5" s="638" t="s">
        <v>14927</v>
      </c>
      <c r="UCV5" s="638" t="s">
        <v>14928</v>
      </c>
      <c r="UCW5" s="638" t="s">
        <v>14929</v>
      </c>
      <c r="UCX5" s="638" t="s">
        <v>14930</v>
      </c>
      <c r="UCY5" s="638" t="s">
        <v>14931</v>
      </c>
      <c r="UCZ5" s="638" t="s">
        <v>14932</v>
      </c>
      <c r="UDA5" s="638" t="s">
        <v>14933</v>
      </c>
      <c r="UDB5" s="638" t="s">
        <v>14934</v>
      </c>
      <c r="UDC5" s="638" t="s">
        <v>14935</v>
      </c>
      <c r="UDD5" s="638" t="s">
        <v>14936</v>
      </c>
      <c r="UDE5" s="638" t="s">
        <v>14937</v>
      </c>
      <c r="UDF5" s="638" t="s">
        <v>14938</v>
      </c>
      <c r="UDG5" s="638" t="s">
        <v>14939</v>
      </c>
      <c r="UDH5" s="638" t="s">
        <v>14940</v>
      </c>
      <c r="UDI5" s="638" t="s">
        <v>14941</v>
      </c>
      <c r="UDJ5" s="638" t="s">
        <v>14942</v>
      </c>
      <c r="UDK5" s="638" t="s">
        <v>14943</v>
      </c>
      <c r="UDL5" s="638" t="s">
        <v>14944</v>
      </c>
      <c r="UDM5" s="638" t="s">
        <v>14945</v>
      </c>
      <c r="UDN5" s="638" t="s">
        <v>14946</v>
      </c>
      <c r="UDO5" s="638" t="s">
        <v>14947</v>
      </c>
      <c r="UDP5" s="638" t="s">
        <v>14948</v>
      </c>
      <c r="UDQ5" s="638" t="s">
        <v>14949</v>
      </c>
      <c r="UDR5" s="638" t="s">
        <v>14950</v>
      </c>
      <c r="UDS5" s="638" t="s">
        <v>14951</v>
      </c>
      <c r="UDT5" s="638" t="s">
        <v>14952</v>
      </c>
      <c r="UDU5" s="638" t="s">
        <v>14953</v>
      </c>
      <c r="UDV5" s="638" t="s">
        <v>14954</v>
      </c>
      <c r="UDW5" s="638" t="s">
        <v>14955</v>
      </c>
      <c r="UDX5" s="638" t="s">
        <v>14956</v>
      </c>
      <c r="UDY5" s="638" t="s">
        <v>14957</v>
      </c>
      <c r="UDZ5" s="638" t="s">
        <v>14958</v>
      </c>
      <c r="UEA5" s="638" t="s">
        <v>14959</v>
      </c>
      <c r="UEB5" s="638" t="s">
        <v>14960</v>
      </c>
      <c r="UEC5" s="638" t="s">
        <v>14961</v>
      </c>
      <c r="UED5" s="638" t="s">
        <v>14962</v>
      </c>
      <c r="UEE5" s="638" t="s">
        <v>14963</v>
      </c>
      <c r="UEF5" s="638" t="s">
        <v>14964</v>
      </c>
      <c r="UEG5" s="638" t="s">
        <v>14965</v>
      </c>
      <c r="UEH5" s="638" t="s">
        <v>14966</v>
      </c>
      <c r="UEI5" s="638" t="s">
        <v>14967</v>
      </c>
      <c r="UEJ5" s="638" t="s">
        <v>14968</v>
      </c>
      <c r="UEK5" s="638" t="s">
        <v>14969</v>
      </c>
      <c r="UEL5" s="638" t="s">
        <v>14970</v>
      </c>
      <c r="UEM5" s="638" t="s">
        <v>14971</v>
      </c>
      <c r="UEN5" s="638" t="s">
        <v>14972</v>
      </c>
      <c r="UEO5" s="638" t="s">
        <v>14973</v>
      </c>
      <c r="UEP5" s="638" t="s">
        <v>14974</v>
      </c>
      <c r="UEQ5" s="638" t="s">
        <v>14975</v>
      </c>
      <c r="UER5" s="638" t="s">
        <v>14976</v>
      </c>
      <c r="UES5" s="638" t="s">
        <v>14977</v>
      </c>
      <c r="UET5" s="638" t="s">
        <v>14978</v>
      </c>
      <c r="UEU5" s="638" t="s">
        <v>14979</v>
      </c>
      <c r="UEV5" s="638" t="s">
        <v>14980</v>
      </c>
      <c r="UEW5" s="638" t="s">
        <v>14981</v>
      </c>
      <c r="UEX5" s="638" t="s">
        <v>14982</v>
      </c>
      <c r="UEY5" s="638" t="s">
        <v>14983</v>
      </c>
      <c r="UEZ5" s="638" t="s">
        <v>14984</v>
      </c>
      <c r="UFA5" s="638" t="s">
        <v>14985</v>
      </c>
      <c r="UFB5" s="638" t="s">
        <v>14986</v>
      </c>
      <c r="UFC5" s="638" t="s">
        <v>14987</v>
      </c>
      <c r="UFD5" s="638" t="s">
        <v>14988</v>
      </c>
      <c r="UFE5" s="638" t="s">
        <v>14989</v>
      </c>
      <c r="UFF5" s="638" t="s">
        <v>14990</v>
      </c>
      <c r="UFG5" s="638" t="s">
        <v>14991</v>
      </c>
      <c r="UFH5" s="638" t="s">
        <v>14992</v>
      </c>
      <c r="UFI5" s="638" t="s">
        <v>14993</v>
      </c>
      <c r="UFJ5" s="638" t="s">
        <v>14994</v>
      </c>
      <c r="UFK5" s="638" t="s">
        <v>14995</v>
      </c>
      <c r="UFL5" s="638" t="s">
        <v>14996</v>
      </c>
      <c r="UFM5" s="638" t="s">
        <v>14997</v>
      </c>
      <c r="UFN5" s="638" t="s">
        <v>14998</v>
      </c>
      <c r="UFO5" s="638" t="s">
        <v>14999</v>
      </c>
      <c r="UFP5" s="638" t="s">
        <v>15000</v>
      </c>
      <c r="UFQ5" s="638" t="s">
        <v>15001</v>
      </c>
      <c r="UFR5" s="638" t="s">
        <v>15002</v>
      </c>
      <c r="UFS5" s="638" t="s">
        <v>15003</v>
      </c>
      <c r="UFT5" s="638" t="s">
        <v>15004</v>
      </c>
      <c r="UFU5" s="638" t="s">
        <v>15005</v>
      </c>
      <c r="UFV5" s="638" t="s">
        <v>15006</v>
      </c>
      <c r="UFW5" s="638" t="s">
        <v>15007</v>
      </c>
      <c r="UFX5" s="638" t="s">
        <v>15008</v>
      </c>
      <c r="UFY5" s="638" t="s">
        <v>15009</v>
      </c>
      <c r="UFZ5" s="638" t="s">
        <v>15010</v>
      </c>
      <c r="UGA5" s="638" t="s">
        <v>15011</v>
      </c>
      <c r="UGB5" s="638" t="s">
        <v>15012</v>
      </c>
      <c r="UGC5" s="638" t="s">
        <v>15013</v>
      </c>
      <c r="UGD5" s="638" t="s">
        <v>15014</v>
      </c>
      <c r="UGE5" s="638" t="s">
        <v>15015</v>
      </c>
      <c r="UGF5" s="638" t="s">
        <v>15016</v>
      </c>
      <c r="UGG5" s="638" t="s">
        <v>15017</v>
      </c>
      <c r="UGH5" s="638" t="s">
        <v>15018</v>
      </c>
      <c r="UGI5" s="638" t="s">
        <v>15019</v>
      </c>
      <c r="UGJ5" s="638" t="s">
        <v>15020</v>
      </c>
      <c r="UGK5" s="638" t="s">
        <v>15021</v>
      </c>
      <c r="UGL5" s="638" t="s">
        <v>15022</v>
      </c>
      <c r="UGM5" s="638" t="s">
        <v>15023</v>
      </c>
      <c r="UGN5" s="638" t="s">
        <v>15024</v>
      </c>
      <c r="UGO5" s="638" t="s">
        <v>15025</v>
      </c>
      <c r="UGP5" s="638" t="s">
        <v>15026</v>
      </c>
      <c r="UGQ5" s="638" t="s">
        <v>15027</v>
      </c>
      <c r="UGR5" s="638" t="s">
        <v>15028</v>
      </c>
      <c r="UGS5" s="638" t="s">
        <v>15029</v>
      </c>
      <c r="UGT5" s="638" t="s">
        <v>15030</v>
      </c>
      <c r="UGU5" s="638" t="s">
        <v>15031</v>
      </c>
      <c r="UGV5" s="638" t="s">
        <v>15032</v>
      </c>
      <c r="UGW5" s="638" t="s">
        <v>15033</v>
      </c>
      <c r="UGX5" s="638" t="s">
        <v>15034</v>
      </c>
      <c r="UGY5" s="638" t="s">
        <v>15035</v>
      </c>
      <c r="UGZ5" s="638" t="s">
        <v>15036</v>
      </c>
      <c r="UHA5" s="638" t="s">
        <v>15037</v>
      </c>
      <c r="UHB5" s="638" t="s">
        <v>15038</v>
      </c>
      <c r="UHC5" s="638" t="s">
        <v>15039</v>
      </c>
      <c r="UHD5" s="638" t="s">
        <v>15040</v>
      </c>
      <c r="UHE5" s="638" t="s">
        <v>15041</v>
      </c>
      <c r="UHF5" s="638" t="s">
        <v>15042</v>
      </c>
      <c r="UHG5" s="638" t="s">
        <v>15043</v>
      </c>
      <c r="UHH5" s="638" t="s">
        <v>15044</v>
      </c>
      <c r="UHI5" s="638" t="s">
        <v>15045</v>
      </c>
      <c r="UHJ5" s="638" t="s">
        <v>15046</v>
      </c>
      <c r="UHK5" s="638" t="s">
        <v>15047</v>
      </c>
      <c r="UHL5" s="638" t="s">
        <v>15048</v>
      </c>
      <c r="UHM5" s="638" t="s">
        <v>15049</v>
      </c>
      <c r="UHN5" s="638" t="s">
        <v>15050</v>
      </c>
      <c r="UHO5" s="638" t="s">
        <v>15051</v>
      </c>
      <c r="UHP5" s="638" t="s">
        <v>15052</v>
      </c>
      <c r="UHQ5" s="638" t="s">
        <v>15053</v>
      </c>
      <c r="UHR5" s="638" t="s">
        <v>15054</v>
      </c>
      <c r="UHS5" s="638" t="s">
        <v>15055</v>
      </c>
      <c r="UHT5" s="638" t="s">
        <v>15056</v>
      </c>
      <c r="UHU5" s="638" t="s">
        <v>15057</v>
      </c>
      <c r="UHV5" s="638" t="s">
        <v>15058</v>
      </c>
      <c r="UHW5" s="638" t="s">
        <v>15059</v>
      </c>
      <c r="UHX5" s="638" t="s">
        <v>15060</v>
      </c>
      <c r="UHY5" s="638" t="s">
        <v>15061</v>
      </c>
      <c r="UHZ5" s="638" t="s">
        <v>15062</v>
      </c>
      <c r="UIA5" s="638" t="s">
        <v>15063</v>
      </c>
      <c r="UIB5" s="638" t="s">
        <v>15064</v>
      </c>
      <c r="UIC5" s="638" t="s">
        <v>15065</v>
      </c>
      <c r="UID5" s="638" t="s">
        <v>15066</v>
      </c>
      <c r="UIE5" s="638" t="s">
        <v>15067</v>
      </c>
      <c r="UIF5" s="638" t="s">
        <v>15068</v>
      </c>
      <c r="UIG5" s="638" t="s">
        <v>15069</v>
      </c>
      <c r="UIH5" s="638" t="s">
        <v>15070</v>
      </c>
      <c r="UII5" s="638" t="s">
        <v>15071</v>
      </c>
      <c r="UIJ5" s="638" t="s">
        <v>15072</v>
      </c>
      <c r="UIK5" s="638" t="s">
        <v>15073</v>
      </c>
      <c r="UIL5" s="638" t="s">
        <v>15074</v>
      </c>
      <c r="UIM5" s="638" t="s">
        <v>15075</v>
      </c>
      <c r="UIN5" s="638" t="s">
        <v>15076</v>
      </c>
      <c r="UIO5" s="638" t="s">
        <v>15077</v>
      </c>
      <c r="UIP5" s="638" t="s">
        <v>15078</v>
      </c>
      <c r="UIQ5" s="638" t="s">
        <v>15079</v>
      </c>
      <c r="UIR5" s="638" t="s">
        <v>15080</v>
      </c>
      <c r="UIS5" s="638" t="s">
        <v>15081</v>
      </c>
      <c r="UIT5" s="638" t="s">
        <v>15082</v>
      </c>
      <c r="UIU5" s="638" t="s">
        <v>15083</v>
      </c>
      <c r="UIV5" s="638" t="s">
        <v>15084</v>
      </c>
      <c r="UIW5" s="638" t="s">
        <v>15085</v>
      </c>
      <c r="UIX5" s="638" t="s">
        <v>15086</v>
      </c>
      <c r="UIY5" s="638" t="s">
        <v>15087</v>
      </c>
      <c r="UIZ5" s="638" t="s">
        <v>15088</v>
      </c>
      <c r="UJA5" s="638" t="s">
        <v>15089</v>
      </c>
      <c r="UJB5" s="638" t="s">
        <v>15090</v>
      </c>
      <c r="UJC5" s="638" t="s">
        <v>15091</v>
      </c>
      <c r="UJD5" s="638" t="s">
        <v>15092</v>
      </c>
      <c r="UJE5" s="638" t="s">
        <v>15093</v>
      </c>
      <c r="UJF5" s="638" t="s">
        <v>15094</v>
      </c>
      <c r="UJG5" s="638" t="s">
        <v>15095</v>
      </c>
      <c r="UJH5" s="638" t="s">
        <v>15096</v>
      </c>
      <c r="UJI5" s="638" t="s">
        <v>15097</v>
      </c>
      <c r="UJJ5" s="638" t="s">
        <v>15098</v>
      </c>
      <c r="UJK5" s="638" t="s">
        <v>15099</v>
      </c>
      <c r="UJL5" s="638" t="s">
        <v>15100</v>
      </c>
      <c r="UJM5" s="638" t="s">
        <v>15101</v>
      </c>
      <c r="UJN5" s="638" t="s">
        <v>15102</v>
      </c>
      <c r="UJO5" s="638" t="s">
        <v>15103</v>
      </c>
      <c r="UJP5" s="638" t="s">
        <v>15104</v>
      </c>
      <c r="UJQ5" s="638" t="s">
        <v>15105</v>
      </c>
      <c r="UJR5" s="638" t="s">
        <v>15106</v>
      </c>
      <c r="UJS5" s="638" t="s">
        <v>15107</v>
      </c>
      <c r="UJT5" s="638" t="s">
        <v>15108</v>
      </c>
      <c r="UJU5" s="638" t="s">
        <v>15109</v>
      </c>
      <c r="UJV5" s="638" t="s">
        <v>15110</v>
      </c>
      <c r="UJW5" s="638" t="s">
        <v>15111</v>
      </c>
      <c r="UJX5" s="638" t="s">
        <v>15112</v>
      </c>
      <c r="UJY5" s="638" t="s">
        <v>15113</v>
      </c>
      <c r="UJZ5" s="638" t="s">
        <v>15114</v>
      </c>
      <c r="UKA5" s="638" t="s">
        <v>15115</v>
      </c>
      <c r="UKB5" s="638" t="s">
        <v>15116</v>
      </c>
      <c r="UKC5" s="638" t="s">
        <v>15117</v>
      </c>
      <c r="UKD5" s="638" t="s">
        <v>15118</v>
      </c>
      <c r="UKE5" s="638" t="s">
        <v>15119</v>
      </c>
      <c r="UKF5" s="638" t="s">
        <v>15120</v>
      </c>
      <c r="UKG5" s="638" t="s">
        <v>15121</v>
      </c>
      <c r="UKH5" s="638" t="s">
        <v>15122</v>
      </c>
      <c r="UKI5" s="638" t="s">
        <v>15123</v>
      </c>
      <c r="UKJ5" s="638" t="s">
        <v>15124</v>
      </c>
      <c r="UKK5" s="638" t="s">
        <v>15125</v>
      </c>
      <c r="UKL5" s="638" t="s">
        <v>15126</v>
      </c>
      <c r="UKM5" s="638" t="s">
        <v>15127</v>
      </c>
      <c r="UKN5" s="638" t="s">
        <v>15128</v>
      </c>
      <c r="UKO5" s="638" t="s">
        <v>15129</v>
      </c>
      <c r="UKP5" s="638" t="s">
        <v>15130</v>
      </c>
      <c r="UKQ5" s="638" t="s">
        <v>15131</v>
      </c>
      <c r="UKR5" s="638" t="s">
        <v>15132</v>
      </c>
      <c r="UKS5" s="638" t="s">
        <v>15133</v>
      </c>
      <c r="UKT5" s="638" t="s">
        <v>15134</v>
      </c>
      <c r="UKU5" s="638" t="s">
        <v>15135</v>
      </c>
      <c r="UKV5" s="638" t="s">
        <v>15136</v>
      </c>
      <c r="UKW5" s="638" t="s">
        <v>15137</v>
      </c>
      <c r="UKX5" s="638" t="s">
        <v>15138</v>
      </c>
      <c r="UKY5" s="638" t="s">
        <v>15139</v>
      </c>
      <c r="UKZ5" s="638" t="s">
        <v>15140</v>
      </c>
      <c r="ULA5" s="638" t="s">
        <v>15141</v>
      </c>
      <c r="ULB5" s="638" t="s">
        <v>15142</v>
      </c>
      <c r="ULC5" s="638" t="s">
        <v>15143</v>
      </c>
      <c r="ULD5" s="638" t="s">
        <v>15144</v>
      </c>
      <c r="ULE5" s="638" t="s">
        <v>15145</v>
      </c>
      <c r="ULF5" s="638" t="s">
        <v>15146</v>
      </c>
      <c r="ULG5" s="638" t="s">
        <v>15147</v>
      </c>
      <c r="ULH5" s="638" t="s">
        <v>15148</v>
      </c>
      <c r="ULI5" s="638" t="s">
        <v>15149</v>
      </c>
      <c r="ULJ5" s="638" t="s">
        <v>15150</v>
      </c>
      <c r="ULK5" s="638" t="s">
        <v>15151</v>
      </c>
      <c r="ULL5" s="638" t="s">
        <v>15152</v>
      </c>
      <c r="ULM5" s="638" t="s">
        <v>15153</v>
      </c>
      <c r="ULN5" s="638" t="s">
        <v>15154</v>
      </c>
      <c r="ULO5" s="638" t="s">
        <v>15155</v>
      </c>
      <c r="ULP5" s="638" t="s">
        <v>15156</v>
      </c>
      <c r="ULQ5" s="638" t="s">
        <v>15157</v>
      </c>
      <c r="ULR5" s="638" t="s">
        <v>15158</v>
      </c>
      <c r="ULS5" s="638" t="s">
        <v>15159</v>
      </c>
      <c r="ULT5" s="638" t="s">
        <v>15160</v>
      </c>
      <c r="ULU5" s="638" t="s">
        <v>15161</v>
      </c>
      <c r="ULV5" s="638" t="s">
        <v>15162</v>
      </c>
      <c r="ULW5" s="638" t="s">
        <v>15163</v>
      </c>
      <c r="ULX5" s="638" t="s">
        <v>15164</v>
      </c>
      <c r="ULY5" s="638" t="s">
        <v>15165</v>
      </c>
      <c r="ULZ5" s="638" t="s">
        <v>15166</v>
      </c>
      <c r="UMA5" s="638" t="s">
        <v>15167</v>
      </c>
      <c r="UMB5" s="638" t="s">
        <v>15168</v>
      </c>
      <c r="UMC5" s="638" t="s">
        <v>15169</v>
      </c>
      <c r="UMD5" s="638" t="s">
        <v>15170</v>
      </c>
      <c r="UME5" s="638" t="s">
        <v>15171</v>
      </c>
      <c r="UMF5" s="638" t="s">
        <v>15172</v>
      </c>
      <c r="UMG5" s="638" t="s">
        <v>15173</v>
      </c>
      <c r="UMH5" s="638" t="s">
        <v>15174</v>
      </c>
      <c r="UMI5" s="638" t="s">
        <v>15175</v>
      </c>
      <c r="UMJ5" s="638" t="s">
        <v>15176</v>
      </c>
      <c r="UMK5" s="638" t="s">
        <v>15177</v>
      </c>
      <c r="UML5" s="638" t="s">
        <v>15178</v>
      </c>
      <c r="UMM5" s="638" t="s">
        <v>15179</v>
      </c>
      <c r="UMN5" s="638" t="s">
        <v>15180</v>
      </c>
      <c r="UMO5" s="638" t="s">
        <v>15181</v>
      </c>
      <c r="UMP5" s="638" t="s">
        <v>15182</v>
      </c>
      <c r="UMQ5" s="638" t="s">
        <v>15183</v>
      </c>
      <c r="UMR5" s="638" t="s">
        <v>15184</v>
      </c>
      <c r="UMS5" s="638" t="s">
        <v>15185</v>
      </c>
      <c r="UMT5" s="638" t="s">
        <v>15186</v>
      </c>
      <c r="UMU5" s="638" t="s">
        <v>15187</v>
      </c>
      <c r="UMV5" s="638" t="s">
        <v>15188</v>
      </c>
      <c r="UMW5" s="638" t="s">
        <v>15189</v>
      </c>
      <c r="UMX5" s="638" t="s">
        <v>15190</v>
      </c>
      <c r="UMY5" s="638" t="s">
        <v>15191</v>
      </c>
      <c r="UMZ5" s="638" t="s">
        <v>15192</v>
      </c>
      <c r="UNA5" s="638" t="s">
        <v>15193</v>
      </c>
      <c r="UNB5" s="638" t="s">
        <v>15194</v>
      </c>
      <c r="UNC5" s="638" t="s">
        <v>15195</v>
      </c>
      <c r="UND5" s="638" t="s">
        <v>15196</v>
      </c>
      <c r="UNE5" s="638" t="s">
        <v>15197</v>
      </c>
      <c r="UNF5" s="638" t="s">
        <v>15198</v>
      </c>
      <c r="UNG5" s="638" t="s">
        <v>15199</v>
      </c>
      <c r="UNH5" s="638" t="s">
        <v>15200</v>
      </c>
      <c r="UNI5" s="638" t="s">
        <v>15201</v>
      </c>
      <c r="UNJ5" s="638" t="s">
        <v>15202</v>
      </c>
      <c r="UNK5" s="638" t="s">
        <v>15203</v>
      </c>
      <c r="UNL5" s="638" t="s">
        <v>15204</v>
      </c>
      <c r="UNM5" s="638" t="s">
        <v>15205</v>
      </c>
      <c r="UNN5" s="638" t="s">
        <v>15206</v>
      </c>
      <c r="UNO5" s="638" t="s">
        <v>15207</v>
      </c>
      <c r="UNP5" s="638" t="s">
        <v>15208</v>
      </c>
      <c r="UNQ5" s="638" t="s">
        <v>15209</v>
      </c>
      <c r="UNR5" s="638" t="s">
        <v>15210</v>
      </c>
      <c r="UNS5" s="638" t="s">
        <v>15211</v>
      </c>
      <c r="UNT5" s="638" t="s">
        <v>15212</v>
      </c>
      <c r="UNU5" s="638" t="s">
        <v>15213</v>
      </c>
      <c r="UNV5" s="638" t="s">
        <v>15214</v>
      </c>
      <c r="UNW5" s="638" t="s">
        <v>15215</v>
      </c>
      <c r="UNX5" s="638" t="s">
        <v>15216</v>
      </c>
      <c r="UNY5" s="638" t="s">
        <v>15217</v>
      </c>
      <c r="UNZ5" s="638" t="s">
        <v>15218</v>
      </c>
      <c r="UOA5" s="638" t="s">
        <v>15219</v>
      </c>
      <c r="UOB5" s="638" t="s">
        <v>15220</v>
      </c>
      <c r="UOC5" s="638" t="s">
        <v>15221</v>
      </c>
      <c r="UOD5" s="638" t="s">
        <v>15222</v>
      </c>
      <c r="UOE5" s="638" t="s">
        <v>15223</v>
      </c>
      <c r="UOF5" s="638" t="s">
        <v>15224</v>
      </c>
      <c r="UOG5" s="638" t="s">
        <v>15225</v>
      </c>
      <c r="UOH5" s="638" t="s">
        <v>15226</v>
      </c>
      <c r="UOI5" s="638" t="s">
        <v>15227</v>
      </c>
      <c r="UOJ5" s="638" t="s">
        <v>15228</v>
      </c>
      <c r="UOK5" s="638" t="s">
        <v>15229</v>
      </c>
      <c r="UOL5" s="638" t="s">
        <v>15230</v>
      </c>
      <c r="UOM5" s="638" t="s">
        <v>15231</v>
      </c>
      <c r="UON5" s="638" t="s">
        <v>15232</v>
      </c>
      <c r="UOO5" s="638" t="s">
        <v>15233</v>
      </c>
      <c r="UOP5" s="638" t="s">
        <v>15234</v>
      </c>
      <c r="UOQ5" s="638" t="s">
        <v>15235</v>
      </c>
      <c r="UOR5" s="638" t="s">
        <v>15236</v>
      </c>
      <c r="UOS5" s="638" t="s">
        <v>15237</v>
      </c>
      <c r="UOT5" s="638" t="s">
        <v>15238</v>
      </c>
      <c r="UOU5" s="638" t="s">
        <v>15239</v>
      </c>
      <c r="UOV5" s="638" t="s">
        <v>15240</v>
      </c>
      <c r="UOW5" s="638" t="s">
        <v>15241</v>
      </c>
      <c r="UOX5" s="638" t="s">
        <v>15242</v>
      </c>
      <c r="UOY5" s="638" t="s">
        <v>15243</v>
      </c>
      <c r="UOZ5" s="638" t="s">
        <v>15244</v>
      </c>
      <c r="UPA5" s="638" t="s">
        <v>15245</v>
      </c>
      <c r="UPB5" s="638" t="s">
        <v>15246</v>
      </c>
      <c r="UPC5" s="638" t="s">
        <v>15247</v>
      </c>
      <c r="UPD5" s="638" t="s">
        <v>15248</v>
      </c>
      <c r="UPE5" s="638" t="s">
        <v>15249</v>
      </c>
      <c r="UPF5" s="638" t="s">
        <v>15250</v>
      </c>
      <c r="UPG5" s="638" t="s">
        <v>15251</v>
      </c>
      <c r="UPH5" s="638" t="s">
        <v>15252</v>
      </c>
      <c r="UPI5" s="638" t="s">
        <v>15253</v>
      </c>
      <c r="UPJ5" s="638" t="s">
        <v>15254</v>
      </c>
      <c r="UPK5" s="638" t="s">
        <v>15255</v>
      </c>
      <c r="UPL5" s="638" t="s">
        <v>15256</v>
      </c>
      <c r="UPM5" s="638" t="s">
        <v>15257</v>
      </c>
      <c r="UPN5" s="638" t="s">
        <v>15258</v>
      </c>
      <c r="UPO5" s="638" t="s">
        <v>15259</v>
      </c>
      <c r="UPP5" s="638" t="s">
        <v>15260</v>
      </c>
      <c r="UPQ5" s="638" t="s">
        <v>15261</v>
      </c>
      <c r="UPR5" s="638" t="s">
        <v>15262</v>
      </c>
      <c r="UPS5" s="638" t="s">
        <v>15263</v>
      </c>
      <c r="UPT5" s="638" t="s">
        <v>15264</v>
      </c>
      <c r="UPU5" s="638" t="s">
        <v>15265</v>
      </c>
      <c r="UPV5" s="638" t="s">
        <v>15266</v>
      </c>
      <c r="UPW5" s="638" t="s">
        <v>15267</v>
      </c>
      <c r="UPX5" s="638" t="s">
        <v>15268</v>
      </c>
      <c r="UPY5" s="638" t="s">
        <v>15269</v>
      </c>
      <c r="UPZ5" s="638" t="s">
        <v>15270</v>
      </c>
      <c r="UQA5" s="638" t="s">
        <v>15271</v>
      </c>
      <c r="UQB5" s="638" t="s">
        <v>15272</v>
      </c>
      <c r="UQC5" s="638" t="s">
        <v>15273</v>
      </c>
      <c r="UQD5" s="638" t="s">
        <v>15274</v>
      </c>
      <c r="UQE5" s="638" t="s">
        <v>15275</v>
      </c>
      <c r="UQF5" s="638" t="s">
        <v>15276</v>
      </c>
      <c r="UQG5" s="638" t="s">
        <v>15277</v>
      </c>
      <c r="UQH5" s="638" t="s">
        <v>15278</v>
      </c>
      <c r="UQI5" s="638" t="s">
        <v>15279</v>
      </c>
      <c r="UQJ5" s="638" t="s">
        <v>15280</v>
      </c>
      <c r="UQK5" s="638" t="s">
        <v>15281</v>
      </c>
      <c r="UQL5" s="638" t="s">
        <v>15282</v>
      </c>
      <c r="UQM5" s="638" t="s">
        <v>15283</v>
      </c>
      <c r="UQN5" s="638" t="s">
        <v>15284</v>
      </c>
      <c r="UQO5" s="638" t="s">
        <v>15285</v>
      </c>
      <c r="UQP5" s="638" t="s">
        <v>15286</v>
      </c>
      <c r="UQQ5" s="638" t="s">
        <v>15287</v>
      </c>
      <c r="UQR5" s="638" t="s">
        <v>15288</v>
      </c>
      <c r="UQS5" s="638" t="s">
        <v>15289</v>
      </c>
      <c r="UQT5" s="638" t="s">
        <v>15290</v>
      </c>
      <c r="UQU5" s="638" t="s">
        <v>15291</v>
      </c>
      <c r="UQV5" s="638" t="s">
        <v>15292</v>
      </c>
      <c r="UQW5" s="638" t="s">
        <v>15293</v>
      </c>
      <c r="UQX5" s="638" t="s">
        <v>15294</v>
      </c>
      <c r="UQY5" s="638" t="s">
        <v>15295</v>
      </c>
      <c r="UQZ5" s="638" t="s">
        <v>15296</v>
      </c>
      <c r="URA5" s="638" t="s">
        <v>15297</v>
      </c>
      <c r="URB5" s="638" t="s">
        <v>15298</v>
      </c>
      <c r="URC5" s="638" t="s">
        <v>15299</v>
      </c>
      <c r="URD5" s="638" t="s">
        <v>15300</v>
      </c>
      <c r="URE5" s="638" t="s">
        <v>15301</v>
      </c>
      <c r="URF5" s="638" t="s">
        <v>15302</v>
      </c>
      <c r="URG5" s="638" t="s">
        <v>15303</v>
      </c>
      <c r="URH5" s="638" t="s">
        <v>15304</v>
      </c>
      <c r="URI5" s="638" t="s">
        <v>15305</v>
      </c>
      <c r="URJ5" s="638" t="s">
        <v>15306</v>
      </c>
      <c r="URK5" s="638" t="s">
        <v>15307</v>
      </c>
      <c r="URL5" s="638" t="s">
        <v>15308</v>
      </c>
      <c r="URM5" s="638" t="s">
        <v>15309</v>
      </c>
      <c r="URN5" s="638" t="s">
        <v>15310</v>
      </c>
      <c r="URO5" s="638" t="s">
        <v>15311</v>
      </c>
      <c r="URP5" s="638" t="s">
        <v>15312</v>
      </c>
      <c r="URQ5" s="638" t="s">
        <v>15313</v>
      </c>
      <c r="URR5" s="638" t="s">
        <v>15314</v>
      </c>
      <c r="URS5" s="638" t="s">
        <v>15315</v>
      </c>
      <c r="URT5" s="638" t="s">
        <v>15316</v>
      </c>
      <c r="URU5" s="638" t="s">
        <v>15317</v>
      </c>
      <c r="URV5" s="638" t="s">
        <v>15318</v>
      </c>
      <c r="URW5" s="638" t="s">
        <v>15319</v>
      </c>
      <c r="URX5" s="638" t="s">
        <v>15320</v>
      </c>
      <c r="URY5" s="638" t="s">
        <v>15321</v>
      </c>
      <c r="URZ5" s="638" t="s">
        <v>15322</v>
      </c>
      <c r="USA5" s="638" t="s">
        <v>15323</v>
      </c>
      <c r="USB5" s="638" t="s">
        <v>15324</v>
      </c>
      <c r="USC5" s="638" t="s">
        <v>15325</v>
      </c>
      <c r="USD5" s="638" t="s">
        <v>15326</v>
      </c>
      <c r="USE5" s="638" t="s">
        <v>15327</v>
      </c>
      <c r="USF5" s="638" t="s">
        <v>15328</v>
      </c>
      <c r="USG5" s="638" t="s">
        <v>15329</v>
      </c>
      <c r="USH5" s="638" t="s">
        <v>15330</v>
      </c>
      <c r="USI5" s="638" t="s">
        <v>15331</v>
      </c>
      <c r="USJ5" s="638" t="s">
        <v>15332</v>
      </c>
      <c r="USK5" s="638" t="s">
        <v>15333</v>
      </c>
      <c r="USL5" s="638" t="s">
        <v>15334</v>
      </c>
      <c r="USM5" s="638" t="s">
        <v>15335</v>
      </c>
      <c r="USN5" s="638" t="s">
        <v>15336</v>
      </c>
      <c r="USO5" s="638" t="s">
        <v>15337</v>
      </c>
      <c r="USP5" s="638" t="s">
        <v>15338</v>
      </c>
      <c r="USQ5" s="638" t="s">
        <v>15339</v>
      </c>
      <c r="USR5" s="638" t="s">
        <v>15340</v>
      </c>
      <c r="USS5" s="638" t="s">
        <v>15341</v>
      </c>
      <c r="UST5" s="638" t="s">
        <v>15342</v>
      </c>
      <c r="USU5" s="638" t="s">
        <v>15343</v>
      </c>
      <c r="USV5" s="638" t="s">
        <v>15344</v>
      </c>
      <c r="USW5" s="638" t="s">
        <v>15345</v>
      </c>
      <c r="USX5" s="638" t="s">
        <v>15346</v>
      </c>
      <c r="USY5" s="638" t="s">
        <v>15347</v>
      </c>
      <c r="USZ5" s="638" t="s">
        <v>15348</v>
      </c>
      <c r="UTA5" s="638" t="s">
        <v>15349</v>
      </c>
      <c r="UTB5" s="638" t="s">
        <v>15350</v>
      </c>
      <c r="UTC5" s="638" t="s">
        <v>15351</v>
      </c>
      <c r="UTD5" s="638" t="s">
        <v>15352</v>
      </c>
      <c r="UTE5" s="638" t="s">
        <v>15353</v>
      </c>
      <c r="UTF5" s="638" t="s">
        <v>15354</v>
      </c>
      <c r="UTG5" s="638" t="s">
        <v>15355</v>
      </c>
      <c r="UTH5" s="638" t="s">
        <v>15356</v>
      </c>
      <c r="UTI5" s="638" t="s">
        <v>15357</v>
      </c>
      <c r="UTJ5" s="638" t="s">
        <v>15358</v>
      </c>
      <c r="UTK5" s="638" t="s">
        <v>15359</v>
      </c>
      <c r="UTL5" s="638" t="s">
        <v>15360</v>
      </c>
      <c r="UTM5" s="638" t="s">
        <v>15361</v>
      </c>
      <c r="UTN5" s="638" t="s">
        <v>15362</v>
      </c>
      <c r="UTO5" s="638" t="s">
        <v>15363</v>
      </c>
      <c r="UTP5" s="638" t="s">
        <v>15364</v>
      </c>
      <c r="UTQ5" s="638" t="s">
        <v>15365</v>
      </c>
      <c r="UTR5" s="638" t="s">
        <v>15366</v>
      </c>
      <c r="UTS5" s="638" t="s">
        <v>15367</v>
      </c>
      <c r="UTT5" s="638" t="s">
        <v>15368</v>
      </c>
      <c r="UTU5" s="638" t="s">
        <v>15369</v>
      </c>
      <c r="UTV5" s="638" t="s">
        <v>15370</v>
      </c>
      <c r="UTW5" s="638" t="s">
        <v>15371</v>
      </c>
      <c r="UTX5" s="638" t="s">
        <v>15372</v>
      </c>
      <c r="UTY5" s="638" t="s">
        <v>15373</v>
      </c>
      <c r="UTZ5" s="638" t="s">
        <v>15374</v>
      </c>
      <c r="UUA5" s="638" t="s">
        <v>15375</v>
      </c>
      <c r="UUB5" s="638" t="s">
        <v>15376</v>
      </c>
      <c r="UUC5" s="638" t="s">
        <v>15377</v>
      </c>
      <c r="UUD5" s="638" t="s">
        <v>15378</v>
      </c>
      <c r="UUE5" s="638" t="s">
        <v>15379</v>
      </c>
      <c r="UUF5" s="638" t="s">
        <v>15380</v>
      </c>
      <c r="UUG5" s="638" t="s">
        <v>15381</v>
      </c>
      <c r="UUH5" s="638" t="s">
        <v>15382</v>
      </c>
      <c r="UUI5" s="638" t="s">
        <v>15383</v>
      </c>
      <c r="UUJ5" s="638" t="s">
        <v>15384</v>
      </c>
      <c r="UUK5" s="638" t="s">
        <v>15385</v>
      </c>
      <c r="UUL5" s="638" t="s">
        <v>15386</v>
      </c>
      <c r="UUM5" s="638" t="s">
        <v>15387</v>
      </c>
      <c r="UUN5" s="638" t="s">
        <v>15388</v>
      </c>
      <c r="UUO5" s="638" t="s">
        <v>15389</v>
      </c>
      <c r="UUP5" s="638" t="s">
        <v>15390</v>
      </c>
      <c r="UUQ5" s="638" t="s">
        <v>15391</v>
      </c>
      <c r="UUR5" s="638" t="s">
        <v>15392</v>
      </c>
      <c r="UUS5" s="638" t="s">
        <v>15393</v>
      </c>
      <c r="UUT5" s="638" t="s">
        <v>15394</v>
      </c>
      <c r="UUU5" s="638" t="s">
        <v>15395</v>
      </c>
      <c r="UUV5" s="638" t="s">
        <v>15396</v>
      </c>
      <c r="UUW5" s="638" t="s">
        <v>15397</v>
      </c>
      <c r="UUX5" s="638" t="s">
        <v>15398</v>
      </c>
      <c r="UUY5" s="638" t="s">
        <v>15399</v>
      </c>
      <c r="UUZ5" s="638" t="s">
        <v>15400</v>
      </c>
      <c r="UVA5" s="638" t="s">
        <v>15401</v>
      </c>
      <c r="UVB5" s="638" t="s">
        <v>15402</v>
      </c>
      <c r="UVC5" s="638" t="s">
        <v>15403</v>
      </c>
      <c r="UVD5" s="638" t="s">
        <v>15404</v>
      </c>
      <c r="UVE5" s="638" t="s">
        <v>15405</v>
      </c>
      <c r="UVF5" s="638" t="s">
        <v>15406</v>
      </c>
      <c r="UVG5" s="638" t="s">
        <v>15407</v>
      </c>
      <c r="UVH5" s="638" t="s">
        <v>15408</v>
      </c>
      <c r="UVI5" s="638" t="s">
        <v>15409</v>
      </c>
      <c r="UVJ5" s="638" t="s">
        <v>15410</v>
      </c>
      <c r="UVK5" s="638" t="s">
        <v>15411</v>
      </c>
      <c r="UVL5" s="638" t="s">
        <v>15412</v>
      </c>
      <c r="UVM5" s="638" t="s">
        <v>15413</v>
      </c>
      <c r="UVN5" s="638" t="s">
        <v>15414</v>
      </c>
      <c r="UVO5" s="638" t="s">
        <v>15415</v>
      </c>
      <c r="UVP5" s="638" t="s">
        <v>15416</v>
      </c>
      <c r="UVQ5" s="638" t="s">
        <v>15417</v>
      </c>
      <c r="UVR5" s="638" t="s">
        <v>15418</v>
      </c>
      <c r="UVS5" s="638" t="s">
        <v>15419</v>
      </c>
      <c r="UVT5" s="638" t="s">
        <v>15420</v>
      </c>
      <c r="UVU5" s="638" t="s">
        <v>15421</v>
      </c>
      <c r="UVV5" s="638" t="s">
        <v>15422</v>
      </c>
      <c r="UVW5" s="638" t="s">
        <v>15423</v>
      </c>
      <c r="UVX5" s="638" t="s">
        <v>15424</v>
      </c>
      <c r="UVY5" s="638" t="s">
        <v>15425</v>
      </c>
      <c r="UVZ5" s="638" t="s">
        <v>15426</v>
      </c>
      <c r="UWA5" s="638" t="s">
        <v>15427</v>
      </c>
      <c r="UWB5" s="638" t="s">
        <v>15428</v>
      </c>
      <c r="UWC5" s="638" t="s">
        <v>15429</v>
      </c>
      <c r="UWD5" s="638" t="s">
        <v>15430</v>
      </c>
      <c r="UWE5" s="638" t="s">
        <v>15431</v>
      </c>
      <c r="UWF5" s="638" t="s">
        <v>15432</v>
      </c>
      <c r="UWG5" s="638" t="s">
        <v>15433</v>
      </c>
      <c r="UWH5" s="638" t="s">
        <v>15434</v>
      </c>
      <c r="UWI5" s="638" t="s">
        <v>15435</v>
      </c>
      <c r="UWJ5" s="638" t="s">
        <v>15436</v>
      </c>
      <c r="UWK5" s="638" t="s">
        <v>15437</v>
      </c>
      <c r="UWL5" s="638" t="s">
        <v>15438</v>
      </c>
      <c r="UWM5" s="638" t="s">
        <v>15439</v>
      </c>
      <c r="UWN5" s="638" t="s">
        <v>15440</v>
      </c>
      <c r="UWO5" s="638" t="s">
        <v>15441</v>
      </c>
      <c r="UWP5" s="638" t="s">
        <v>15442</v>
      </c>
      <c r="UWQ5" s="638" t="s">
        <v>15443</v>
      </c>
      <c r="UWR5" s="638" t="s">
        <v>15444</v>
      </c>
      <c r="UWS5" s="638" t="s">
        <v>15445</v>
      </c>
      <c r="UWT5" s="638" t="s">
        <v>15446</v>
      </c>
      <c r="UWU5" s="638" t="s">
        <v>15447</v>
      </c>
      <c r="UWV5" s="638" t="s">
        <v>15448</v>
      </c>
      <c r="UWW5" s="638" t="s">
        <v>15449</v>
      </c>
      <c r="UWX5" s="638" t="s">
        <v>15450</v>
      </c>
      <c r="UWY5" s="638" t="s">
        <v>15451</v>
      </c>
      <c r="UWZ5" s="638" t="s">
        <v>15452</v>
      </c>
      <c r="UXA5" s="638" t="s">
        <v>15453</v>
      </c>
      <c r="UXB5" s="638" t="s">
        <v>15454</v>
      </c>
      <c r="UXC5" s="638" t="s">
        <v>15455</v>
      </c>
      <c r="UXD5" s="638" t="s">
        <v>15456</v>
      </c>
      <c r="UXE5" s="638" t="s">
        <v>15457</v>
      </c>
      <c r="UXF5" s="638" t="s">
        <v>15458</v>
      </c>
      <c r="UXG5" s="638" t="s">
        <v>15459</v>
      </c>
      <c r="UXH5" s="638" t="s">
        <v>15460</v>
      </c>
      <c r="UXI5" s="638" t="s">
        <v>15461</v>
      </c>
      <c r="UXJ5" s="638" t="s">
        <v>15462</v>
      </c>
      <c r="UXK5" s="638" t="s">
        <v>15463</v>
      </c>
      <c r="UXL5" s="638" t="s">
        <v>15464</v>
      </c>
      <c r="UXM5" s="638" t="s">
        <v>15465</v>
      </c>
      <c r="UXN5" s="638" t="s">
        <v>15466</v>
      </c>
      <c r="UXO5" s="638" t="s">
        <v>15467</v>
      </c>
      <c r="UXP5" s="638" t="s">
        <v>15468</v>
      </c>
      <c r="UXQ5" s="638" t="s">
        <v>15469</v>
      </c>
      <c r="UXR5" s="638" t="s">
        <v>15470</v>
      </c>
      <c r="UXS5" s="638" t="s">
        <v>15471</v>
      </c>
      <c r="UXT5" s="638" t="s">
        <v>15472</v>
      </c>
      <c r="UXU5" s="638" t="s">
        <v>15473</v>
      </c>
      <c r="UXV5" s="638" t="s">
        <v>15474</v>
      </c>
      <c r="UXW5" s="638" t="s">
        <v>15475</v>
      </c>
      <c r="UXX5" s="638" t="s">
        <v>15476</v>
      </c>
      <c r="UXY5" s="638" t="s">
        <v>15477</v>
      </c>
      <c r="UXZ5" s="638" t="s">
        <v>15478</v>
      </c>
      <c r="UYA5" s="638" t="s">
        <v>15479</v>
      </c>
      <c r="UYB5" s="638" t="s">
        <v>15480</v>
      </c>
      <c r="UYC5" s="638" t="s">
        <v>15481</v>
      </c>
      <c r="UYD5" s="638" t="s">
        <v>15482</v>
      </c>
      <c r="UYE5" s="638" t="s">
        <v>15483</v>
      </c>
      <c r="UYF5" s="638" t="s">
        <v>15484</v>
      </c>
      <c r="UYG5" s="638" t="s">
        <v>15485</v>
      </c>
      <c r="UYH5" s="638" t="s">
        <v>15486</v>
      </c>
      <c r="UYI5" s="638" t="s">
        <v>15487</v>
      </c>
      <c r="UYJ5" s="638" t="s">
        <v>15488</v>
      </c>
      <c r="UYK5" s="638" t="s">
        <v>15489</v>
      </c>
      <c r="UYL5" s="638" t="s">
        <v>15490</v>
      </c>
      <c r="UYM5" s="638" t="s">
        <v>15491</v>
      </c>
      <c r="UYN5" s="638" t="s">
        <v>15492</v>
      </c>
      <c r="UYO5" s="638" t="s">
        <v>15493</v>
      </c>
      <c r="UYP5" s="638" t="s">
        <v>15494</v>
      </c>
      <c r="UYQ5" s="638" t="s">
        <v>15495</v>
      </c>
      <c r="UYR5" s="638" t="s">
        <v>15496</v>
      </c>
      <c r="UYS5" s="638" t="s">
        <v>15497</v>
      </c>
      <c r="UYT5" s="638" t="s">
        <v>15498</v>
      </c>
      <c r="UYU5" s="638" t="s">
        <v>15499</v>
      </c>
      <c r="UYV5" s="638" t="s">
        <v>15500</v>
      </c>
      <c r="UYW5" s="638" t="s">
        <v>15501</v>
      </c>
      <c r="UYX5" s="638" t="s">
        <v>15502</v>
      </c>
      <c r="UYY5" s="638" t="s">
        <v>15503</v>
      </c>
      <c r="UYZ5" s="638" t="s">
        <v>15504</v>
      </c>
      <c r="UZA5" s="638" t="s">
        <v>15505</v>
      </c>
      <c r="UZB5" s="638" t="s">
        <v>15506</v>
      </c>
      <c r="UZC5" s="638" t="s">
        <v>15507</v>
      </c>
      <c r="UZD5" s="638" t="s">
        <v>15508</v>
      </c>
      <c r="UZE5" s="638" t="s">
        <v>15509</v>
      </c>
      <c r="UZF5" s="638" t="s">
        <v>15510</v>
      </c>
      <c r="UZG5" s="638" t="s">
        <v>15511</v>
      </c>
      <c r="UZH5" s="638" t="s">
        <v>15512</v>
      </c>
      <c r="UZI5" s="638" t="s">
        <v>15513</v>
      </c>
      <c r="UZJ5" s="638" t="s">
        <v>15514</v>
      </c>
      <c r="UZK5" s="638" t="s">
        <v>15515</v>
      </c>
      <c r="UZL5" s="638" t="s">
        <v>15516</v>
      </c>
      <c r="UZM5" s="638" t="s">
        <v>15517</v>
      </c>
      <c r="UZN5" s="638" t="s">
        <v>15518</v>
      </c>
      <c r="UZO5" s="638" t="s">
        <v>15519</v>
      </c>
      <c r="UZP5" s="638" t="s">
        <v>15520</v>
      </c>
      <c r="UZQ5" s="638" t="s">
        <v>15521</v>
      </c>
      <c r="UZR5" s="638" t="s">
        <v>15522</v>
      </c>
      <c r="UZS5" s="638" t="s">
        <v>15523</v>
      </c>
      <c r="UZT5" s="638" t="s">
        <v>15524</v>
      </c>
      <c r="UZU5" s="638" t="s">
        <v>15525</v>
      </c>
      <c r="UZV5" s="638" t="s">
        <v>15526</v>
      </c>
      <c r="UZW5" s="638" t="s">
        <v>15527</v>
      </c>
      <c r="UZX5" s="638" t="s">
        <v>15528</v>
      </c>
      <c r="UZY5" s="638" t="s">
        <v>15529</v>
      </c>
      <c r="UZZ5" s="638" t="s">
        <v>15530</v>
      </c>
      <c r="VAA5" s="638" t="s">
        <v>15531</v>
      </c>
      <c r="VAB5" s="638" t="s">
        <v>15532</v>
      </c>
      <c r="VAC5" s="638" t="s">
        <v>15533</v>
      </c>
      <c r="VAD5" s="638" t="s">
        <v>15534</v>
      </c>
      <c r="VAE5" s="638" t="s">
        <v>15535</v>
      </c>
      <c r="VAF5" s="638" t="s">
        <v>15536</v>
      </c>
      <c r="VAG5" s="638" t="s">
        <v>15537</v>
      </c>
      <c r="VAH5" s="638" t="s">
        <v>15538</v>
      </c>
      <c r="VAI5" s="638" t="s">
        <v>15539</v>
      </c>
      <c r="VAJ5" s="638" t="s">
        <v>15540</v>
      </c>
      <c r="VAK5" s="638" t="s">
        <v>15541</v>
      </c>
      <c r="VAL5" s="638" t="s">
        <v>15542</v>
      </c>
      <c r="VAM5" s="638" t="s">
        <v>15543</v>
      </c>
      <c r="VAN5" s="638" t="s">
        <v>15544</v>
      </c>
      <c r="VAO5" s="638" t="s">
        <v>15545</v>
      </c>
      <c r="VAP5" s="638" t="s">
        <v>15546</v>
      </c>
      <c r="VAQ5" s="638" t="s">
        <v>15547</v>
      </c>
      <c r="VAR5" s="638" t="s">
        <v>15548</v>
      </c>
      <c r="VAS5" s="638" t="s">
        <v>15549</v>
      </c>
      <c r="VAT5" s="638" t="s">
        <v>15550</v>
      </c>
      <c r="VAU5" s="638" t="s">
        <v>15551</v>
      </c>
      <c r="VAV5" s="638" t="s">
        <v>15552</v>
      </c>
      <c r="VAW5" s="638" t="s">
        <v>15553</v>
      </c>
      <c r="VAX5" s="638" t="s">
        <v>15554</v>
      </c>
      <c r="VAY5" s="638" t="s">
        <v>15555</v>
      </c>
      <c r="VAZ5" s="638" t="s">
        <v>15556</v>
      </c>
      <c r="VBA5" s="638" t="s">
        <v>15557</v>
      </c>
      <c r="VBB5" s="638" t="s">
        <v>15558</v>
      </c>
      <c r="VBC5" s="638" t="s">
        <v>15559</v>
      </c>
      <c r="VBD5" s="638" t="s">
        <v>15560</v>
      </c>
      <c r="VBE5" s="638" t="s">
        <v>15561</v>
      </c>
      <c r="VBF5" s="638" t="s">
        <v>15562</v>
      </c>
      <c r="VBG5" s="638" t="s">
        <v>15563</v>
      </c>
      <c r="VBH5" s="638" t="s">
        <v>15564</v>
      </c>
      <c r="VBI5" s="638" t="s">
        <v>15565</v>
      </c>
      <c r="VBJ5" s="638" t="s">
        <v>15566</v>
      </c>
      <c r="VBK5" s="638" t="s">
        <v>15567</v>
      </c>
      <c r="VBL5" s="638" t="s">
        <v>15568</v>
      </c>
      <c r="VBM5" s="638" t="s">
        <v>15569</v>
      </c>
      <c r="VBN5" s="638" t="s">
        <v>15570</v>
      </c>
      <c r="VBO5" s="638" t="s">
        <v>15571</v>
      </c>
      <c r="VBP5" s="638" t="s">
        <v>15572</v>
      </c>
      <c r="VBQ5" s="638" t="s">
        <v>15573</v>
      </c>
      <c r="VBR5" s="638" t="s">
        <v>15574</v>
      </c>
      <c r="VBS5" s="638" t="s">
        <v>15575</v>
      </c>
      <c r="VBT5" s="638" t="s">
        <v>15576</v>
      </c>
      <c r="VBU5" s="638" t="s">
        <v>15577</v>
      </c>
      <c r="VBV5" s="638" t="s">
        <v>15578</v>
      </c>
      <c r="VBW5" s="638" t="s">
        <v>15579</v>
      </c>
      <c r="VBX5" s="638" t="s">
        <v>15580</v>
      </c>
      <c r="VBY5" s="638" t="s">
        <v>15581</v>
      </c>
      <c r="VBZ5" s="638" t="s">
        <v>15582</v>
      </c>
      <c r="VCA5" s="638" t="s">
        <v>15583</v>
      </c>
      <c r="VCB5" s="638" t="s">
        <v>15584</v>
      </c>
      <c r="VCC5" s="638" t="s">
        <v>15585</v>
      </c>
      <c r="VCD5" s="638" t="s">
        <v>15586</v>
      </c>
      <c r="VCE5" s="638" t="s">
        <v>15587</v>
      </c>
      <c r="VCF5" s="638" t="s">
        <v>15588</v>
      </c>
      <c r="VCG5" s="638" t="s">
        <v>15589</v>
      </c>
      <c r="VCH5" s="638" t="s">
        <v>15590</v>
      </c>
      <c r="VCI5" s="638" t="s">
        <v>15591</v>
      </c>
      <c r="VCJ5" s="638" t="s">
        <v>15592</v>
      </c>
      <c r="VCK5" s="638" t="s">
        <v>15593</v>
      </c>
      <c r="VCL5" s="638" t="s">
        <v>15594</v>
      </c>
      <c r="VCM5" s="638" t="s">
        <v>15595</v>
      </c>
      <c r="VCN5" s="638" t="s">
        <v>15596</v>
      </c>
      <c r="VCO5" s="638" t="s">
        <v>15597</v>
      </c>
      <c r="VCP5" s="638" t="s">
        <v>15598</v>
      </c>
      <c r="VCQ5" s="638" t="s">
        <v>15599</v>
      </c>
      <c r="VCR5" s="638" t="s">
        <v>15600</v>
      </c>
      <c r="VCS5" s="638" t="s">
        <v>15601</v>
      </c>
      <c r="VCT5" s="638" t="s">
        <v>15602</v>
      </c>
      <c r="VCU5" s="638" t="s">
        <v>15603</v>
      </c>
      <c r="VCV5" s="638" t="s">
        <v>15604</v>
      </c>
      <c r="VCW5" s="638" t="s">
        <v>15605</v>
      </c>
      <c r="VCX5" s="638" t="s">
        <v>15606</v>
      </c>
      <c r="VCY5" s="638" t="s">
        <v>15607</v>
      </c>
      <c r="VCZ5" s="638" t="s">
        <v>15608</v>
      </c>
      <c r="VDA5" s="638" t="s">
        <v>15609</v>
      </c>
      <c r="VDB5" s="638" t="s">
        <v>15610</v>
      </c>
      <c r="VDC5" s="638" t="s">
        <v>15611</v>
      </c>
      <c r="VDD5" s="638" t="s">
        <v>15612</v>
      </c>
      <c r="VDE5" s="638" t="s">
        <v>15613</v>
      </c>
      <c r="VDF5" s="638" t="s">
        <v>15614</v>
      </c>
      <c r="VDG5" s="638" t="s">
        <v>15615</v>
      </c>
      <c r="VDH5" s="638" t="s">
        <v>15616</v>
      </c>
      <c r="VDI5" s="638" t="s">
        <v>15617</v>
      </c>
      <c r="VDJ5" s="638" t="s">
        <v>15618</v>
      </c>
      <c r="VDK5" s="638" t="s">
        <v>15619</v>
      </c>
      <c r="VDL5" s="638" t="s">
        <v>15620</v>
      </c>
      <c r="VDM5" s="638" t="s">
        <v>15621</v>
      </c>
      <c r="VDN5" s="638" t="s">
        <v>15622</v>
      </c>
      <c r="VDO5" s="638" t="s">
        <v>15623</v>
      </c>
      <c r="VDP5" s="638" t="s">
        <v>15624</v>
      </c>
      <c r="VDQ5" s="638" t="s">
        <v>15625</v>
      </c>
      <c r="VDR5" s="638" t="s">
        <v>15626</v>
      </c>
      <c r="VDS5" s="638" t="s">
        <v>15627</v>
      </c>
      <c r="VDT5" s="638" t="s">
        <v>15628</v>
      </c>
      <c r="VDU5" s="638" t="s">
        <v>15629</v>
      </c>
      <c r="VDV5" s="638" t="s">
        <v>15630</v>
      </c>
      <c r="VDW5" s="638" t="s">
        <v>15631</v>
      </c>
      <c r="VDX5" s="638" t="s">
        <v>15632</v>
      </c>
      <c r="VDY5" s="638" t="s">
        <v>15633</v>
      </c>
      <c r="VDZ5" s="638" t="s">
        <v>15634</v>
      </c>
      <c r="VEA5" s="638" t="s">
        <v>15635</v>
      </c>
      <c r="VEB5" s="638" t="s">
        <v>15636</v>
      </c>
      <c r="VEC5" s="638" t="s">
        <v>15637</v>
      </c>
      <c r="VED5" s="638" t="s">
        <v>15638</v>
      </c>
      <c r="VEE5" s="638" t="s">
        <v>15639</v>
      </c>
      <c r="VEF5" s="638" t="s">
        <v>15640</v>
      </c>
      <c r="VEG5" s="638" t="s">
        <v>15641</v>
      </c>
      <c r="VEH5" s="638" t="s">
        <v>15642</v>
      </c>
      <c r="VEI5" s="638" t="s">
        <v>15643</v>
      </c>
      <c r="VEJ5" s="638" t="s">
        <v>15644</v>
      </c>
      <c r="VEK5" s="638" t="s">
        <v>15645</v>
      </c>
      <c r="VEL5" s="638" t="s">
        <v>15646</v>
      </c>
      <c r="VEM5" s="638" t="s">
        <v>15647</v>
      </c>
      <c r="VEN5" s="638" t="s">
        <v>15648</v>
      </c>
      <c r="VEO5" s="638" t="s">
        <v>15649</v>
      </c>
      <c r="VEP5" s="638" t="s">
        <v>15650</v>
      </c>
      <c r="VEQ5" s="638" t="s">
        <v>15651</v>
      </c>
      <c r="VER5" s="638" t="s">
        <v>15652</v>
      </c>
      <c r="VES5" s="638" t="s">
        <v>15653</v>
      </c>
      <c r="VET5" s="638" t="s">
        <v>15654</v>
      </c>
      <c r="VEU5" s="638" t="s">
        <v>15655</v>
      </c>
      <c r="VEV5" s="638" t="s">
        <v>15656</v>
      </c>
      <c r="VEW5" s="638" t="s">
        <v>15657</v>
      </c>
      <c r="VEX5" s="638" t="s">
        <v>15658</v>
      </c>
      <c r="VEY5" s="638" t="s">
        <v>15659</v>
      </c>
      <c r="VEZ5" s="638" t="s">
        <v>15660</v>
      </c>
      <c r="VFA5" s="638" t="s">
        <v>15661</v>
      </c>
      <c r="VFB5" s="638" t="s">
        <v>15662</v>
      </c>
      <c r="VFC5" s="638" t="s">
        <v>15663</v>
      </c>
      <c r="VFD5" s="638" t="s">
        <v>15664</v>
      </c>
      <c r="VFE5" s="638" t="s">
        <v>15665</v>
      </c>
      <c r="VFF5" s="638" t="s">
        <v>15666</v>
      </c>
      <c r="VFG5" s="638" t="s">
        <v>15667</v>
      </c>
      <c r="VFH5" s="638" t="s">
        <v>15668</v>
      </c>
      <c r="VFI5" s="638" t="s">
        <v>15669</v>
      </c>
      <c r="VFJ5" s="638" t="s">
        <v>15670</v>
      </c>
      <c r="VFK5" s="638" t="s">
        <v>15671</v>
      </c>
      <c r="VFL5" s="638" t="s">
        <v>15672</v>
      </c>
      <c r="VFM5" s="638" t="s">
        <v>15673</v>
      </c>
      <c r="VFN5" s="638" t="s">
        <v>15674</v>
      </c>
      <c r="VFO5" s="638" t="s">
        <v>15675</v>
      </c>
      <c r="VFP5" s="638" t="s">
        <v>15676</v>
      </c>
      <c r="VFQ5" s="638" t="s">
        <v>15677</v>
      </c>
      <c r="VFR5" s="638" t="s">
        <v>15678</v>
      </c>
      <c r="VFS5" s="638" t="s">
        <v>15679</v>
      </c>
      <c r="VFT5" s="638" t="s">
        <v>15680</v>
      </c>
      <c r="VFU5" s="638" t="s">
        <v>15681</v>
      </c>
      <c r="VFV5" s="638" t="s">
        <v>15682</v>
      </c>
      <c r="VFW5" s="638" t="s">
        <v>15683</v>
      </c>
      <c r="VFX5" s="638" t="s">
        <v>15684</v>
      </c>
      <c r="VFY5" s="638" t="s">
        <v>15685</v>
      </c>
      <c r="VFZ5" s="638" t="s">
        <v>15686</v>
      </c>
      <c r="VGA5" s="638" t="s">
        <v>15687</v>
      </c>
      <c r="VGB5" s="638" t="s">
        <v>15688</v>
      </c>
      <c r="VGC5" s="638" t="s">
        <v>15689</v>
      </c>
      <c r="VGD5" s="638" t="s">
        <v>15690</v>
      </c>
      <c r="VGE5" s="638" t="s">
        <v>15691</v>
      </c>
      <c r="VGF5" s="638" t="s">
        <v>15692</v>
      </c>
      <c r="VGG5" s="638" t="s">
        <v>15693</v>
      </c>
      <c r="VGH5" s="638" t="s">
        <v>15694</v>
      </c>
      <c r="VGI5" s="638" t="s">
        <v>15695</v>
      </c>
      <c r="VGJ5" s="638" t="s">
        <v>15696</v>
      </c>
      <c r="VGK5" s="638" t="s">
        <v>15697</v>
      </c>
      <c r="VGL5" s="638" t="s">
        <v>15698</v>
      </c>
      <c r="VGM5" s="638" t="s">
        <v>15699</v>
      </c>
      <c r="VGN5" s="638" t="s">
        <v>15700</v>
      </c>
      <c r="VGO5" s="638" t="s">
        <v>15701</v>
      </c>
      <c r="VGP5" s="638" t="s">
        <v>15702</v>
      </c>
      <c r="VGQ5" s="638" t="s">
        <v>15703</v>
      </c>
      <c r="VGR5" s="638" t="s">
        <v>15704</v>
      </c>
      <c r="VGS5" s="638" t="s">
        <v>15705</v>
      </c>
      <c r="VGT5" s="638" t="s">
        <v>15706</v>
      </c>
      <c r="VGU5" s="638" t="s">
        <v>15707</v>
      </c>
      <c r="VGV5" s="638" t="s">
        <v>15708</v>
      </c>
      <c r="VGW5" s="638" t="s">
        <v>15709</v>
      </c>
      <c r="VGX5" s="638" t="s">
        <v>15710</v>
      </c>
      <c r="VGY5" s="638" t="s">
        <v>15711</v>
      </c>
      <c r="VGZ5" s="638" t="s">
        <v>15712</v>
      </c>
      <c r="VHA5" s="638" t="s">
        <v>15713</v>
      </c>
      <c r="VHB5" s="638" t="s">
        <v>15714</v>
      </c>
      <c r="VHC5" s="638" t="s">
        <v>15715</v>
      </c>
      <c r="VHD5" s="638" t="s">
        <v>15716</v>
      </c>
      <c r="VHE5" s="638" t="s">
        <v>15717</v>
      </c>
      <c r="VHF5" s="638" t="s">
        <v>15718</v>
      </c>
      <c r="VHG5" s="638" t="s">
        <v>15719</v>
      </c>
      <c r="VHH5" s="638" t="s">
        <v>15720</v>
      </c>
      <c r="VHI5" s="638" t="s">
        <v>15721</v>
      </c>
      <c r="VHJ5" s="638" t="s">
        <v>15722</v>
      </c>
      <c r="VHK5" s="638" t="s">
        <v>15723</v>
      </c>
      <c r="VHL5" s="638" t="s">
        <v>15724</v>
      </c>
      <c r="VHM5" s="638" t="s">
        <v>15725</v>
      </c>
      <c r="VHN5" s="638" t="s">
        <v>15726</v>
      </c>
      <c r="VHO5" s="638" t="s">
        <v>15727</v>
      </c>
      <c r="VHP5" s="638" t="s">
        <v>15728</v>
      </c>
      <c r="VHQ5" s="638" t="s">
        <v>15729</v>
      </c>
      <c r="VHR5" s="638" t="s">
        <v>15730</v>
      </c>
      <c r="VHS5" s="638" t="s">
        <v>15731</v>
      </c>
      <c r="VHT5" s="638" t="s">
        <v>15732</v>
      </c>
      <c r="VHU5" s="638" t="s">
        <v>15733</v>
      </c>
      <c r="VHV5" s="638" t="s">
        <v>15734</v>
      </c>
      <c r="VHW5" s="638" t="s">
        <v>15735</v>
      </c>
      <c r="VHX5" s="638" t="s">
        <v>15736</v>
      </c>
      <c r="VHY5" s="638" t="s">
        <v>15737</v>
      </c>
      <c r="VHZ5" s="638" t="s">
        <v>15738</v>
      </c>
      <c r="VIA5" s="638" t="s">
        <v>15739</v>
      </c>
      <c r="VIB5" s="638" t="s">
        <v>15740</v>
      </c>
      <c r="VIC5" s="638" t="s">
        <v>15741</v>
      </c>
      <c r="VID5" s="638" t="s">
        <v>15742</v>
      </c>
      <c r="VIE5" s="638" t="s">
        <v>15743</v>
      </c>
      <c r="VIF5" s="638" t="s">
        <v>15744</v>
      </c>
      <c r="VIG5" s="638" t="s">
        <v>15745</v>
      </c>
      <c r="VIH5" s="638" t="s">
        <v>15746</v>
      </c>
      <c r="VII5" s="638" t="s">
        <v>15747</v>
      </c>
      <c r="VIJ5" s="638" t="s">
        <v>15748</v>
      </c>
      <c r="VIK5" s="638" t="s">
        <v>15749</v>
      </c>
      <c r="VIL5" s="638" t="s">
        <v>15750</v>
      </c>
      <c r="VIM5" s="638" t="s">
        <v>15751</v>
      </c>
      <c r="VIN5" s="638" t="s">
        <v>15752</v>
      </c>
      <c r="VIO5" s="638" t="s">
        <v>15753</v>
      </c>
      <c r="VIP5" s="638" t="s">
        <v>15754</v>
      </c>
      <c r="VIQ5" s="638" t="s">
        <v>15755</v>
      </c>
      <c r="VIR5" s="638" t="s">
        <v>15756</v>
      </c>
      <c r="VIS5" s="638" t="s">
        <v>15757</v>
      </c>
      <c r="VIT5" s="638" t="s">
        <v>15758</v>
      </c>
      <c r="VIU5" s="638" t="s">
        <v>15759</v>
      </c>
      <c r="VIV5" s="638" t="s">
        <v>15760</v>
      </c>
      <c r="VIW5" s="638" t="s">
        <v>15761</v>
      </c>
      <c r="VIX5" s="638" t="s">
        <v>15762</v>
      </c>
      <c r="VIY5" s="638" t="s">
        <v>15763</v>
      </c>
      <c r="VIZ5" s="638" t="s">
        <v>15764</v>
      </c>
      <c r="VJA5" s="638" t="s">
        <v>15765</v>
      </c>
      <c r="VJB5" s="638" t="s">
        <v>15766</v>
      </c>
      <c r="VJC5" s="638" t="s">
        <v>15767</v>
      </c>
      <c r="VJD5" s="638" t="s">
        <v>15768</v>
      </c>
      <c r="VJE5" s="638" t="s">
        <v>15769</v>
      </c>
      <c r="VJF5" s="638" t="s">
        <v>15770</v>
      </c>
      <c r="VJG5" s="638" t="s">
        <v>15771</v>
      </c>
      <c r="VJH5" s="638" t="s">
        <v>15772</v>
      </c>
      <c r="VJI5" s="638" t="s">
        <v>15773</v>
      </c>
      <c r="VJJ5" s="638" t="s">
        <v>15774</v>
      </c>
      <c r="VJK5" s="638" t="s">
        <v>15775</v>
      </c>
      <c r="VJL5" s="638" t="s">
        <v>15776</v>
      </c>
      <c r="VJM5" s="638" t="s">
        <v>15777</v>
      </c>
      <c r="VJN5" s="638" t="s">
        <v>15778</v>
      </c>
      <c r="VJO5" s="638" t="s">
        <v>15779</v>
      </c>
      <c r="VJP5" s="638" t="s">
        <v>15780</v>
      </c>
      <c r="VJQ5" s="638" t="s">
        <v>15781</v>
      </c>
      <c r="VJR5" s="638" t="s">
        <v>15782</v>
      </c>
      <c r="VJS5" s="638" t="s">
        <v>15783</v>
      </c>
      <c r="VJT5" s="638" t="s">
        <v>15784</v>
      </c>
      <c r="VJU5" s="638" t="s">
        <v>15785</v>
      </c>
      <c r="VJV5" s="638" t="s">
        <v>15786</v>
      </c>
      <c r="VJW5" s="638" t="s">
        <v>15787</v>
      </c>
      <c r="VJX5" s="638" t="s">
        <v>15788</v>
      </c>
      <c r="VJY5" s="638" t="s">
        <v>15789</v>
      </c>
      <c r="VJZ5" s="638" t="s">
        <v>15790</v>
      </c>
      <c r="VKA5" s="638" t="s">
        <v>15791</v>
      </c>
      <c r="VKB5" s="638" t="s">
        <v>15792</v>
      </c>
      <c r="VKC5" s="638" t="s">
        <v>15793</v>
      </c>
      <c r="VKD5" s="638" t="s">
        <v>15794</v>
      </c>
      <c r="VKE5" s="638" t="s">
        <v>15795</v>
      </c>
      <c r="VKF5" s="638" t="s">
        <v>15796</v>
      </c>
      <c r="VKG5" s="638" t="s">
        <v>15797</v>
      </c>
      <c r="VKH5" s="638" t="s">
        <v>15798</v>
      </c>
      <c r="VKI5" s="638" t="s">
        <v>15799</v>
      </c>
      <c r="VKJ5" s="638" t="s">
        <v>15800</v>
      </c>
      <c r="VKK5" s="638" t="s">
        <v>15801</v>
      </c>
      <c r="VKL5" s="638" t="s">
        <v>15802</v>
      </c>
      <c r="VKM5" s="638" t="s">
        <v>15803</v>
      </c>
      <c r="VKN5" s="638" t="s">
        <v>15804</v>
      </c>
      <c r="VKO5" s="638" t="s">
        <v>15805</v>
      </c>
      <c r="VKP5" s="638" t="s">
        <v>15806</v>
      </c>
      <c r="VKQ5" s="638" t="s">
        <v>15807</v>
      </c>
      <c r="VKR5" s="638" t="s">
        <v>15808</v>
      </c>
      <c r="VKS5" s="638" t="s">
        <v>15809</v>
      </c>
      <c r="VKT5" s="638" t="s">
        <v>15810</v>
      </c>
      <c r="VKU5" s="638" t="s">
        <v>15811</v>
      </c>
      <c r="VKV5" s="638" t="s">
        <v>15812</v>
      </c>
      <c r="VKW5" s="638" t="s">
        <v>15813</v>
      </c>
      <c r="VKX5" s="638" t="s">
        <v>15814</v>
      </c>
      <c r="VKY5" s="638" t="s">
        <v>15815</v>
      </c>
      <c r="VKZ5" s="638" t="s">
        <v>15816</v>
      </c>
      <c r="VLA5" s="638" t="s">
        <v>15817</v>
      </c>
      <c r="VLB5" s="638" t="s">
        <v>15818</v>
      </c>
      <c r="VLC5" s="638" t="s">
        <v>15819</v>
      </c>
      <c r="VLD5" s="638" t="s">
        <v>15820</v>
      </c>
      <c r="VLE5" s="638" t="s">
        <v>15821</v>
      </c>
      <c r="VLF5" s="638" t="s">
        <v>15822</v>
      </c>
      <c r="VLG5" s="638" t="s">
        <v>15823</v>
      </c>
      <c r="VLH5" s="638" t="s">
        <v>15824</v>
      </c>
      <c r="VLI5" s="638" t="s">
        <v>15825</v>
      </c>
      <c r="VLJ5" s="638" t="s">
        <v>15826</v>
      </c>
      <c r="VLK5" s="638" t="s">
        <v>15827</v>
      </c>
      <c r="VLL5" s="638" t="s">
        <v>15828</v>
      </c>
      <c r="VLM5" s="638" t="s">
        <v>15829</v>
      </c>
      <c r="VLN5" s="638" t="s">
        <v>15830</v>
      </c>
      <c r="VLO5" s="638" t="s">
        <v>15831</v>
      </c>
      <c r="VLP5" s="638" t="s">
        <v>15832</v>
      </c>
      <c r="VLQ5" s="638" t="s">
        <v>15833</v>
      </c>
      <c r="VLR5" s="638" t="s">
        <v>15834</v>
      </c>
      <c r="VLS5" s="638" t="s">
        <v>15835</v>
      </c>
      <c r="VLT5" s="638" t="s">
        <v>15836</v>
      </c>
      <c r="VLU5" s="638" t="s">
        <v>15837</v>
      </c>
      <c r="VLV5" s="638" t="s">
        <v>15838</v>
      </c>
      <c r="VLW5" s="638" t="s">
        <v>15839</v>
      </c>
      <c r="VLX5" s="638" t="s">
        <v>15840</v>
      </c>
      <c r="VLY5" s="638" t="s">
        <v>15841</v>
      </c>
      <c r="VLZ5" s="638" t="s">
        <v>15842</v>
      </c>
      <c r="VMA5" s="638" t="s">
        <v>15843</v>
      </c>
      <c r="VMB5" s="638" t="s">
        <v>15844</v>
      </c>
      <c r="VMC5" s="638" t="s">
        <v>15845</v>
      </c>
      <c r="VMD5" s="638" t="s">
        <v>15846</v>
      </c>
      <c r="VME5" s="638" t="s">
        <v>15847</v>
      </c>
      <c r="VMF5" s="638" t="s">
        <v>15848</v>
      </c>
      <c r="VMG5" s="638" t="s">
        <v>15849</v>
      </c>
      <c r="VMH5" s="638" t="s">
        <v>15850</v>
      </c>
      <c r="VMI5" s="638" t="s">
        <v>15851</v>
      </c>
      <c r="VMJ5" s="638" t="s">
        <v>15852</v>
      </c>
      <c r="VMK5" s="638" t="s">
        <v>15853</v>
      </c>
      <c r="VML5" s="638" t="s">
        <v>15854</v>
      </c>
      <c r="VMM5" s="638" t="s">
        <v>15855</v>
      </c>
      <c r="VMN5" s="638" t="s">
        <v>15856</v>
      </c>
      <c r="VMO5" s="638" t="s">
        <v>15857</v>
      </c>
      <c r="VMP5" s="638" t="s">
        <v>15858</v>
      </c>
      <c r="VMQ5" s="638" t="s">
        <v>15859</v>
      </c>
      <c r="VMR5" s="638" t="s">
        <v>15860</v>
      </c>
      <c r="VMS5" s="638" t="s">
        <v>15861</v>
      </c>
      <c r="VMT5" s="638" t="s">
        <v>15862</v>
      </c>
      <c r="VMU5" s="638" t="s">
        <v>15863</v>
      </c>
      <c r="VMV5" s="638" t="s">
        <v>15864</v>
      </c>
      <c r="VMW5" s="638" t="s">
        <v>15865</v>
      </c>
      <c r="VMX5" s="638" t="s">
        <v>15866</v>
      </c>
      <c r="VMY5" s="638" t="s">
        <v>15867</v>
      </c>
      <c r="VMZ5" s="638" t="s">
        <v>15868</v>
      </c>
      <c r="VNA5" s="638" t="s">
        <v>15869</v>
      </c>
      <c r="VNB5" s="638" t="s">
        <v>15870</v>
      </c>
      <c r="VNC5" s="638" t="s">
        <v>15871</v>
      </c>
      <c r="VND5" s="638" t="s">
        <v>15872</v>
      </c>
      <c r="VNE5" s="638" t="s">
        <v>15873</v>
      </c>
      <c r="VNF5" s="638" t="s">
        <v>15874</v>
      </c>
      <c r="VNG5" s="638" t="s">
        <v>15875</v>
      </c>
      <c r="VNH5" s="638" t="s">
        <v>15876</v>
      </c>
      <c r="VNI5" s="638" t="s">
        <v>15877</v>
      </c>
      <c r="VNJ5" s="638" t="s">
        <v>15878</v>
      </c>
      <c r="VNK5" s="638" t="s">
        <v>15879</v>
      </c>
      <c r="VNL5" s="638" t="s">
        <v>15880</v>
      </c>
      <c r="VNM5" s="638" t="s">
        <v>15881</v>
      </c>
      <c r="VNN5" s="638" t="s">
        <v>15882</v>
      </c>
      <c r="VNO5" s="638" t="s">
        <v>15883</v>
      </c>
      <c r="VNP5" s="638" t="s">
        <v>15884</v>
      </c>
      <c r="VNQ5" s="638" t="s">
        <v>15885</v>
      </c>
      <c r="VNR5" s="638" t="s">
        <v>15886</v>
      </c>
      <c r="VNS5" s="638" t="s">
        <v>15887</v>
      </c>
      <c r="VNT5" s="638" t="s">
        <v>15888</v>
      </c>
      <c r="VNU5" s="638" t="s">
        <v>15889</v>
      </c>
      <c r="VNV5" s="638" t="s">
        <v>15890</v>
      </c>
      <c r="VNW5" s="638" t="s">
        <v>15891</v>
      </c>
      <c r="VNX5" s="638" t="s">
        <v>15892</v>
      </c>
      <c r="VNY5" s="638" t="s">
        <v>15893</v>
      </c>
      <c r="VNZ5" s="638" t="s">
        <v>15894</v>
      </c>
      <c r="VOA5" s="638" t="s">
        <v>15895</v>
      </c>
      <c r="VOB5" s="638" t="s">
        <v>15896</v>
      </c>
      <c r="VOC5" s="638" t="s">
        <v>15897</v>
      </c>
      <c r="VOD5" s="638" t="s">
        <v>15898</v>
      </c>
      <c r="VOE5" s="638" t="s">
        <v>15899</v>
      </c>
      <c r="VOF5" s="638" t="s">
        <v>15900</v>
      </c>
      <c r="VOG5" s="638" t="s">
        <v>15901</v>
      </c>
      <c r="VOH5" s="638" t="s">
        <v>15902</v>
      </c>
      <c r="VOI5" s="638" t="s">
        <v>15903</v>
      </c>
      <c r="VOJ5" s="638" t="s">
        <v>15904</v>
      </c>
      <c r="VOK5" s="638" t="s">
        <v>15905</v>
      </c>
      <c r="VOL5" s="638" t="s">
        <v>15906</v>
      </c>
      <c r="VOM5" s="638" t="s">
        <v>15907</v>
      </c>
      <c r="VON5" s="638" t="s">
        <v>15908</v>
      </c>
      <c r="VOO5" s="638" t="s">
        <v>15909</v>
      </c>
      <c r="VOP5" s="638" t="s">
        <v>15910</v>
      </c>
      <c r="VOQ5" s="638" t="s">
        <v>15911</v>
      </c>
      <c r="VOR5" s="638" t="s">
        <v>15912</v>
      </c>
      <c r="VOS5" s="638" t="s">
        <v>15913</v>
      </c>
      <c r="VOT5" s="638" t="s">
        <v>15914</v>
      </c>
      <c r="VOU5" s="638" t="s">
        <v>15915</v>
      </c>
      <c r="VOV5" s="638" t="s">
        <v>15916</v>
      </c>
      <c r="VOW5" s="638" t="s">
        <v>15917</v>
      </c>
      <c r="VOX5" s="638" t="s">
        <v>15918</v>
      </c>
      <c r="VOY5" s="638" t="s">
        <v>15919</v>
      </c>
      <c r="VOZ5" s="638" t="s">
        <v>15920</v>
      </c>
      <c r="VPA5" s="638" t="s">
        <v>15921</v>
      </c>
      <c r="VPB5" s="638" t="s">
        <v>15922</v>
      </c>
      <c r="VPC5" s="638" t="s">
        <v>15923</v>
      </c>
      <c r="VPD5" s="638" t="s">
        <v>15924</v>
      </c>
      <c r="VPE5" s="638" t="s">
        <v>15925</v>
      </c>
      <c r="VPF5" s="638" t="s">
        <v>15926</v>
      </c>
      <c r="VPG5" s="638" t="s">
        <v>15927</v>
      </c>
      <c r="VPH5" s="638" t="s">
        <v>15928</v>
      </c>
      <c r="VPI5" s="638" t="s">
        <v>15929</v>
      </c>
      <c r="VPJ5" s="638" t="s">
        <v>15930</v>
      </c>
      <c r="VPK5" s="638" t="s">
        <v>15931</v>
      </c>
      <c r="VPL5" s="638" t="s">
        <v>15932</v>
      </c>
      <c r="VPM5" s="638" t="s">
        <v>15933</v>
      </c>
      <c r="VPN5" s="638" t="s">
        <v>15934</v>
      </c>
      <c r="VPO5" s="638" t="s">
        <v>15935</v>
      </c>
      <c r="VPP5" s="638" t="s">
        <v>15936</v>
      </c>
      <c r="VPQ5" s="638" t="s">
        <v>15937</v>
      </c>
      <c r="VPR5" s="638" t="s">
        <v>15938</v>
      </c>
      <c r="VPS5" s="638" t="s">
        <v>15939</v>
      </c>
      <c r="VPT5" s="638" t="s">
        <v>15940</v>
      </c>
      <c r="VPU5" s="638" t="s">
        <v>15941</v>
      </c>
      <c r="VPV5" s="638" t="s">
        <v>15942</v>
      </c>
      <c r="VPW5" s="638" t="s">
        <v>15943</v>
      </c>
      <c r="VPX5" s="638" t="s">
        <v>15944</v>
      </c>
      <c r="VPY5" s="638" t="s">
        <v>15945</v>
      </c>
      <c r="VPZ5" s="638" t="s">
        <v>15946</v>
      </c>
      <c r="VQA5" s="638" t="s">
        <v>15947</v>
      </c>
      <c r="VQB5" s="638" t="s">
        <v>15948</v>
      </c>
      <c r="VQC5" s="638" t="s">
        <v>15949</v>
      </c>
      <c r="VQD5" s="638" t="s">
        <v>15950</v>
      </c>
      <c r="VQE5" s="638" t="s">
        <v>15951</v>
      </c>
      <c r="VQF5" s="638" t="s">
        <v>15952</v>
      </c>
      <c r="VQG5" s="638" t="s">
        <v>15953</v>
      </c>
      <c r="VQH5" s="638" t="s">
        <v>15954</v>
      </c>
      <c r="VQI5" s="638" t="s">
        <v>15955</v>
      </c>
      <c r="VQJ5" s="638" t="s">
        <v>15956</v>
      </c>
      <c r="VQK5" s="638" t="s">
        <v>15957</v>
      </c>
      <c r="VQL5" s="638" t="s">
        <v>15958</v>
      </c>
      <c r="VQM5" s="638" t="s">
        <v>15959</v>
      </c>
      <c r="VQN5" s="638" t="s">
        <v>15960</v>
      </c>
      <c r="VQO5" s="638" t="s">
        <v>15961</v>
      </c>
      <c r="VQP5" s="638" t="s">
        <v>15962</v>
      </c>
      <c r="VQQ5" s="638" t="s">
        <v>15963</v>
      </c>
      <c r="VQR5" s="638" t="s">
        <v>15964</v>
      </c>
      <c r="VQS5" s="638" t="s">
        <v>15965</v>
      </c>
      <c r="VQT5" s="638" t="s">
        <v>15966</v>
      </c>
      <c r="VQU5" s="638" t="s">
        <v>15967</v>
      </c>
      <c r="VQV5" s="638" t="s">
        <v>15968</v>
      </c>
      <c r="VQW5" s="638" t="s">
        <v>15969</v>
      </c>
      <c r="VQX5" s="638" t="s">
        <v>15970</v>
      </c>
      <c r="VQY5" s="638" t="s">
        <v>15971</v>
      </c>
      <c r="VQZ5" s="638" t="s">
        <v>15972</v>
      </c>
      <c r="VRA5" s="638" t="s">
        <v>15973</v>
      </c>
      <c r="VRB5" s="638" t="s">
        <v>15974</v>
      </c>
      <c r="VRC5" s="638" t="s">
        <v>15975</v>
      </c>
      <c r="VRD5" s="638" t="s">
        <v>15976</v>
      </c>
      <c r="VRE5" s="638" t="s">
        <v>15977</v>
      </c>
      <c r="VRF5" s="638" t="s">
        <v>15978</v>
      </c>
      <c r="VRG5" s="638" t="s">
        <v>15979</v>
      </c>
      <c r="VRH5" s="638" t="s">
        <v>15980</v>
      </c>
      <c r="VRI5" s="638" t="s">
        <v>15981</v>
      </c>
      <c r="VRJ5" s="638" t="s">
        <v>15982</v>
      </c>
      <c r="VRK5" s="638" t="s">
        <v>15983</v>
      </c>
      <c r="VRL5" s="638" t="s">
        <v>15984</v>
      </c>
      <c r="VRM5" s="638" t="s">
        <v>15985</v>
      </c>
      <c r="VRN5" s="638" t="s">
        <v>15986</v>
      </c>
      <c r="VRO5" s="638" t="s">
        <v>15987</v>
      </c>
      <c r="VRP5" s="638" t="s">
        <v>15988</v>
      </c>
      <c r="VRQ5" s="638" t="s">
        <v>15989</v>
      </c>
      <c r="VRR5" s="638" t="s">
        <v>15990</v>
      </c>
      <c r="VRS5" s="638" t="s">
        <v>15991</v>
      </c>
      <c r="VRT5" s="638" t="s">
        <v>15992</v>
      </c>
      <c r="VRU5" s="638" t="s">
        <v>15993</v>
      </c>
      <c r="VRV5" s="638" t="s">
        <v>15994</v>
      </c>
      <c r="VRW5" s="638" t="s">
        <v>15995</v>
      </c>
      <c r="VRX5" s="638" t="s">
        <v>15996</v>
      </c>
      <c r="VRY5" s="638" t="s">
        <v>15997</v>
      </c>
      <c r="VRZ5" s="638" t="s">
        <v>15998</v>
      </c>
      <c r="VSA5" s="638" t="s">
        <v>15999</v>
      </c>
      <c r="VSB5" s="638" t="s">
        <v>16000</v>
      </c>
      <c r="VSC5" s="638" t="s">
        <v>16001</v>
      </c>
      <c r="VSD5" s="638" t="s">
        <v>16002</v>
      </c>
      <c r="VSE5" s="638" t="s">
        <v>16003</v>
      </c>
      <c r="VSF5" s="638" t="s">
        <v>16004</v>
      </c>
      <c r="VSG5" s="638" t="s">
        <v>16005</v>
      </c>
      <c r="VSH5" s="638" t="s">
        <v>16006</v>
      </c>
      <c r="VSI5" s="638" t="s">
        <v>16007</v>
      </c>
      <c r="VSJ5" s="638" t="s">
        <v>16008</v>
      </c>
      <c r="VSK5" s="638" t="s">
        <v>16009</v>
      </c>
      <c r="VSL5" s="638" t="s">
        <v>16010</v>
      </c>
      <c r="VSM5" s="638" t="s">
        <v>16011</v>
      </c>
      <c r="VSN5" s="638" t="s">
        <v>16012</v>
      </c>
      <c r="VSO5" s="638" t="s">
        <v>16013</v>
      </c>
      <c r="VSP5" s="638" t="s">
        <v>16014</v>
      </c>
      <c r="VSQ5" s="638" t="s">
        <v>16015</v>
      </c>
      <c r="VSR5" s="638" t="s">
        <v>16016</v>
      </c>
      <c r="VSS5" s="638" t="s">
        <v>16017</v>
      </c>
      <c r="VST5" s="638" t="s">
        <v>16018</v>
      </c>
      <c r="VSU5" s="638" t="s">
        <v>16019</v>
      </c>
      <c r="VSV5" s="638" t="s">
        <v>16020</v>
      </c>
      <c r="VSW5" s="638" t="s">
        <v>16021</v>
      </c>
      <c r="VSX5" s="638" t="s">
        <v>16022</v>
      </c>
      <c r="VSY5" s="638" t="s">
        <v>16023</v>
      </c>
      <c r="VSZ5" s="638" t="s">
        <v>16024</v>
      </c>
      <c r="VTA5" s="638" t="s">
        <v>16025</v>
      </c>
      <c r="VTB5" s="638" t="s">
        <v>16026</v>
      </c>
      <c r="VTC5" s="638" t="s">
        <v>16027</v>
      </c>
      <c r="VTD5" s="638" t="s">
        <v>16028</v>
      </c>
      <c r="VTE5" s="638" t="s">
        <v>16029</v>
      </c>
      <c r="VTF5" s="638" t="s">
        <v>16030</v>
      </c>
      <c r="VTG5" s="638" t="s">
        <v>16031</v>
      </c>
      <c r="VTH5" s="638" t="s">
        <v>16032</v>
      </c>
      <c r="VTI5" s="638" t="s">
        <v>16033</v>
      </c>
      <c r="VTJ5" s="638" t="s">
        <v>16034</v>
      </c>
      <c r="VTK5" s="638" t="s">
        <v>16035</v>
      </c>
      <c r="VTL5" s="638" t="s">
        <v>16036</v>
      </c>
      <c r="VTM5" s="638" t="s">
        <v>16037</v>
      </c>
      <c r="VTN5" s="638" t="s">
        <v>16038</v>
      </c>
      <c r="VTO5" s="638" t="s">
        <v>16039</v>
      </c>
      <c r="VTP5" s="638" t="s">
        <v>16040</v>
      </c>
      <c r="VTQ5" s="638" t="s">
        <v>16041</v>
      </c>
      <c r="VTR5" s="638" t="s">
        <v>16042</v>
      </c>
      <c r="VTS5" s="638" t="s">
        <v>16043</v>
      </c>
      <c r="VTT5" s="638" t="s">
        <v>16044</v>
      </c>
      <c r="VTU5" s="638" t="s">
        <v>16045</v>
      </c>
      <c r="VTV5" s="638" t="s">
        <v>16046</v>
      </c>
      <c r="VTW5" s="638" t="s">
        <v>16047</v>
      </c>
      <c r="VTX5" s="638" t="s">
        <v>16048</v>
      </c>
      <c r="VTY5" s="638" t="s">
        <v>16049</v>
      </c>
      <c r="VTZ5" s="638" t="s">
        <v>16050</v>
      </c>
      <c r="VUA5" s="638" t="s">
        <v>16051</v>
      </c>
      <c r="VUB5" s="638" t="s">
        <v>16052</v>
      </c>
      <c r="VUC5" s="638" t="s">
        <v>16053</v>
      </c>
      <c r="VUD5" s="638" t="s">
        <v>16054</v>
      </c>
      <c r="VUE5" s="638" t="s">
        <v>16055</v>
      </c>
      <c r="VUF5" s="638" t="s">
        <v>16056</v>
      </c>
      <c r="VUG5" s="638" t="s">
        <v>16057</v>
      </c>
      <c r="VUH5" s="638" t="s">
        <v>16058</v>
      </c>
      <c r="VUI5" s="638" t="s">
        <v>16059</v>
      </c>
      <c r="VUJ5" s="638" t="s">
        <v>16060</v>
      </c>
      <c r="VUK5" s="638" t="s">
        <v>16061</v>
      </c>
      <c r="VUL5" s="638" t="s">
        <v>16062</v>
      </c>
      <c r="VUM5" s="638" t="s">
        <v>16063</v>
      </c>
      <c r="VUN5" s="638" t="s">
        <v>16064</v>
      </c>
      <c r="VUO5" s="638" t="s">
        <v>16065</v>
      </c>
      <c r="VUP5" s="638" t="s">
        <v>16066</v>
      </c>
      <c r="VUQ5" s="638" t="s">
        <v>16067</v>
      </c>
      <c r="VUR5" s="638" t="s">
        <v>16068</v>
      </c>
      <c r="VUS5" s="638" t="s">
        <v>16069</v>
      </c>
      <c r="VUT5" s="638" t="s">
        <v>16070</v>
      </c>
      <c r="VUU5" s="638" t="s">
        <v>16071</v>
      </c>
      <c r="VUV5" s="638" t="s">
        <v>16072</v>
      </c>
      <c r="VUW5" s="638" t="s">
        <v>16073</v>
      </c>
      <c r="VUX5" s="638" t="s">
        <v>16074</v>
      </c>
      <c r="VUY5" s="638" t="s">
        <v>16075</v>
      </c>
      <c r="VUZ5" s="638" t="s">
        <v>16076</v>
      </c>
      <c r="VVA5" s="638" t="s">
        <v>16077</v>
      </c>
      <c r="VVB5" s="638" t="s">
        <v>16078</v>
      </c>
      <c r="VVC5" s="638" t="s">
        <v>16079</v>
      </c>
      <c r="VVD5" s="638" t="s">
        <v>16080</v>
      </c>
      <c r="VVE5" s="638" t="s">
        <v>16081</v>
      </c>
      <c r="VVF5" s="638" t="s">
        <v>16082</v>
      </c>
      <c r="VVG5" s="638" t="s">
        <v>16083</v>
      </c>
      <c r="VVH5" s="638" t="s">
        <v>16084</v>
      </c>
      <c r="VVI5" s="638" t="s">
        <v>16085</v>
      </c>
      <c r="VVJ5" s="638" t="s">
        <v>16086</v>
      </c>
      <c r="VVK5" s="638" t="s">
        <v>16087</v>
      </c>
      <c r="VVL5" s="638" t="s">
        <v>16088</v>
      </c>
      <c r="VVM5" s="638" t="s">
        <v>16089</v>
      </c>
      <c r="VVN5" s="638" t="s">
        <v>16090</v>
      </c>
      <c r="VVO5" s="638" t="s">
        <v>16091</v>
      </c>
      <c r="VVP5" s="638" t="s">
        <v>16092</v>
      </c>
      <c r="VVQ5" s="638" t="s">
        <v>16093</v>
      </c>
      <c r="VVR5" s="638" t="s">
        <v>16094</v>
      </c>
      <c r="VVS5" s="638" t="s">
        <v>16095</v>
      </c>
      <c r="VVT5" s="638" t="s">
        <v>16096</v>
      </c>
      <c r="VVU5" s="638" t="s">
        <v>16097</v>
      </c>
      <c r="VVV5" s="638" t="s">
        <v>16098</v>
      </c>
      <c r="VVW5" s="638" t="s">
        <v>16099</v>
      </c>
      <c r="VVX5" s="638" t="s">
        <v>16100</v>
      </c>
      <c r="VVY5" s="638" t="s">
        <v>16101</v>
      </c>
      <c r="VVZ5" s="638" t="s">
        <v>16102</v>
      </c>
      <c r="VWA5" s="638" t="s">
        <v>16103</v>
      </c>
      <c r="VWB5" s="638" t="s">
        <v>16104</v>
      </c>
      <c r="VWC5" s="638" t="s">
        <v>16105</v>
      </c>
      <c r="VWD5" s="638" t="s">
        <v>16106</v>
      </c>
      <c r="VWE5" s="638" t="s">
        <v>16107</v>
      </c>
      <c r="VWF5" s="638" t="s">
        <v>16108</v>
      </c>
      <c r="VWG5" s="638" t="s">
        <v>16109</v>
      </c>
      <c r="VWH5" s="638" t="s">
        <v>16110</v>
      </c>
      <c r="VWI5" s="638" t="s">
        <v>16111</v>
      </c>
      <c r="VWJ5" s="638" t="s">
        <v>16112</v>
      </c>
      <c r="VWK5" s="638" t="s">
        <v>16113</v>
      </c>
      <c r="VWL5" s="638" t="s">
        <v>16114</v>
      </c>
      <c r="VWM5" s="638" t="s">
        <v>16115</v>
      </c>
      <c r="VWN5" s="638" t="s">
        <v>16116</v>
      </c>
      <c r="VWO5" s="638" t="s">
        <v>16117</v>
      </c>
      <c r="VWP5" s="638" t="s">
        <v>16118</v>
      </c>
      <c r="VWQ5" s="638" t="s">
        <v>16119</v>
      </c>
      <c r="VWR5" s="638" t="s">
        <v>16120</v>
      </c>
      <c r="VWS5" s="638" t="s">
        <v>16121</v>
      </c>
      <c r="VWT5" s="638" t="s">
        <v>16122</v>
      </c>
      <c r="VWU5" s="638" t="s">
        <v>16123</v>
      </c>
      <c r="VWV5" s="638" t="s">
        <v>16124</v>
      </c>
      <c r="VWW5" s="638" t="s">
        <v>16125</v>
      </c>
      <c r="VWX5" s="638" t="s">
        <v>16126</v>
      </c>
      <c r="VWY5" s="638" t="s">
        <v>16127</v>
      </c>
      <c r="VWZ5" s="638" t="s">
        <v>16128</v>
      </c>
      <c r="VXA5" s="638" t="s">
        <v>16129</v>
      </c>
      <c r="VXB5" s="638" t="s">
        <v>16130</v>
      </c>
      <c r="VXC5" s="638" t="s">
        <v>16131</v>
      </c>
      <c r="VXD5" s="638" t="s">
        <v>16132</v>
      </c>
      <c r="VXE5" s="638" t="s">
        <v>16133</v>
      </c>
      <c r="VXF5" s="638" t="s">
        <v>16134</v>
      </c>
      <c r="VXG5" s="638" t="s">
        <v>16135</v>
      </c>
      <c r="VXH5" s="638" t="s">
        <v>16136</v>
      </c>
      <c r="VXI5" s="638" t="s">
        <v>16137</v>
      </c>
      <c r="VXJ5" s="638" t="s">
        <v>16138</v>
      </c>
      <c r="VXK5" s="638" t="s">
        <v>16139</v>
      </c>
      <c r="VXL5" s="638" t="s">
        <v>16140</v>
      </c>
      <c r="VXM5" s="638" t="s">
        <v>16141</v>
      </c>
      <c r="VXN5" s="638" t="s">
        <v>16142</v>
      </c>
      <c r="VXO5" s="638" t="s">
        <v>16143</v>
      </c>
      <c r="VXP5" s="638" t="s">
        <v>16144</v>
      </c>
      <c r="VXQ5" s="638" t="s">
        <v>16145</v>
      </c>
      <c r="VXR5" s="638" t="s">
        <v>16146</v>
      </c>
      <c r="VXS5" s="638" t="s">
        <v>16147</v>
      </c>
      <c r="VXT5" s="638" t="s">
        <v>16148</v>
      </c>
      <c r="VXU5" s="638" t="s">
        <v>16149</v>
      </c>
      <c r="VXV5" s="638" t="s">
        <v>16150</v>
      </c>
      <c r="VXW5" s="638" t="s">
        <v>16151</v>
      </c>
      <c r="VXX5" s="638" t="s">
        <v>16152</v>
      </c>
      <c r="VXY5" s="638" t="s">
        <v>16153</v>
      </c>
      <c r="VXZ5" s="638" t="s">
        <v>16154</v>
      </c>
      <c r="VYA5" s="638" t="s">
        <v>16155</v>
      </c>
      <c r="VYB5" s="638" t="s">
        <v>16156</v>
      </c>
      <c r="VYC5" s="638" t="s">
        <v>16157</v>
      </c>
      <c r="VYD5" s="638" t="s">
        <v>16158</v>
      </c>
      <c r="VYE5" s="638" t="s">
        <v>16159</v>
      </c>
      <c r="VYF5" s="638" t="s">
        <v>16160</v>
      </c>
      <c r="VYG5" s="638" t="s">
        <v>16161</v>
      </c>
      <c r="VYH5" s="638" t="s">
        <v>16162</v>
      </c>
      <c r="VYI5" s="638" t="s">
        <v>16163</v>
      </c>
      <c r="VYJ5" s="638" t="s">
        <v>16164</v>
      </c>
      <c r="VYK5" s="638" t="s">
        <v>16165</v>
      </c>
      <c r="VYL5" s="638" t="s">
        <v>16166</v>
      </c>
      <c r="VYM5" s="638" t="s">
        <v>16167</v>
      </c>
      <c r="VYN5" s="638" t="s">
        <v>16168</v>
      </c>
      <c r="VYO5" s="638" t="s">
        <v>16169</v>
      </c>
      <c r="VYP5" s="638" t="s">
        <v>16170</v>
      </c>
      <c r="VYQ5" s="638" t="s">
        <v>16171</v>
      </c>
      <c r="VYR5" s="638" t="s">
        <v>16172</v>
      </c>
      <c r="VYS5" s="638" t="s">
        <v>16173</v>
      </c>
      <c r="VYT5" s="638" t="s">
        <v>16174</v>
      </c>
      <c r="VYU5" s="638" t="s">
        <v>16175</v>
      </c>
      <c r="VYV5" s="638" t="s">
        <v>16176</v>
      </c>
      <c r="VYW5" s="638" t="s">
        <v>16177</v>
      </c>
      <c r="VYX5" s="638" t="s">
        <v>16178</v>
      </c>
      <c r="VYY5" s="638" t="s">
        <v>16179</v>
      </c>
      <c r="VYZ5" s="638" t="s">
        <v>16180</v>
      </c>
      <c r="VZA5" s="638" t="s">
        <v>16181</v>
      </c>
      <c r="VZB5" s="638" t="s">
        <v>16182</v>
      </c>
      <c r="VZC5" s="638" t="s">
        <v>16183</v>
      </c>
      <c r="VZD5" s="638" t="s">
        <v>16184</v>
      </c>
      <c r="VZE5" s="638" t="s">
        <v>16185</v>
      </c>
      <c r="VZF5" s="638" t="s">
        <v>16186</v>
      </c>
      <c r="VZG5" s="638" t="s">
        <v>16187</v>
      </c>
      <c r="VZH5" s="638" t="s">
        <v>16188</v>
      </c>
      <c r="VZI5" s="638" t="s">
        <v>16189</v>
      </c>
      <c r="VZJ5" s="638" t="s">
        <v>16190</v>
      </c>
      <c r="VZK5" s="638" t="s">
        <v>16191</v>
      </c>
      <c r="VZL5" s="638" t="s">
        <v>16192</v>
      </c>
      <c r="VZM5" s="638" t="s">
        <v>16193</v>
      </c>
      <c r="VZN5" s="638" t="s">
        <v>16194</v>
      </c>
      <c r="VZO5" s="638" t="s">
        <v>16195</v>
      </c>
      <c r="VZP5" s="638" t="s">
        <v>16196</v>
      </c>
      <c r="VZQ5" s="638" t="s">
        <v>16197</v>
      </c>
      <c r="VZR5" s="638" t="s">
        <v>16198</v>
      </c>
      <c r="VZS5" s="638" t="s">
        <v>16199</v>
      </c>
      <c r="VZT5" s="638" t="s">
        <v>16200</v>
      </c>
      <c r="VZU5" s="638" t="s">
        <v>16201</v>
      </c>
      <c r="VZV5" s="638" t="s">
        <v>16202</v>
      </c>
      <c r="VZW5" s="638" t="s">
        <v>16203</v>
      </c>
      <c r="VZX5" s="638" t="s">
        <v>16204</v>
      </c>
      <c r="VZY5" s="638" t="s">
        <v>16205</v>
      </c>
      <c r="VZZ5" s="638" t="s">
        <v>16206</v>
      </c>
      <c r="WAA5" s="638" t="s">
        <v>16207</v>
      </c>
      <c r="WAB5" s="638" t="s">
        <v>16208</v>
      </c>
      <c r="WAC5" s="638" t="s">
        <v>16209</v>
      </c>
      <c r="WAD5" s="638" t="s">
        <v>16210</v>
      </c>
      <c r="WAE5" s="638" t="s">
        <v>16211</v>
      </c>
      <c r="WAF5" s="638" t="s">
        <v>16212</v>
      </c>
      <c r="WAG5" s="638" t="s">
        <v>16213</v>
      </c>
      <c r="WAH5" s="638" t="s">
        <v>16214</v>
      </c>
      <c r="WAI5" s="638" t="s">
        <v>16215</v>
      </c>
      <c r="WAJ5" s="638" t="s">
        <v>16216</v>
      </c>
      <c r="WAK5" s="638" t="s">
        <v>16217</v>
      </c>
      <c r="WAL5" s="638" t="s">
        <v>16218</v>
      </c>
      <c r="WAM5" s="638" t="s">
        <v>16219</v>
      </c>
      <c r="WAN5" s="638" t="s">
        <v>16220</v>
      </c>
      <c r="WAO5" s="638" t="s">
        <v>16221</v>
      </c>
      <c r="WAP5" s="638" t="s">
        <v>16222</v>
      </c>
      <c r="WAQ5" s="638" t="s">
        <v>16223</v>
      </c>
      <c r="WAR5" s="638" t="s">
        <v>16224</v>
      </c>
      <c r="WAS5" s="638" t="s">
        <v>16225</v>
      </c>
      <c r="WAT5" s="638" t="s">
        <v>16226</v>
      </c>
      <c r="WAU5" s="638" t="s">
        <v>16227</v>
      </c>
      <c r="WAV5" s="638" t="s">
        <v>16228</v>
      </c>
      <c r="WAW5" s="638" t="s">
        <v>16229</v>
      </c>
      <c r="WAX5" s="638" t="s">
        <v>16230</v>
      </c>
      <c r="WAY5" s="638" t="s">
        <v>16231</v>
      </c>
      <c r="WAZ5" s="638" t="s">
        <v>16232</v>
      </c>
      <c r="WBA5" s="638" t="s">
        <v>16233</v>
      </c>
      <c r="WBB5" s="638" t="s">
        <v>16234</v>
      </c>
      <c r="WBC5" s="638" t="s">
        <v>16235</v>
      </c>
      <c r="WBD5" s="638" t="s">
        <v>16236</v>
      </c>
      <c r="WBE5" s="638" t="s">
        <v>16237</v>
      </c>
      <c r="WBF5" s="638" t="s">
        <v>16238</v>
      </c>
      <c r="WBG5" s="638" t="s">
        <v>16239</v>
      </c>
      <c r="WBH5" s="638" t="s">
        <v>16240</v>
      </c>
      <c r="WBI5" s="638" t="s">
        <v>16241</v>
      </c>
      <c r="WBJ5" s="638" t="s">
        <v>16242</v>
      </c>
      <c r="WBK5" s="638" t="s">
        <v>16243</v>
      </c>
      <c r="WBL5" s="638" t="s">
        <v>16244</v>
      </c>
      <c r="WBM5" s="638" t="s">
        <v>16245</v>
      </c>
      <c r="WBN5" s="638" t="s">
        <v>16246</v>
      </c>
      <c r="WBO5" s="638" t="s">
        <v>16247</v>
      </c>
      <c r="WBP5" s="638" t="s">
        <v>16248</v>
      </c>
      <c r="WBQ5" s="638" t="s">
        <v>16249</v>
      </c>
      <c r="WBR5" s="638" t="s">
        <v>16250</v>
      </c>
      <c r="WBS5" s="638" t="s">
        <v>16251</v>
      </c>
      <c r="WBT5" s="638" t="s">
        <v>16252</v>
      </c>
      <c r="WBU5" s="638" t="s">
        <v>16253</v>
      </c>
      <c r="WBV5" s="638" t="s">
        <v>16254</v>
      </c>
      <c r="WBW5" s="638" t="s">
        <v>16255</v>
      </c>
      <c r="WBX5" s="638" t="s">
        <v>16256</v>
      </c>
      <c r="WBY5" s="638" t="s">
        <v>16257</v>
      </c>
      <c r="WBZ5" s="638" t="s">
        <v>16258</v>
      </c>
      <c r="WCA5" s="638" t="s">
        <v>16259</v>
      </c>
      <c r="WCB5" s="638" t="s">
        <v>16260</v>
      </c>
      <c r="WCC5" s="638" t="s">
        <v>16261</v>
      </c>
      <c r="WCD5" s="638" t="s">
        <v>16262</v>
      </c>
      <c r="WCE5" s="638" t="s">
        <v>16263</v>
      </c>
      <c r="WCF5" s="638" t="s">
        <v>16264</v>
      </c>
      <c r="WCG5" s="638" t="s">
        <v>16265</v>
      </c>
      <c r="WCH5" s="638" t="s">
        <v>16266</v>
      </c>
      <c r="WCI5" s="638" t="s">
        <v>16267</v>
      </c>
      <c r="WCJ5" s="638" t="s">
        <v>16268</v>
      </c>
      <c r="WCK5" s="638" t="s">
        <v>16269</v>
      </c>
      <c r="WCL5" s="638" t="s">
        <v>16270</v>
      </c>
      <c r="WCM5" s="638" t="s">
        <v>16271</v>
      </c>
      <c r="WCN5" s="638" t="s">
        <v>16272</v>
      </c>
      <c r="WCO5" s="638" t="s">
        <v>16273</v>
      </c>
      <c r="WCP5" s="638" t="s">
        <v>16274</v>
      </c>
      <c r="WCQ5" s="638" t="s">
        <v>16275</v>
      </c>
      <c r="WCR5" s="638" t="s">
        <v>16276</v>
      </c>
      <c r="WCS5" s="638" t="s">
        <v>16277</v>
      </c>
      <c r="WCT5" s="638" t="s">
        <v>16278</v>
      </c>
      <c r="WCU5" s="638" t="s">
        <v>16279</v>
      </c>
      <c r="WCV5" s="638" t="s">
        <v>16280</v>
      </c>
      <c r="WCW5" s="638" t="s">
        <v>16281</v>
      </c>
      <c r="WCX5" s="638" t="s">
        <v>16282</v>
      </c>
      <c r="WCY5" s="638" t="s">
        <v>16283</v>
      </c>
      <c r="WCZ5" s="638" t="s">
        <v>16284</v>
      </c>
      <c r="WDA5" s="638" t="s">
        <v>16285</v>
      </c>
      <c r="WDB5" s="638" t="s">
        <v>16286</v>
      </c>
      <c r="WDC5" s="638" t="s">
        <v>16287</v>
      </c>
      <c r="WDD5" s="638" t="s">
        <v>16288</v>
      </c>
      <c r="WDE5" s="638" t="s">
        <v>16289</v>
      </c>
      <c r="WDF5" s="638" t="s">
        <v>16290</v>
      </c>
      <c r="WDG5" s="638" t="s">
        <v>16291</v>
      </c>
      <c r="WDH5" s="638" t="s">
        <v>16292</v>
      </c>
      <c r="WDI5" s="638" t="s">
        <v>16293</v>
      </c>
      <c r="WDJ5" s="638" t="s">
        <v>16294</v>
      </c>
      <c r="WDK5" s="638" t="s">
        <v>16295</v>
      </c>
      <c r="WDL5" s="638" t="s">
        <v>16296</v>
      </c>
      <c r="WDM5" s="638" t="s">
        <v>16297</v>
      </c>
      <c r="WDN5" s="638" t="s">
        <v>16298</v>
      </c>
      <c r="WDO5" s="638" t="s">
        <v>16299</v>
      </c>
      <c r="WDP5" s="638" t="s">
        <v>16300</v>
      </c>
      <c r="WDQ5" s="638" t="s">
        <v>16301</v>
      </c>
      <c r="WDR5" s="638" t="s">
        <v>16302</v>
      </c>
      <c r="WDS5" s="638" t="s">
        <v>16303</v>
      </c>
      <c r="WDT5" s="638" t="s">
        <v>16304</v>
      </c>
      <c r="WDU5" s="638" t="s">
        <v>16305</v>
      </c>
      <c r="WDV5" s="638" t="s">
        <v>16306</v>
      </c>
      <c r="WDW5" s="638" t="s">
        <v>16307</v>
      </c>
      <c r="WDX5" s="638" t="s">
        <v>16308</v>
      </c>
      <c r="WDY5" s="638" t="s">
        <v>16309</v>
      </c>
      <c r="WDZ5" s="638" t="s">
        <v>16310</v>
      </c>
      <c r="WEA5" s="638" t="s">
        <v>16311</v>
      </c>
      <c r="WEB5" s="638" t="s">
        <v>16312</v>
      </c>
      <c r="WEC5" s="638" t="s">
        <v>16313</v>
      </c>
      <c r="WED5" s="638" t="s">
        <v>16314</v>
      </c>
      <c r="WEE5" s="638" t="s">
        <v>16315</v>
      </c>
      <c r="WEF5" s="638" t="s">
        <v>16316</v>
      </c>
      <c r="WEG5" s="638" t="s">
        <v>16317</v>
      </c>
      <c r="WEH5" s="638" t="s">
        <v>16318</v>
      </c>
      <c r="WEI5" s="638" t="s">
        <v>16319</v>
      </c>
      <c r="WEJ5" s="638" t="s">
        <v>16320</v>
      </c>
      <c r="WEK5" s="638" t="s">
        <v>16321</v>
      </c>
      <c r="WEL5" s="638" t="s">
        <v>16322</v>
      </c>
      <c r="WEM5" s="638" t="s">
        <v>16323</v>
      </c>
      <c r="WEN5" s="638" t="s">
        <v>16324</v>
      </c>
      <c r="WEO5" s="638" t="s">
        <v>16325</v>
      </c>
      <c r="WEP5" s="638" t="s">
        <v>16326</v>
      </c>
      <c r="WEQ5" s="638" t="s">
        <v>16327</v>
      </c>
      <c r="WER5" s="638" t="s">
        <v>16328</v>
      </c>
      <c r="WES5" s="638" t="s">
        <v>16329</v>
      </c>
      <c r="WET5" s="638" t="s">
        <v>16330</v>
      </c>
      <c r="WEU5" s="638" t="s">
        <v>16331</v>
      </c>
      <c r="WEV5" s="638" t="s">
        <v>16332</v>
      </c>
      <c r="WEW5" s="638" t="s">
        <v>16333</v>
      </c>
      <c r="WEX5" s="638" t="s">
        <v>16334</v>
      </c>
      <c r="WEY5" s="638" t="s">
        <v>16335</v>
      </c>
      <c r="WEZ5" s="638" t="s">
        <v>16336</v>
      </c>
      <c r="WFA5" s="638" t="s">
        <v>16337</v>
      </c>
      <c r="WFB5" s="638" t="s">
        <v>16338</v>
      </c>
      <c r="WFC5" s="638" t="s">
        <v>16339</v>
      </c>
      <c r="WFD5" s="638" t="s">
        <v>16340</v>
      </c>
      <c r="WFE5" s="638" t="s">
        <v>16341</v>
      </c>
      <c r="WFF5" s="638" t="s">
        <v>16342</v>
      </c>
      <c r="WFG5" s="638" t="s">
        <v>16343</v>
      </c>
      <c r="WFH5" s="638" t="s">
        <v>16344</v>
      </c>
      <c r="WFI5" s="638" t="s">
        <v>16345</v>
      </c>
      <c r="WFJ5" s="638" t="s">
        <v>16346</v>
      </c>
      <c r="WFK5" s="638" t="s">
        <v>16347</v>
      </c>
      <c r="WFL5" s="638" t="s">
        <v>16348</v>
      </c>
      <c r="WFM5" s="638" t="s">
        <v>16349</v>
      </c>
      <c r="WFN5" s="638" t="s">
        <v>16350</v>
      </c>
      <c r="WFO5" s="638" t="s">
        <v>16351</v>
      </c>
      <c r="WFP5" s="638" t="s">
        <v>16352</v>
      </c>
      <c r="WFQ5" s="638" t="s">
        <v>16353</v>
      </c>
      <c r="WFR5" s="638" t="s">
        <v>16354</v>
      </c>
      <c r="WFS5" s="638" t="s">
        <v>16355</v>
      </c>
      <c r="WFT5" s="638" t="s">
        <v>16356</v>
      </c>
      <c r="WFU5" s="638" t="s">
        <v>16357</v>
      </c>
      <c r="WFV5" s="638" t="s">
        <v>16358</v>
      </c>
      <c r="WFW5" s="638" t="s">
        <v>16359</v>
      </c>
      <c r="WFX5" s="638" t="s">
        <v>16360</v>
      </c>
      <c r="WFY5" s="638" t="s">
        <v>16361</v>
      </c>
      <c r="WFZ5" s="638" t="s">
        <v>16362</v>
      </c>
      <c r="WGA5" s="638" t="s">
        <v>16363</v>
      </c>
      <c r="WGB5" s="638" t="s">
        <v>16364</v>
      </c>
      <c r="WGC5" s="638" t="s">
        <v>16365</v>
      </c>
      <c r="WGD5" s="638" t="s">
        <v>16366</v>
      </c>
      <c r="WGE5" s="638" t="s">
        <v>16367</v>
      </c>
      <c r="WGF5" s="638" t="s">
        <v>16368</v>
      </c>
      <c r="WGG5" s="638" t="s">
        <v>16369</v>
      </c>
      <c r="WGH5" s="638" t="s">
        <v>16370</v>
      </c>
      <c r="WGI5" s="638" t="s">
        <v>16371</v>
      </c>
      <c r="WGJ5" s="638" t="s">
        <v>16372</v>
      </c>
      <c r="WGK5" s="638" t="s">
        <v>16373</v>
      </c>
      <c r="WGL5" s="638" t="s">
        <v>16374</v>
      </c>
      <c r="WGM5" s="638" t="s">
        <v>16375</v>
      </c>
      <c r="WGN5" s="638" t="s">
        <v>16376</v>
      </c>
      <c r="WGO5" s="638" t="s">
        <v>16377</v>
      </c>
      <c r="WGP5" s="638" t="s">
        <v>16378</v>
      </c>
      <c r="WGQ5" s="638" t="s">
        <v>16379</v>
      </c>
      <c r="WGR5" s="638" t="s">
        <v>16380</v>
      </c>
      <c r="WGS5" s="638" t="s">
        <v>16381</v>
      </c>
      <c r="WGT5" s="638" t="s">
        <v>16382</v>
      </c>
      <c r="WGU5" s="638" t="s">
        <v>16383</v>
      </c>
      <c r="WGV5" s="638" t="s">
        <v>16384</v>
      </c>
      <c r="WGW5" s="638" t="s">
        <v>16385</v>
      </c>
      <c r="WGX5" s="638" t="s">
        <v>16386</v>
      </c>
      <c r="WGY5" s="638" t="s">
        <v>16387</v>
      </c>
      <c r="WGZ5" s="638" t="s">
        <v>16388</v>
      </c>
      <c r="WHA5" s="638" t="s">
        <v>16389</v>
      </c>
      <c r="WHB5" s="638" t="s">
        <v>16390</v>
      </c>
      <c r="WHC5" s="638" t="s">
        <v>16391</v>
      </c>
      <c r="WHD5" s="638" t="s">
        <v>16392</v>
      </c>
      <c r="WHE5" s="638" t="s">
        <v>16393</v>
      </c>
      <c r="WHF5" s="638" t="s">
        <v>16394</v>
      </c>
      <c r="WHG5" s="638" t="s">
        <v>16395</v>
      </c>
      <c r="WHH5" s="638" t="s">
        <v>16396</v>
      </c>
      <c r="WHI5" s="638" t="s">
        <v>16397</v>
      </c>
      <c r="WHJ5" s="638" t="s">
        <v>16398</v>
      </c>
      <c r="WHK5" s="638" t="s">
        <v>16399</v>
      </c>
      <c r="WHL5" s="638" t="s">
        <v>16400</v>
      </c>
      <c r="WHM5" s="638" t="s">
        <v>16401</v>
      </c>
      <c r="WHN5" s="638" t="s">
        <v>16402</v>
      </c>
      <c r="WHO5" s="638" t="s">
        <v>16403</v>
      </c>
      <c r="WHP5" s="638" t="s">
        <v>16404</v>
      </c>
      <c r="WHQ5" s="638" t="s">
        <v>16405</v>
      </c>
      <c r="WHR5" s="638" t="s">
        <v>16406</v>
      </c>
      <c r="WHS5" s="638" t="s">
        <v>16407</v>
      </c>
      <c r="WHT5" s="638" t="s">
        <v>16408</v>
      </c>
      <c r="WHU5" s="638" t="s">
        <v>16409</v>
      </c>
      <c r="WHV5" s="638" t="s">
        <v>16410</v>
      </c>
      <c r="WHW5" s="638" t="s">
        <v>16411</v>
      </c>
      <c r="WHX5" s="638" t="s">
        <v>16412</v>
      </c>
      <c r="WHY5" s="638" t="s">
        <v>16413</v>
      </c>
      <c r="WHZ5" s="638" t="s">
        <v>16414</v>
      </c>
      <c r="WIA5" s="638" t="s">
        <v>16415</v>
      </c>
      <c r="WIB5" s="638" t="s">
        <v>16416</v>
      </c>
      <c r="WIC5" s="638" t="s">
        <v>16417</v>
      </c>
      <c r="WID5" s="638" t="s">
        <v>16418</v>
      </c>
      <c r="WIE5" s="638" t="s">
        <v>16419</v>
      </c>
      <c r="WIF5" s="638" t="s">
        <v>16420</v>
      </c>
      <c r="WIG5" s="638" t="s">
        <v>16421</v>
      </c>
      <c r="WIH5" s="638" t="s">
        <v>16422</v>
      </c>
      <c r="WII5" s="638" t="s">
        <v>16423</v>
      </c>
      <c r="WIJ5" s="638" t="s">
        <v>16424</v>
      </c>
      <c r="WIK5" s="638" t="s">
        <v>16425</v>
      </c>
      <c r="WIL5" s="638" t="s">
        <v>16426</v>
      </c>
      <c r="WIM5" s="638" t="s">
        <v>16427</v>
      </c>
      <c r="WIN5" s="638" t="s">
        <v>16428</v>
      </c>
      <c r="WIO5" s="638" t="s">
        <v>16429</v>
      </c>
      <c r="WIP5" s="638" t="s">
        <v>16430</v>
      </c>
      <c r="WIQ5" s="638" t="s">
        <v>16431</v>
      </c>
      <c r="WIR5" s="638" t="s">
        <v>16432</v>
      </c>
      <c r="WIS5" s="638" t="s">
        <v>16433</v>
      </c>
      <c r="WIT5" s="638" t="s">
        <v>16434</v>
      </c>
      <c r="WIU5" s="638" t="s">
        <v>16435</v>
      </c>
      <c r="WIV5" s="638" t="s">
        <v>16436</v>
      </c>
      <c r="WIW5" s="638" t="s">
        <v>16437</v>
      </c>
      <c r="WIX5" s="638" t="s">
        <v>16438</v>
      </c>
      <c r="WIY5" s="638" t="s">
        <v>16439</v>
      </c>
      <c r="WIZ5" s="638" t="s">
        <v>16440</v>
      </c>
      <c r="WJA5" s="638" t="s">
        <v>16441</v>
      </c>
      <c r="WJB5" s="638" t="s">
        <v>16442</v>
      </c>
      <c r="WJC5" s="638" t="s">
        <v>16443</v>
      </c>
      <c r="WJD5" s="638" t="s">
        <v>16444</v>
      </c>
      <c r="WJE5" s="638" t="s">
        <v>16445</v>
      </c>
      <c r="WJF5" s="638" t="s">
        <v>16446</v>
      </c>
      <c r="WJG5" s="638" t="s">
        <v>16447</v>
      </c>
      <c r="WJH5" s="638" t="s">
        <v>16448</v>
      </c>
      <c r="WJI5" s="638" t="s">
        <v>16449</v>
      </c>
      <c r="WJJ5" s="638" t="s">
        <v>16450</v>
      </c>
      <c r="WJK5" s="638" t="s">
        <v>16451</v>
      </c>
      <c r="WJL5" s="638" t="s">
        <v>16452</v>
      </c>
      <c r="WJM5" s="638" t="s">
        <v>16453</v>
      </c>
      <c r="WJN5" s="638" t="s">
        <v>16454</v>
      </c>
      <c r="WJO5" s="638" t="s">
        <v>16455</v>
      </c>
      <c r="WJP5" s="638" t="s">
        <v>16456</v>
      </c>
      <c r="WJQ5" s="638" t="s">
        <v>16457</v>
      </c>
      <c r="WJR5" s="638" t="s">
        <v>16458</v>
      </c>
      <c r="WJS5" s="638" t="s">
        <v>16459</v>
      </c>
      <c r="WJT5" s="638" t="s">
        <v>16460</v>
      </c>
      <c r="WJU5" s="638" t="s">
        <v>16461</v>
      </c>
      <c r="WJV5" s="638" t="s">
        <v>16462</v>
      </c>
      <c r="WJW5" s="638" t="s">
        <v>16463</v>
      </c>
      <c r="WJX5" s="638" t="s">
        <v>16464</v>
      </c>
      <c r="WJY5" s="638" t="s">
        <v>16465</v>
      </c>
      <c r="WJZ5" s="638" t="s">
        <v>16466</v>
      </c>
      <c r="WKA5" s="638" t="s">
        <v>16467</v>
      </c>
      <c r="WKB5" s="638" t="s">
        <v>16468</v>
      </c>
      <c r="WKC5" s="638" t="s">
        <v>16469</v>
      </c>
      <c r="WKD5" s="638" t="s">
        <v>16470</v>
      </c>
      <c r="WKE5" s="638" t="s">
        <v>16471</v>
      </c>
      <c r="WKF5" s="638" t="s">
        <v>16472</v>
      </c>
      <c r="WKG5" s="638" t="s">
        <v>16473</v>
      </c>
      <c r="WKH5" s="638" t="s">
        <v>16474</v>
      </c>
      <c r="WKI5" s="638" t="s">
        <v>16475</v>
      </c>
      <c r="WKJ5" s="638" t="s">
        <v>16476</v>
      </c>
      <c r="WKK5" s="638" t="s">
        <v>16477</v>
      </c>
      <c r="WKL5" s="638" t="s">
        <v>16478</v>
      </c>
      <c r="WKM5" s="638" t="s">
        <v>16479</v>
      </c>
      <c r="WKN5" s="638" t="s">
        <v>16480</v>
      </c>
      <c r="WKO5" s="638" t="s">
        <v>16481</v>
      </c>
      <c r="WKP5" s="638" t="s">
        <v>16482</v>
      </c>
      <c r="WKQ5" s="638" t="s">
        <v>16483</v>
      </c>
      <c r="WKR5" s="638" t="s">
        <v>16484</v>
      </c>
      <c r="WKS5" s="638" t="s">
        <v>16485</v>
      </c>
      <c r="WKT5" s="638" t="s">
        <v>16486</v>
      </c>
      <c r="WKU5" s="638" t="s">
        <v>16487</v>
      </c>
      <c r="WKV5" s="638" t="s">
        <v>16488</v>
      </c>
      <c r="WKW5" s="638" t="s">
        <v>16489</v>
      </c>
      <c r="WKX5" s="638" t="s">
        <v>16490</v>
      </c>
      <c r="WKY5" s="638" t="s">
        <v>16491</v>
      </c>
      <c r="WKZ5" s="638" t="s">
        <v>16492</v>
      </c>
      <c r="WLA5" s="638" t="s">
        <v>16493</v>
      </c>
      <c r="WLB5" s="638" t="s">
        <v>16494</v>
      </c>
      <c r="WLC5" s="638" t="s">
        <v>16495</v>
      </c>
      <c r="WLD5" s="638" t="s">
        <v>16496</v>
      </c>
      <c r="WLE5" s="638" t="s">
        <v>16497</v>
      </c>
      <c r="WLF5" s="638" t="s">
        <v>16498</v>
      </c>
      <c r="WLG5" s="638" t="s">
        <v>16499</v>
      </c>
      <c r="WLH5" s="638" t="s">
        <v>16500</v>
      </c>
      <c r="WLI5" s="638" t="s">
        <v>16501</v>
      </c>
      <c r="WLJ5" s="638" t="s">
        <v>16502</v>
      </c>
      <c r="WLK5" s="638" t="s">
        <v>16503</v>
      </c>
      <c r="WLL5" s="638" t="s">
        <v>16504</v>
      </c>
      <c r="WLM5" s="638" t="s">
        <v>16505</v>
      </c>
      <c r="WLN5" s="638" t="s">
        <v>16506</v>
      </c>
      <c r="WLO5" s="638" t="s">
        <v>16507</v>
      </c>
      <c r="WLP5" s="638" t="s">
        <v>16508</v>
      </c>
      <c r="WLQ5" s="638" t="s">
        <v>16509</v>
      </c>
      <c r="WLR5" s="638" t="s">
        <v>16510</v>
      </c>
      <c r="WLS5" s="638" t="s">
        <v>16511</v>
      </c>
      <c r="WLT5" s="638" t="s">
        <v>16512</v>
      </c>
      <c r="WLU5" s="638" t="s">
        <v>16513</v>
      </c>
      <c r="WLV5" s="638" t="s">
        <v>16514</v>
      </c>
      <c r="WLW5" s="638" t="s">
        <v>16515</v>
      </c>
      <c r="WLX5" s="638" t="s">
        <v>16516</v>
      </c>
      <c r="WLY5" s="638" t="s">
        <v>16517</v>
      </c>
      <c r="WLZ5" s="638" t="s">
        <v>16518</v>
      </c>
      <c r="WMA5" s="638" t="s">
        <v>16519</v>
      </c>
      <c r="WMB5" s="638" t="s">
        <v>16520</v>
      </c>
      <c r="WMC5" s="638" t="s">
        <v>16521</v>
      </c>
      <c r="WMD5" s="638" t="s">
        <v>16522</v>
      </c>
      <c r="WME5" s="638" t="s">
        <v>16523</v>
      </c>
      <c r="WMF5" s="638" t="s">
        <v>16524</v>
      </c>
      <c r="WMG5" s="638" t="s">
        <v>16525</v>
      </c>
      <c r="WMH5" s="638" t="s">
        <v>16526</v>
      </c>
      <c r="WMI5" s="638" t="s">
        <v>16527</v>
      </c>
      <c r="WMJ5" s="638" t="s">
        <v>16528</v>
      </c>
      <c r="WMK5" s="638" t="s">
        <v>16529</v>
      </c>
      <c r="WML5" s="638" t="s">
        <v>16530</v>
      </c>
      <c r="WMM5" s="638" t="s">
        <v>16531</v>
      </c>
      <c r="WMN5" s="638" t="s">
        <v>16532</v>
      </c>
      <c r="WMO5" s="638" t="s">
        <v>16533</v>
      </c>
      <c r="WMP5" s="638" t="s">
        <v>16534</v>
      </c>
      <c r="WMQ5" s="638" t="s">
        <v>16535</v>
      </c>
      <c r="WMR5" s="638" t="s">
        <v>16536</v>
      </c>
      <c r="WMS5" s="638" t="s">
        <v>16537</v>
      </c>
      <c r="WMT5" s="638" t="s">
        <v>16538</v>
      </c>
      <c r="WMU5" s="638" t="s">
        <v>16539</v>
      </c>
      <c r="WMV5" s="638" t="s">
        <v>16540</v>
      </c>
      <c r="WMW5" s="638" t="s">
        <v>16541</v>
      </c>
      <c r="WMX5" s="638" t="s">
        <v>16542</v>
      </c>
      <c r="WMY5" s="638" t="s">
        <v>16543</v>
      </c>
      <c r="WMZ5" s="638" t="s">
        <v>16544</v>
      </c>
      <c r="WNA5" s="638" t="s">
        <v>16545</v>
      </c>
      <c r="WNB5" s="638" t="s">
        <v>16546</v>
      </c>
      <c r="WNC5" s="638" t="s">
        <v>16547</v>
      </c>
      <c r="WND5" s="638" t="s">
        <v>16548</v>
      </c>
      <c r="WNE5" s="638" t="s">
        <v>16549</v>
      </c>
      <c r="WNF5" s="638" t="s">
        <v>16550</v>
      </c>
      <c r="WNG5" s="638" t="s">
        <v>16551</v>
      </c>
      <c r="WNH5" s="638" t="s">
        <v>16552</v>
      </c>
      <c r="WNI5" s="638" t="s">
        <v>16553</v>
      </c>
      <c r="WNJ5" s="638" t="s">
        <v>16554</v>
      </c>
      <c r="WNK5" s="638" t="s">
        <v>16555</v>
      </c>
      <c r="WNL5" s="638" t="s">
        <v>16556</v>
      </c>
      <c r="WNM5" s="638" t="s">
        <v>16557</v>
      </c>
      <c r="WNN5" s="638" t="s">
        <v>16558</v>
      </c>
      <c r="WNO5" s="638" t="s">
        <v>16559</v>
      </c>
      <c r="WNP5" s="638" t="s">
        <v>16560</v>
      </c>
      <c r="WNQ5" s="638" t="s">
        <v>16561</v>
      </c>
      <c r="WNR5" s="638" t="s">
        <v>16562</v>
      </c>
      <c r="WNS5" s="638" t="s">
        <v>16563</v>
      </c>
      <c r="WNT5" s="638" t="s">
        <v>16564</v>
      </c>
      <c r="WNU5" s="638" t="s">
        <v>16565</v>
      </c>
      <c r="WNV5" s="638" t="s">
        <v>16566</v>
      </c>
      <c r="WNW5" s="638" t="s">
        <v>16567</v>
      </c>
      <c r="WNX5" s="638" t="s">
        <v>16568</v>
      </c>
      <c r="WNY5" s="638" t="s">
        <v>16569</v>
      </c>
      <c r="WNZ5" s="638" t="s">
        <v>16570</v>
      </c>
      <c r="WOA5" s="638" t="s">
        <v>16571</v>
      </c>
      <c r="WOB5" s="638" t="s">
        <v>16572</v>
      </c>
      <c r="WOC5" s="638" t="s">
        <v>16573</v>
      </c>
      <c r="WOD5" s="638" t="s">
        <v>16574</v>
      </c>
      <c r="WOE5" s="638" t="s">
        <v>16575</v>
      </c>
      <c r="WOF5" s="638" t="s">
        <v>16576</v>
      </c>
      <c r="WOG5" s="638" t="s">
        <v>16577</v>
      </c>
      <c r="WOH5" s="638" t="s">
        <v>16578</v>
      </c>
      <c r="WOI5" s="638" t="s">
        <v>16579</v>
      </c>
      <c r="WOJ5" s="638" t="s">
        <v>16580</v>
      </c>
      <c r="WOK5" s="638" t="s">
        <v>16581</v>
      </c>
      <c r="WOL5" s="638" t="s">
        <v>16582</v>
      </c>
      <c r="WOM5" s="638" t="s">
        <v>16583</v>
      </c>
      <c r="WON5" s="638" t="s">
        <v>16584</v>
      </c>
      <c r="WOO5" s="638" t="s">
        <v>16585</v>
      </c>
      <c r="WOP5" s="638" t="s">
        <v>16586</v>
      </c>
      <c r="WOQ5" s="638" t="s">
        <v>16587</v>
      </c>
      <c r="WOR5" s="638" t="s">
        <v>16588</v>
      </c>
      <c r="WOS5" s="638" t="s">
        <v>16589</v>
      </c>
      <c r="WOT5" s="638" t="s">
        <v>16590</v>
      </c>
      <c r="WOU5" s="638" t="s">
        <v>16591</v>
      </c>
      <c r="WOV5" s="638" t="s">
        <v>16592</v>
      </c>
      <c r="WOW5" s="638" t="s">
        <v>16593</v>
      </c>
      <c r="WOX5" s="638" t="s">
        <v>16594</v>
      </c>
      <c r="WOY5" s="638" t="s">
        <v>16595</v>
      </c>
      <c r="WOZ5" s="638" t="s">
        <v>16596</v>
      </c>
      <c r="WPA5" s="638" t="s">
        <v>16597</v>
      </c>
      <c r="WPB5" s="638" t="s">
        <v>16598</v>
      </c>
      <c r="WPC5" s="638" t="s">
        <v>16599</v>
      </c>
      <c r="WPD5" s="638" t="s">
        <v>16600</v>
      </c>
      <c r="WPE5" s="638" t="s">
        <v>16601</v>
      </c>
      <c r="WPF5" s="638" t="s">
        <v>16602</v>
      </c>
      <c r="WPG5" s="638" t="s">
        <v>16603</v>
      </c>
      <c r="WPH5" s="638" t="s">
        <v>16604</v>
      </c>
      <c r="WPI5" s="638" t="s">
        <v>16605</v>
      </c>
      <c r="WPJ5" s="638" t="s">
        <v>16606</v>
      </c>
      <c r="WPK5" s="638" t="s">
        <v>16607</v>
      </c>
      <c r="WPL5" s="638" t="s">
        <v>16608</v>
      </c>
      <c r="WPM5" s="638" t="s">
        <v>16609</v>
      </c>
      <c r="WPN5" s="638" t="s">
        <v>16610</v>
      </c>
      <c r="WPO5" s="638" t="s">
        <v>16611</v>
      </c>
      <c r="WPP5" s="638" t="s">
        <v>16612</v>
      </c>
      <c r="WPQ5" s="638" t="s">
        <v>16613</v>
      </c>
      <c r="WPR5" s="638" t="s">
        <v>16614</v>
      </c>
      <c r="WPS5" s="638" t="s">
        <v>16615</v>
      </c>
      <c r="WPT5" s="638" t="s">
        <v>16616</v>
      </c>
      <c r="WPU5" s="638" t="s">
        <v>16617</v>
      </c>
      <c r="WPV5" s="638" t="s">
        <v>16618</v>
      </c>
      <c r="WPW5" s="638" t="s">
        <v>16619</v>
      </c>
      <c r="WPX5" s="638" t="s">
        <v>16620</v>
      </c>
      <c r="WPY5" s="638" t="s">
        <v>16621</v>
      </c>
      <c r="WPZ5" s="638" t="s">
        <v>16622</v>
      </c>
      <c r="WQA5" s="638" t="s">
        <v>16623</v>
      </c>
      <c r="WQB5" s="638" t="s">
        <v>16624</v>
      </c>
      <c r="WQC5" s="638" t="s">
        <v>16625</v>
      </c>
      <c r="WQD5" s="638" t="s">
        <v>16626</v>
      </c>
      <c r="WQE5" s="638" t="s">
        <v>16627</v>
      </c>
      <c r="WQF5" s="638" t="s">
        <v>16628</v>
      </c>
      <c r="WQG5" s="638" t="s">
        <v>16629</v>
      </c>
      <c r="WQH5" s="638" t="s">
        <v>16630</v>
      </c>
      <c r="WQI5" s="638" t="s">
        <v>16631</v>
      </c>
      <c r="WQJ5" s="638" t="s">
        <v>16632</v>
      </c>
      <c r="WQK5" s="638" t="s">
        <v>16633</v>
      </c>
      <c r="WQL5" s="638" t="s">
        <v>16634</v>
      </c>
      <c r="WQM5" s="638" t="s">
        <v>16635</v>
      </c>
      <c r="WQN5" s="638" t="s">
        <v>16636</v>
      </c>
      <c r="WQO5" s="638" t="s">
        <v>16637</v>
      </c>
      <c r="WQP5" s="638" t="s">
        <v>16638</v>
      </c>
      <c r="WQQ5" s="638" t="s">
        <v>16639</v>
      </c>
      <c r="WQR5" s="638" t="s">
        <v>16640</v>
      </c>
      <c r="WQS5" s="638" t="s">
        <v>16641</v>
      </c>
      <c r="WQT5" s="638" t="s">
        <v>16642</v>
      </c>
      <c r="WQU5" s="638" t="s">
        <v>16643</v>
      </c>
      <c r="WQV5" s="638" t="s">
        <v>16644</v>
      </c>
      <c r="WQW5" s="638" t="s">
        <v>16645</v>
      </c>
      <c r="WQX5" s="638" t="s">
        <v>16646</v>
      </c>
      <c r="WQY5" s="638" t="s">
        <v>16647</v>
      </c>
      <c r="WQZ5" s="638" t="s">
        <v>16648</v>
      </c>
      <c r="WRA5" s="638" t="s">
        <v>16649</v>
      </c>
      <c r="WRB5" s="638" t="s">
        <v>16650</v>
      </c>
      <c r="WRC5" s="638" t="s">
        <v>16651</v>
      </c>
      <c r="WRD5" s="638" t="s">
        <v>16652</v>
      </c>
      <c r="WRE5" s="638" t="s">
        <v>16653</v>
      </c>
      <c r="WRF5" s="638" t="s">
        <v>16654</v>
      </c>
      <c r="WRG5" s="638" t="s">
        <v>16655</v>
      </c>
      <c r="WRH5" s="638" t="s">
        <v>16656</v>
      </c>
      <c r="WRI5" s="638" t="s">
        <v>16657</v>
      </c>
      <c r="WRJ5" s="638" t="s">
        <v>16658</v>
      </c>
      <c r="WRK5" s="638" t="s">
        <v>16659</v>
      </c>
      <c r="WRL5" s="638" t="s">
        <v>16660</v>
      </c>
      <c r="WRM5" s="638" t="s">
        <v>16661</v>
      </c>
      <c r="WRN5" s="638" t="s">
        <v>16662</v>
      </c>
      <c r="WRO5" s="638" t="s">
        <v>16663</v>
      </c>
      <c r="WRP5" s="638" t="s">
        <v>16664</v>
      </c>
      <c r="WRQ5" s="638" t="s">
        <v>16665</v>
      </c>
      <c r="WRR5" s="638" t="s">
        <v>16666</v>
      </c>
      <c r="WRS5" s="638" t="s">
        <v>16667</v>
      </c>
      <c r="WRT5" s="638" t="s">
        <v>16668</v>
      </c>
      <c r="WRU5" s="638" t="s">
        <v>16669</v>
      </c>
      <c r="WRV5" s="638" t="s">
        <v>16670</v>
      </c>
      <c r="WRW5" s="638" t="s">
        <v>16671</v>
      </c>
      <c r="WRX5" s="638" t="s">
        <v>16672</v>
      </c>
      <c r="WRY5" s="638" t="s">
        <v>16673</v>
      </c>
      <c r="WRZ5" s="638" t="s">
        <v>16674</v>
      </c>
      <c r="WSA5" s="638" t="s">
        <v>16675</v>
      </c>
      <c r="WSB5" s="638" t="s">
        <v>16676</v>
      </c>
      <c r="WSC5" s="638" t="s">
        <v>16677</v>
      </c>
      <c r="WSD5" s="638" t="s">
        <v>16678</v>
      </c>
      <c r="WSE5" s="638" t="s">
        <v>16679</v>
      </c>
      <c r="WSF5" s="638" t="s">
        <v>16680</v>
      </c>
      <c r="WSG5" s="638" t="s">
        <v>16681</v>
      </c>
      <c r="WSH5" s="638" t="s">
        <v>16682</v>
      </c>
      <c r="WSI5" s="638" t="s">
        <v>16683</v>
      </c>
      <c r="WSJ5" s="638" t="s">
        <v>16684</v>
      </c>
      <c r="WSK5" s="638" t="s">
        <v>16685</v>
      </c>
      <c r="WSL5" s="638" t="s">
        <v>16686</v>
      </c>
      <c r="WSM5" s="638" t="s">
        <v>16687</v>
      </c>
      <c r="WSN5" s="638" t="s">
        <v>16688</v>
      </c>
      <c r="WSO5" s="638" t="s">
        <v>16689</v>
      </c>
      <c r="WSP5" s="638" t="s">
        <v>16690</v>
      </c>
      <c r="WSQ5" s="638" t="s">
        <v>16691</v>
      </c>
      <c r="WSR5" s="638" t="s">
        <v>16692</v>
      </c>
      <c r="WSS5" s="638" t="s">
        <v>16693</v>
      </c>
      <c r="WST5" s="638" t="s">
        <v>16694</v>
      </c>
      <c r="WSU5" s="638" t="s">
        <v>16695</v>
      </c>
      <c r="WSV5" s="638" t="s">
        <v>16696</v>
      </c>
      <c r="WSW5" s="638" t="s">
        <v>16697</v>
      </c>
      <c r="WSX5" s="638" t="s">
        <v>16698</v>
      </c>
      <c r="WSY5" s="638" t="s">
        <v>16699</v>
      </c>
      <c r="WSZ5" s="638" t="s">
        <v>16700</v>
      </c>
      <c r="WTA5" s="638" t="s">
        <v>16701</v>
      </c>
      <c r="WTB5" s="638" t="s">
        <v>16702</v>
      </c>
      <c r="WTC5" s="638" t="s">
        <v>16703</v>
      </c>
      <c r="WTD5" s="638" t="s">
        <v>16704</v>
      </c>
      <c r="WTE5" s="638" t="s">
        <v>16705</v>
      </c>
      <c r="WTF5" s="638" t="s">
        <v>16706</v>
      </c>
      <c r="WTG5" s="638" t="s">
        <v>16707</v>
      </c>
      <c r="WTH5" s="638" t="s">
        <v>16708</v>
      </c>
      <c r="WTI5" s="638" t="s">
        <v>16709</v>
      </c>
      <c r="WTJ5" s="638" t="s">
        <v>16710</v>
      </c>
      <c r="WTK5" s="638" t="s">
        <v>16711</v>
      </c>
      <c r="WTL5" s="638" t="s">
        <v>16712</v>
      </c>
      <c r="WTM5" s="638" t="s">
        <v>16713</v>
      </c>
      <c r="WTN5" s="638" t="s">
        <v>16714</v>
      </c>
      <c r="WTO5" s="638" t="s">
        <v>16715</v>
      </c>
      <c r="WTP5" s="638" t="s">
        <v>16716</v>
      </c>
      <c r="WTQ5" s="638" t="s">
        <v>16717</v>
      </c>
      <c r="WTR5" s="638" t="s">
        <v>16718</v>
      </c>
      <c r="WTS5" s="638" t="s">
        <v>16719</v>
      </c>
      <c r="WTT5" s="638" t="s">
        <v>16720</v>
      </c>
      <c r="WTU5" s="638" t="s">
        <v>16721</v>
      </c>
      <c r="WTV5" s="638" t="s">
        <v>16722</v>
      </c>
      <c r="WTW5" s="638" t="s">
        <v>16723</v>
      </c>
      <c r="WTX5" s="638" t="s">
        <v>16724</v>
      </c>
      <c r="WTY5" s="638" t="s">
        <v>16725</v>
      </c>
      <c r="WTZ5" s="638" t="s">
        <v>16726</v>
      </c>
      <c r="WUA5" s="638" t="s">
        <v>16727</v>
      </c>
      <c r="WUB5" s="638" t="s">
        <v>16728</v>
      </c>
      <c r="WUC5" s="638" t="s">
        <v>16729</v>
      </c>
      <c r="WUD5" s="638" t="s">
        <v>16730</v>
      </c>
      <c r="WUE5" s="638" t="s">
        <v>16731</v>
      </c>
      <c r="WUF5" s="638" t="s">
        <v>16732</v>
      </c>
      <c r="WUG5" s="638" t="s">
        <v>16733</v>
      </c>
      <c r="WUH5" s="638" t="s">
        <v>16734</v>
      </c>
      <c r="WUI5" s="638" t="s">
        <v>16735</v>
      </c>
      <c r="WUJ5" s="638" t="s">
        <v>16736</v>
      </c>
      <c r="WUK5" s="638" t="s">
        <v>16737</v>
      </c>
      <c r="WUL5" s="638" t="s">
        <v>16738</v>
      </c>
      <c r="WUM5" s="638" t="s">
        <v>16739</v>
      </c>
      <c r="WUN5" s="638" t="s">
        <v>16740</v>
      </c>
      <c r="WUO5" s="638" t="s">
        <v>16741</v>
      </c>
      <c r="WUP5" s="638" t="s">
        <v>16742</v>
      </c>
      <c r="WUQ5" s="638" t="s">
        <v>16743</v>
      </c>
      <c r="WUR5" s="638" t="s">
        <v>16744</v>
      </c>
      <c r="WUS5" s="638" t="s">
        <v>16745</v>
      </c>
      <c r="WUT5" s="638" t="s">
        <v>16746</v>
      </c>
      <c r="WUU5" s="638" t="s">
        <v>16747</v>
      </c>
      <c r="WUV5" s="638" t="s">
        <v>16748</v>
      </c>
      <c r="WUW5" s="638" t="s">
        <v>16749</v>
      </c>
      <c r="WUX5" s="638" t="s">
        <v>16750</v>
      </c>
      <c r="WUY5" s="638" t="s">
        <v>16751</v>
      </c>
      <c r="WUZ5" s="638" t="s">
        <v>16752</v>
      </c>
      <c r="WVA5" s="638" t="s">
        <v>16753</v>
      </c>
      <c r="WVB5" s="638" t="s">
        <v>16754</v>
      </c>
      <c r="WVC5" s="638" t="s">
        <v>16755</v>
      </c>
      <c r="WVD5" s="638" t="s">
        <v>16756</v>
      </c>
      <c r="WVE5" s="638" t="s">
        <v>16757</v>
      </c>
      <c r="WVF5" s="638" t="s">
        <v>16758</v>
      </c>
      <c r="WVG5" s="638" t="s">
        <v>16759</v>
      </c>
      <c r="WVH5" s="638" t="s">
        <v>16760</v>
      </c>
      <c r="WVI5" s="638" t="s">
        <v>16761</v>
      </c>
      <c r="WVJ5" s="638" t="s">
        <v>16762</v>
      </c>
      <c r="WVK5" s="638" t="s">
        <v>16763</v>
      </c>
      <c r="WVL5" s="638" t="s">
        <v>16764</v>
      </c>
      <c r="WVM5" s="638" t="s">
        <v>16765</v>
      </c>
      <c r="WVN5" s="638" t="s">
        <v>16766</v>
      </c>
      <c r="WVO5" s="638" t="s">
        <v>16767</v>
      </c>
      <c r="WVP5" s="638" t="s">
        <v>16768</v>
      </c>
      <c r="WVQ5" s="638" t="s">
        <v>16769</v>
      </c>
      <c r="WVR5" s="638" t="s">
        <v>16770</v>
      </c>
      <c r="WVS5" s="638" t="s">
        <v>16771</v>
      </c>
      <c r="WVT5" s="638" t="s">
        <v>16772</v>
      </c>
      <c r="WVU5" s="638" t="s">
        <v>16773</v>
      </c>
      <c r="WVV5" s="638" t="s">
        <v>16774</v>
      </c>
      <c r="WVW5" s="638" t="s">
        <v>16775</v>
      </c>
      <c r="WVX5" s="638" t="s">
        <v>16776</v>
      </c>
      <c r="WVY5" s="638" t="s">
        <v>16777</v>
      </c>
      <c r="WVZ5" s="638" t="s">
        <v>16778</v>
      </c>
      <c r="WWA5" s="638" t="s">
        <v>16779</v>
      </c>
      <c r="WWB5" s="638" t="s">
        <v>16780</v>
      </c>
      <c r="WWC5" s="638" t="s">
        <v>16781</v>
      </c>
      <c r="WWD5" s="638" t="s">
        <v>16782</v>
      </c>
      <c r="WWE5" s="638" t="s">
        <v>16783</v>
      </c>
      <c r="WWF5" s="638" t="s">
        <v>16784</v>
      </c>
      <c r="WWG5" s="638" t="s">
        <v>16785</v>
      </c>
      <c r="WWH5" s="638" t="s">
        <v>16786</v>
      </c>
      <c r="WWI5" s="638" t="s">
        <v>16787</v>
      </c>
      <c r="WWJ5" s="638" t="s">
        <v>16788</v>
      </c>
      <c r="WWK5" s="638" t="s">
        <v>16789</v>
      </c>
      <c r="WWL5" s="638" t="s">
        <v>16790</v>
      </c>
      <c r="WWM5" s="638" t="s">
        <v>16791</v>
      </c>
      <c r="WWN5" s="638" t="s">
        <v>16792</v>
      </c>
      <c r="WWO5" s="638" t="s">
        <v>16793</v>
      </c>
      <c r="WWP5" s="638" t="s">
        <v>16794</v>
      </c>
      <c r="WWQ5" s="638" t="s">
        <v>16795</v>
      </c>
      <c r="WWR5" s="638" t="s">
        <v>16796</v>
      </c>
      <c r="WWS5" s="638" t="s">
        <v>16797</v>
      </c>
      <c r="WWT5" s="638" t="s">
        <v>16798</v>
      </c>
      <c r="WWU5" s="638" t="s">
        <v>16799</v>
      </c>
      <c r="WWV5" s="638" t="s">
        <v>16800</v>
      </c>
      <c r="WWW5" s="638" t="s">
        <v>16801</v>
      </c>
      <c r="WWX5" s="638" t="s">
        <v>16802</v>
      </c>
      <c r="WWY5" s="638" t="s">
        <v>16803</v>
      </c>
      <c r="WWZ5" s="638" t="s">
        <v>16804</v>
      </c>
      <c r="WXA5" s="638" t="s">
        <v>16805</v>
      </c>
      <c r="WXB5" s="638" t="s">
        <v>16806</v>
      </c>
      <c r="WXC5" s="638" t="s">
        <v>16807</v>
      </c>
      <c r="WXD5" s="638" t="s">
        <v>16808</v>
      </c>
      <c r="WXE5" s="638" t="s">
        <v>16809</v>
      </c>
      <c r="WXF5" s="638" t="s">
        <v>16810</v>
      </c>
      <c r="WXG5" s="638" t="s">
        <v>16811</v>
      </c>
      <c r="WXH5" s="638" t="s">
        <v>16812</v>
      </c>
      <c r="WXI5" s="638" t="s">
        <v>16813</v>
      </c>
      <c r="WXJ5" s="638" t="s">
        <v>16814</v>
      </c>
      <c r="WXK5" s="638" t="s">
        <v>16815</v>
      </c>
      <c r="WXL5" s="638" t="s">
        <v>16816</v>
      </c>
      <c r="WXM5" s="638" t="s">
        <v>16817</v>
      </c>
      <c r="WXN5" s="638" t="s">
        <v>16818</v>
      </c>
      <c r="WXO5" s="638" t="s">
        <v>16819</v>
      </c>
      <c r="WXP5" s="638" t="s">
        <v>16820</v>
      </c>
      <c r="WXQ5" s="638" t="s">
        <v>16821</v>
      </c>
      <c r="WXR5" s="638" t="s">
        <v>16822</v>
      </c>
      <c r="WXS5" s="638" t="s">
        <v>16823</v>
      </c>
      <c r="WXT5" s="638" t="s">
        <v>16824</v>
      </c>
      <c r="WXU5" s="638" t="s">
        <v>16825</v>
      </c>
      <c r="WXV5" s="638" t="s">
        <v>16826</v>
      </c>
      <c r="WXW5" s="638" t="s">
        <v>16827</v>
      </c>
      <c r="WXX5" s="638" t="s">
        <v>16828</v>
      </c>
      <c r="WXY5" s="638" t="s">
        <v>16829</v>
      </c>
      <c r="WXZ5" s="638" t="s">
        <v>16830</v>
      </c>
      <c r="WYA5" s="638" t="s">
        <v>16831</v>
      </c>
      <c r="WYB5" s="638" t="s">
        <v>16832</v>
      </c>
      <c r="WYC5" s="638" t="s">
        <v>16833</v>
      </c>
      <c r="WYD5" s="638" t="s">
        <v>16834</v>
      </c>
      <c r="WYE5" s="638" t="s">
        <v>16835</v>
      </c>
      <c r="WYF5" s="638" t="s">
        <v>16836</v>
      </c>
      <c r="WYG5" s="638" t="s">
        <v>16837</v>
      </c>
      <c r="WYH5" s="638" t="s">
        <v>16838</v>
      </c>
      <c r="WYI5" s="638" t="s">
        <v>16839</v>
      </c>
      <c r="WYJ5" s="638" t="s">
        <v>16840</v>
      </c>
      <c r="WYK5" s="638" t="s">
        <v>16841</v>
      </c>
      <c r="WYL5" s="638" t="s">
        <v>16842</v>
      </c>
      <c r="WYM5" s="638" t="s">
        <v>16843</v>
      </c>
      <c r="WYN5" s="638" t="s">
        <v>16844</v>
      </c>
      <c r="WYO5" s="638" t="s">
        <v>16845</v>
      </c>
      <c r="WYP5" s="638" t="s">
        <v>16846</v>
      </c>
      <c r="WYQ5" s="638" t="s">
        <v>16847</v>
      </c>
      <c r="WYR5" s="638" t="s">
        <v>16848</v>
      </c>
      <c r="WYS5" s="638" t="s">
        <v>16849</v>
      </c>
      <c r="WYT5" s="638" t="s">
        <v>16850</v>
      </c>
      <c r="WYU5" s="638" t="s">
        <v>16851</v>
      </c>
      <c r="WYV5" s="638" t="s">
        <v>16852</v>
      </c>
      <c r="WYW5" s="638" t="s">
        <v>16853</v>
      </c>
      <c r="WYX5" s="638" t="s">
        <v>16854</v>
      </c>
      <c r="WYY5" s="638" t="s">
        <v>16855</v>
      </c>
      <c r="WYZ5" s="638" t="s">
        <v>16856</v>
      </c>
      <c r="WZA5" s="638" t="s">
        <v>16857</v>
      </c>
      <c r="WZB5" s="638" t="s">
        <v>16858</v>
      </c>
      <c r="WZC5" s="638" t="s">
        <v>16859</v>
      </c>
      <c r="WZD5" s="638" t="s">
        <v>16860</v>
      </c>
      <c r="WZE5" s="638" t="s">
        <v>16861</v>
      </c>
      <c r="WZF5" s="638" t="s">
        <v>16862</v>
      </c>
      <c r="WZG5" s="638" t="s">
        <v>16863</v>
      </c>
      <c r="WZH5" s="638" t="s">
        <v>16864</v>
      </c>
      <c r="WZI5" s="638" t="s">
        <v>16865</v>
      </c>
      <c r="WZJ5" s="638" t="s">
        <v>16866</v>
      </c>
      <c r="WZK5" s="638" t="s">
        <v>16867</v>
      </c>
      <c r="WZL5" s="638" t="s">
        <v>16868</v>
      </c>
      <c r="WZM5" s="638" t="s">
        <v>16869</v>
      </c>
      <c r="WZN5" s="638" t="s">
        <v>16870</v>
      </c>
      <c r="WZO5" s="638" t="s">
        <v>16871</v>
      </c>
      <c r="WZP5" s="638" t="s">
        <v>16872</v>
      </c>
      <c r="WZQ5" s="638" t="s">
        <v>16873</v>
      </c>
      <c r="WZR5" s="638" t="s">
        <v>16874</v>
      </c>
      <c r="WZS5" s="638" t="s">
        <v>16875</v>
      </c>
      <c r="WZT5" s="638" t="s">
        <v>16876</v>
      </c>
      <c r="WZU5" s="638" t="s">
        <v>16877</v>
      </c>
      <c r="WZV5" s="638" t="s">
        <v>16878</v>
      </c>
      <c r="WZW5" s="638" t="s">
        <v>16879</v>
      </c>
      <c r="WZX5" s="638" t="s">
        <v>16880</v>
      </c>
      <c r="WZY5" s="638" t="s">
        <v>16881</v>
      </c>
      <c r="WZZ5" s="638" t="s">
        <v>16882</v>
      </c>
      <c r="XAA5" s="638" t="s">
        <v>16883</v>
      </c>
      <c r="XAB5" s="638" t="s">
        <v>16884</v>
      </c>
      <c r="XAC5" s="638" t="s">
        <v>16885</v>
      </c>
      <c r="XAD5" s="638" t="s">
        <v>16886</v>
      </c>
      <c r="XAE5" s="638" t="s">
        <v>16887</v>
      </c>
      <c r="XAF5" s="638" t="s">
        <v>16888</v>
      </c>
      <c r="XAG5" s="638" t="s">
        <v>16889</v>
      </c>
      <c r="XAH5" s="638" t="s">
        <v>16890</v>
      </c>
      <c r="XAI5" s="638" t="s">
        <v>16891</v>
      </c>
      <c r="XAJ5" s="638" t="s">
        <v>16892</v>
      </c>
      <c r="XAK5" s="638" t="s">
        <v>16893</v>
      </c>
      <c r="XAL5" s="638" t="s">
        <v>16894</v>
      </c>
      <c r="XAM5" s="638" t="s">
        <v>16895</v>
      </c>
      <c r="XAN5" s="638" t="s">
        <v>16896</v>
      </c>
      <c r="XAO5" s="638" t="s">
        <v>16897</v>
      </c>
      <c r="XAP5" s="638" t="s">
        <v>16898</v>
      </c>
      <c r="XAQ5" s="638" t="s">
        <v>16899</v>
      </c>
      <c r="XAR5" s="638" t="s">
        <v>16900</v>
      </c>
      <c r="XAS5" s="638" t="s">
        <v>16901</v>
      </c>
      <c r="XAT5" s="638" t="s">
        <v>16902</v>
      </c>
      <c r="XAU5" s="638" t="s">
        <v>16903</v>
      </c>
      <c r="XAV5" s="638" t="s">
        <v>16904</v>
      </c>
      <c r="XAW5" s="638" t="s">
        <v>16905</v>
      </c>
      <c r="XAX5" s="638" t="s">
        <v>16906</v>
      </c>
      <c r="XAY5" s="638" t="s">
        <v>16907</v>
      </c>
      <c r="XAZ5" s="638" t="s">
        <v>16908</v>
      </c>
      <c r="XBA5" s="638" t="s">
        <v>16909</v>
      </c>
      <c r="XBB5" s="638" t="s">
        <v>16910</v>
      </c>
      <c r="XBC5" s="638" t="s">
        <v>16911</v>
      </c>
      <c r="XBD5" s="638" t="s">
        <v>16912</v>
      </c>
      <c r="XBE5" s="638" t="s">
        <v>16913</v>
      </c>
      <c r="XBF5" s="638" t="s">
        <v>16914</v>
      </c>
      <c r="XBG5" s="638" t="s">
        <v>16915</v>
      </c>
      <c r="XBH5" s="638" t="s">
        <v>16916</v>
      </c>
      <c r="XBI5" s="638" t="s">
        <v>16917</v>
      </c>
      <c r="XBJ5" s="638" t="s">
        <v>16918</v>
      </c>
      <c r="XBK5" s="638" t="s">
        <v>16919</v>
      </c>
      <c r="XBL5" s="638" t="s">
        <v>16920</v>
      </c>
      <c r="XBM5" s="638" t="s">
        <v>16921</v>
      </c>
      <c r="XBN5" s="638" t="s">
        <v>16922</v>
      </c>
      <c r="XBO5" s="638" t="s">
        <v>16923</v>
      </c>
      <c r="XBP5" s="638" t="s">
        <v>16924</v>
      </c>
      <c r="XBQ5" s="638" t="s">
        <v>16925</v>
      </c>
      <c r="XBR5" s="638" t="s">
        <v>16926</v>
      </c>
      <c r="XBS5" s="638" t="s">
        <v>16927</v>
      </c>
      <c r="XBT5" s="638" t="s">
        <v>16928</v>
      </c>
      <c r="XBU5" s="638" t="s">
        <v>16929</v>
      </c>
      <c r="XBV5" s="638" t="s">
        <v>16930</v>
      </c>
      <c r="XBW5" s="638" t="s">
        <v>16931</v>
      </c>
      <c r="XBX5" s="638" t="s">
        <v>16932</v>
      </c>
      <c r="XBY5" s="638" t="s">
        <v>16933</v>
      </c>
      <c r="XBZ5" s="638" t="s">
        <v>16934</v>
      </c>
      <c r="XCA5" s="638" t="s">
        <v>16935</v>
      </c>
      <c r="XCB5" s="638" t="s">
        <v>16936</v>
      </c>
      <c r="XCC5" s="638" t="s">
        <v>16937</v>
      </c>
      <c r="XCD5" s="638" t="s">
        <v>16938</v>
      </c>
      <c r="XCE5" s="638" t="s">
        <v>16939</v>
      </c>
      <c r="XCF5" s="638" t="s">
        <v>16940</v>
      </c>
      <c r="XCG5" s="638" t="s">
        <v>16941</v>
      </c>
      <c r="XCH5" s="638" t="s">
        <v>16942</v>
      </c>
      <c r="XCI5" s="638" t="s">
        <v>16943</v>
      </c>
      <c r="XCJ5" s="638" t="s">
        <v>16944</v>
      </c>
      <c r="XCK5" s="638" t="s">
        <v>16945</v>
      </c>
      <c r="XCL5" s="638" t="s">
        <v>16946</v>
      </c>
      <c r="XCM5" s="638" t="s">
        <v>16947</v>
      </c>
      <c r="XCN5" s="638" t="s">
        <v>16948</v>
      </c>
      <c r="XCO5" s="638" t="s">
        <v>16949</v>
      </c>
      <c r="XCP5" s="638" t="s">
        <v>16950</v>
      </c>
      <c r="XCQ5" s="638" t="s">
        <v>16951</v>
      </c>
      <c r="XCR5" s="638" t="s">
        <v>16952</v>
      </c>
      <c r="XCS5" s="638" t="s">
        <v>16953</v>
      </c>
      <c r="XCT5" s="638" t="s">
        <v>16954</v>
      </c>
      <c r="XCU5" s="638" t="s">
        <v>16955</v>
      </c>
      <c r="XCV5" s="638" t="s">
        <v>16956</v>
      </c>
      <c r="XCW5" s="638" t="s">
        <v>16957</v>
      </c>
      <c r="XCX5" s="638" t="s">
        <v>16958</v>
      </c>
      <c r="XCY5" s="638" t="s">
        <v>16959</v>
      </c>
      <c r="XCZ5" s="638" t="s">
        <v>16960</v>
      </c>
      <c r="XDA5" s="638" t="s">
        <v>16961</v>
      </c>
      <c r="XDB5" s="638" t="s">
        <v>16962</v>
      </c>
      <c r="XDC5" s="638" t="s">
        <v>16963</v>
      </c>
      <c r="XDD5" s="638" t="s">
        <v>16964</v>
      </c>
      <c r="XDE5" s="638" t="s">
        <v>16965</v>
      </c>
      <c r="XDF5" s="638" t="s">
        <v>16966</v>
      </c>
      <c r="XDG5" s="638" t="s">
        <v>16967</v>
      </c>
      <c r="XDH5" s="638" t="s">
        <v>16968</v>
      </c>
      <c r="XDI5" s="638" t="s">
        <v>16969</v>
      </c>
      <c r="XDJ5" s="638" t="s">
        <v>16970</v>
      </c>
      <c r="XDK5" s="638" t="s">
        <v>16971</v>
      </c>
      <c r="XDL5" s="638" t="s">
        <v>16972</v>
      </c>
      <c r="XDM5" s="638" t="s">
        <v>16973</v>
      </c>
      <c r="XDN5" s="638" t="s">
        <v>16974</v>
      </c>
      <c r="XDO5" s="638" t="s">
        <v>16975</v>
      </c>
      <c r="XDP5" s="638" t="s">
        <v>16976</v>
      </c>
      <c r="XDQ5" s="638" t="s">
        <v>16977</v>
      </c>
      <c r="XDR5" s="638" t="s">
        <v>16978</v>
      </c>
      <c r="XDS5" s="638" t="s">
        <v>16979</v>
      </c>
      <c r="XDT5" s="638" t="s">
        <v>16980</v>
      </c>
      <c r="XDU5" s="638" t="s">
        <v>16981</v>
      </c>
      <c r="XDV5" s="638" t="s">
        <v>16982</v>
      </c>
      <c r="XDW5" s="638" t="s">
        <v>16983</v>
      </c>
      <c r="XDX5" s="638" t="s">
        <v>16984</v>
      </c>
      <c r="XDY5" s="638" t="s">
        <v>16985</v>
      </c>
      <c r="XDZ5" s="638" t="s">
        <v>16986</v>
      </c>
      <c r="XEA5" s="638" t="s">
        <v>16987</v>
      </c>
      <c r="XEB5" s="638" t="s">
        <v>16988</v>
      </c>
      <c r="XEC5" s="638" t="s">
        <v>16989</v>
      </c>
      <c r="XED5" s="638" t="s">
        <v>16990</v>
      </c>
      <c r="XEE5" s="638" t="s">
        <v>16991</v>
      </c>
      <c r="XEF5" s="638" t="s">
        <v>16992</v>
      </c>
      <c r="XEG5" s="638" t="s">
        <v>16993</v>
      </c>
      <c r="XEH5" s="638" t="s">
        <v>16994</v>
      </c>
      <c r="XEI5" s="638" t="s">
        <v>16995</v>
      </c>
      <c r="XEJ5" s="638" t="s">
        <v>16996</v>
      </c>
      <c r="XEK5" s="638" t="s">
        <v>16997</v>
      </c>
      <c r="XEL5" s="638" t="s">
        <v>16998</v>
      </c>
      <c r="XEM5" s="638" t="s">
        <v>16999</v>
      </c>
      <c r="XEN5" s="638" t="s">
        <v>17000</v>
      </c>
      <c r="XEO5" s="638" t="s">
        <v>17001</v>
      </c>
      <c r="XEP5" s="638" t="s">
        <v>17002</v>
      </c>
      <c r="XEQ5" s="638" t="s">
        <v>17003</v>
      </c>
      <c r="XER5" s="638" t="s">
        <v>17004</v>
      </c>
      <c r="XES5" s="638" t="s">
        <v>17005</v>
      </c>
      <c r="XET5" s="638" t="s">
        <v>17006</v>
      </c>
      <c r="XEU5" s="638" t="s">
        <v>17007</v>
      </c>
      <c r="XEV5" s="638" t="s">
        <v>17008</v>
      </c>
      <c r="XEW5" s="638" t="s">
        <v>17009</v>
      </c>
      <c r="XEX5" s="638" t="s">
        <v>17010</v>
      </c>
      <c r="XEY5" s="638" t="s">
        <v>17011</v>
      </c>
      <c r="XEZ5" s="638" t="s">
        <v>17012</v>
      </c>
      <c r="XFA5" s="638" t="s">
        <v>17013</v>
      </c>
      <c r="XFB5" s="638" t="s">
        <v>17014</v>
      </c>
      <c r="XFC5" s="638" t="s">
        <v>17015</v>
      </c>
      <c r="XFD5" s="638" t="s">
        <v>17016</v>
      </c>
    </row>
    <row r="6" spans="1:16384" s="563" customFormat="1" ht="15" customHeight="1">
      <c r="A6" s="644" t="s">
        <v>305</v>
      </c>
      <c r="B6" s="49">
        <v>948</v>
      </c>
      <c r="C6" s="49">
        <v>854</v>
      </c>
      <c r="D6" s="49">
        <v>970</v>
      </c>
      <c r="E6" s="49">
        <v>1004</v>
      </c>
      <c r="F6" s="49">
        <v>1015</v>
      </c>
      <c r="G6" s="49">
        <v>951</v>
      </c>
      <c r="H6" s="49">
        <v>866</v>
      </c>
      <c r="I6" s="49">
        <v>784</v>
      </c>
      <c r="J6" s="49">
        <v>973</v>
      </c>
      <c r="K6" s="49">
        <v>1000</v>
      </c>
      <c r="L6" s="49">
        <v>955</v>
      </c>
      <c r="M6" s="49">
        <v>731</v>
      </c>
      <c r="N6" s="49">
        <f>AVERAGE(B6:M6)</f>
        <v>920.91666666666663</v>
      </c>
      <c r="O6" s="49">
        <v>656</v>
      </c>
      <c r="P6" s="49">
        <v>327</v>
      </c>
      <c r="Q6" s="49">
        <v>436</v>
      </c>
      <c r="R6" s="49">
        <v>753</v>
      </c>
      <c r="S6" s="49">
        <v>807</v>
      </c>
      <c r="T6" s="49">
        <v>758</v>
      </c>
      <c r="U6" s="49">
        <v>848</v>
      </c>
      <c r="V6" s="49">
        <v>784</v>
      </c>
      <c r="W6" s="49">
        <v>789</v>
      </c>
      <c r="X6" s="49">
        <v>632</v>
      </c>
      <c r="Y6" s="49">
        <v>739</v>
      </c>
      <c r="Z6" s="49">
        <v>672</v>
      </c>
      <c r="AA6" s="49">
        <v>807</v>
      </c>
      <c r="AB6" s="49">
        <v>720</v>
      </c>
      <c r="AC6" s="49">
        <v>654</v>
      </c>
      <c r="AD6" s="49">
        <v>582</v>
      </c>
      <c r="AE6" s="49">
        <f>AVERAGE(O6:AD6)</f>
        <v>685.25</v>
      </c>
      <c r="AF6" s="640">
        <v>-0.32371134000000001</v>
      </c>
      <c r="AG6" s="640">
        <v>-0.67430278899999996</v>
      </c>
      <c r="AH6" s="640">
        <v>-0.57044335000000002</v>
      </c>
      <c r="AI6" s="641">
        <v>-0.208201893</v>
      </c>
      <c r="AJ6" s="641">
        <v>-6.8129330000000002E-2</v>
      </c>
      <c r="AK6" s="641">
        <v>-3.3163264999999997E-2</v>
      </c>
      <c r="AL6" s="641">
        <v>-0.12846865399999999</v>
      </c>
      <c r="AM6" s="641">
        <v>-0.216</v>
      </c>
      <c r="AN6" s="641">
        <v>-0.17382199000000001</v>
      </c>
      <c r="AO6" s="641">
        <v>-0.13543091700000001</v>
      </c>
      <c r="AP6" s="641">
        <v>-0.22046413500000001</v>
      </c>
      <c r="AQ6" s="641">
        <v>-0.21311475399999999</v>
      </c>
      <c r="AR6" s="641">
        <v>-0.16804123700000001</v>
      </c>
      <c r="AS6" s="641">
        <v>-0.28286852600000001</v>
      </c>
      <c r="AT6" s="641">
        <v>-0.35566502500000002</v>
      </c>
      <c r="AU6" s="642">
        <v>-0.38801261799999998</v>
      </c>
    </row>
    <row r="7" spans="1:16384" s="563" customFormat="1" ht="15" customHeight="1">
      <c r="A7" s="645" t="s">
        <v>306</v>
      </c>
      <c r="B7" s="49">
        <v>2997</v>
      </c>
      <c r="C7" s="49">
        <v>2888</v>
      </c>
      <c r="D7" s="49">
        <v>3063</v>
      </c>
      <c r="E7" s="49">
        <v>3266</v>
      </c>
      <c r="F7" s="49">
        <v>3653</v>
      </c>
      <c r="G7" s="49">
        <v>3309</v>
      </c>
      <c r="H7" s="49">
        <v>3539</v>
      </c>
      <c r="I7" s="49">
        <v>3257</v>
      </c>
      <c r="J7" s="49">
        <v>3043</v>
      </c>
      <c r="K7" s="49">
        <v>3344</v>
      </c>
      <c r="L7" s="49">
        <v>2977</v>
      </c>
      <c r="M7" s="49">
        <v>2794</v>
      </c>
      <c r="N7" s="49">
        <f t="shared" ref="N7:N11" si="0">AVERAGE(B7:M7)</f>
        <v>3177.5</v>
      </c>
      <c r="O7" s="49">
        <v>1967</v>
      </c>
      <c r="P7" s="49">
        <v>710</v>
      </c>
      <c r="Q7" s="49">
        <v>1410</v>
      </c>
      <c r="R7" s="49">
        <v>2387</v>
      </c>
      <c r="S7" s="49">
        <v>3156</v>
      </c>
      <c r="T7" s="49">
        <v>2928</v>
      </c>
      <c r="U7" s="49">
        <v>2981</v>
      </c>
      <c r="V7" s="49">
        <v>3036</v>
      </c>
      <c r="W7" s="49">
        <v>2965</v>
      </c>
      <c r="X7" s="49">
        <v>2537</v>
      </c>
      <c r="Y7" s="49">
        <v>2619</v>
      </c>
      <c r="Z7" s="49">
        <v>2532</v>
      </c>
      <c r="AA7" s="49">
        <v>3050</v>
      </c>
      <c r="AB7" s="49">
        <v>2558</v>
      </c>
      <c r="AC7" s="49">
        <v>2338</v>
      </c>
      <c r="AD7" s="49">
        <v>2457</v>
      </c>
      <c r="AE7" s="49">
        <f t="shared" ref="AE7:AE11" si="1">AVERAGE(O7:AD7)</f>
        <v>2476.9375</v>
      </c>
      <c r="AF7" s="640">
        <v>-0.35781913199999998</v>
      </c>
      <c r="AG7" s="640">
        <v>-0.78260869600000005</v>
      </c>
      <c r="AH7" s="640">
        <v>-0.61401587700000004</v>
      </c>
      <c r="AI7" s="640">
        <v>-0.27863402799999998</v>
      </c>
      <c r="AJ7" s="640">
        <v>-0.108222662</v>
      </c>
      <c r="AK7" s="640">
        <v>-0.101013202</v>
      </c>
      <c r="AL7" s="640">
        <v>-2.0374630000000001E-2</v>
      </c>
      <c r="AM7" s="640">
        <v>-9.2105263000000007E-2</v>
      </c>
      <c r="AN7" s="640">
        <v>-4.0309040000000001E-3</v>
      </c>
      <c r="AO7" s="640">
        <v>-9.1982820000000007E-2</v>
      </c>
      <c r="AP7" s="640">
        <v>-0.12612612600000001</v>
      </c>
      <c r="AQ7" s="640">
        <v>-0.123268698</v>
      </c>
      <c r="AR7" s="640">
        <v>-4.244205E-3</v>
      </c>
      <c r="AS7" s="640">
        <v>-0.21677893400000001</v>
      </c>
      <c r="AT7" s="640">
        <v>-0.35997810000000002</v>
      </c>
      <c r="AU7" s="643">
        <v>-0.257479601</v>
      </c>
    </row>
    <row r="8" spans="1:16384" s="563" customFormat="1" ht="15" customHeight="1">
      <c r="A8" s="645" t="s">
        <v>307</v>
      </c>
      <c r="B8" s="49">
        <v>53441</v>
      </c>
      <c r="C8" s="49">
        <v>48593</v>
      </c>
      <c r="D8" s="49">
        <v>50675</v>
      </c>
      <c r="E8" s="49">
        <v>51134</v>
      </c>
      <c r="F8" s="49">
        <v>55200</v>
      </c>
      <c r="G8" s="49">
        <v>49271</v>
      </c>
      <c r="H8" s="49">
        <v>46146</v>
      </c>
      <c r="I8" s="49">
        <v>42559</v>
      </c>
      <c r="J8" s="49">
        <v>49823</v>
      </c>
      <c r="K8" s="49">
        <v>54032</v>
      </c>
      <c r="L8" s="49">
        <v>49262</v>
      </c>
      <c r="M8" s="49">
        <v>42344</v>
      </c>
      <c r="N8" s="49">
        <f t="shared" si="0"/>
        <v>49373.333333333336</v>
      </c>
      <c r="O8" s="49">
        <v>34523</v>
      </c>
      <c r="P8" s="49">
        <v>13369</v>
      </c>
      <c r="Q8" s="49">
        <v>21400</v>
      </c>
      <c r="R8" s="49">
        <v>37329</v>
      </c>
      <c r="S8" s="49">
        <v>43728</v>
      </c>
      <c r="T8" s="49">
        <v>41299</v>
      </c>
      <c r="U8" s="49">
        <v>48983</v>
      </c>
      <c r="V8" s="49">
        <v>50631</v>
      </c>
      <c r="W8" s="49">
        <v>48476</v>
      </c>
      <c r="X8" s="49">
        <v>41503</v>
      </c>
      <c r="Y8" s="49">
        <v>45146</v>
      </c>
      <c r="Z8" s="49">
        <v>44134</v>
      </c>
      <c r="AA8" s="49">
        <v>53165</v>
      </c>
      <c r="AB8" s="49">
        <v>41614</v>
      </c>
      <c r="AC8" s="49">
        <v>34886</v>
      </c>
      <c r="AD8" s="49">
        <v>40625</v>
      </c>
      <c r="AE8" s="49">
        <f t="shared" si="1"/>
        <v>40050.6875</v>
      </c>
      <c r="AF8" s="640">
        <v>-0.31873705000000002</v>
      </c>
      <c r="AG8" s="640">
        <v>-0.73854969299999995</v>
      </c>
      <c r="AH8" s="640">
        <v>-0.612318841</v>
      </c>
      <c r="AI8" s="640">
        <v>-0.24237381</v>
      </c>
      <c r="AJ8" s="640">
        <v>-5.2398908000000001E-2</v>
      </c>
      <c r="AK8" s="640">
        <v>-2.9605959000000001E-2</v>
      </c>
      <c r="AL8" s="640">
        <v>-1.6859683E-2</v>
      </c>
      <c r="AM8" s="640">
        <v>-6.2944181000000002E-2</v>
      </c>
      <c r="AN8" s="640">
        <v>-1.5955502999999999E-2</v>
      </c>
      <c r="AO8" s="640">
        <v>-1.9861137000000001E-2</v>
      </c>
      <c r="AP8" s="640">
        <v>-0.15521790399999999</v>
      </c>
      <c r="AQ8" s="640">
        <v>-9.1762187999999995E-2</v>
      </c>
      <c r="AR8" s="640">
        <v>4.9136655000000001E-2</v>
      </c>
      <c r="AS8" s="640">
        <v>-0.186177494</v>
      </c>
      <c r="AT8" s="640">
        <v>-0.36800724600000001</v>
      </c>
      <c r="AU8" s="643">
        <v>-0.17547847599999999</v>
      </c>
    </row>
    <row r="9" spans="1:16384" s="563" customFormat="1" ht="15" customHeight="1">
      <c r="A9" s="645" t="s">
        <v>308</v>
      </c>
      <c r="B9" s="49">
        <v>37114</v>
      </c>
      <c r="C9" s="49">
        <v>33319</v>
      </c>
      <c r="D9" s="49">
        <v>35883</v>
      </c>
      <c r="E9" s="49">
        <v>37343</v>
      </c>
      <c r="F9" s="49">
        <v>40794</v>
      </c>
      <c r="G9" s="49">
        <v>36871</v>
      </c>
      <c r="H9" s="49">
        <v>34863</v>
      </c>
      <c r="I9" s="49">
        <v>32295</v>
      </c>
      <c r="J9" s="49">
        <v>37749</v>
      </c>
      <c r="K9" s="49">
        <v>41833</v>
      </c>
      <c r="L9" s="49">
        <v>37161</v>
      </c>
      <c r="M9" s="49">
        <v>30181</v>
      </c>
      <c r="N9" s="49">
        <f t="shared" si="0"/>
        <v>36283.833333333336</v>
      </c>
      <c r="O9" s="49">
        <v>24910</v>
      </c>
      <c r="P9" s="49">
        <v>8619</v>
      </c>
      <c r="Q9" s="49">
        <v>14180</v>
      </c>
      <c r="R9" s="49">
        <v>26454</v>
      </c>
      <c r="S9" s="49">
        <v>31655</v>
      </c>
      <c r="T9" s="49">
        <v>30910</v>
      </c>
      <c r="U9" s="49">
        <v>37291</v>
      </c>
      <c r="V9" s="49">
        <v>38645</v>
      </c>
      <c r="W9" s="49">
        <v>36803</v>
      </c>
      <c r="X9" s="49">
        <v>31714</v>
      </c>
      <c r="Y9" s="49">
        <v>34631</v>
      </c>
      <c r="Z9" s="49">
        <v>33994</v>
      </c>
      <c r="AA9" s="49">
        <v>42175</v>
      </c>
      <c r="AB9" s="49">
        <v>31799</v>
      </c>
      <c r="AC9" s="49">
        <v>26826</v>
      </c>
      <c r="AD9" s="49">
        <v>30663</v>
      </c>
      <c r="AE9" s="49">
        <f t="shared" si="1"/>
        <v>30079.3125</v>
      </c>
      <c r="AF9" s="640">
        <v>-0.305799404</v>
      </c>
      <c r="AG9" s="640">
        <v>-0.76919369100000001</v>
      </c>
      <c r="AH9" s="640">
        <v>-0.65239986299999997</v>
      </c>
      <c r="AI9" s="640">
        <v>-0.28252556200000001</v>
      </c>
      <c r="AJ9" s="640">
        <v>-9.2017324999999997E-2</v>
      </c>
      <c r="AK9" s="640">
        <v>-4.2885896E-2</v>
      </c>
      <c r="AL9" s="640">
        <v>-1.2132772E-2</v>
      </c>
      <c r="AM9" s="640">
        <v>-7.6207779000000003E-2</v>
      </c>
      <c r="AN9" s="640">
        <v>-9.6337560000000003E-3</v>
      </c>
      <c r="AO9" s="640">
        <v>5.0793546000000002E-2</v>
      </c>
      <c r="AP9" s="640">
        <v>-6.6901978000000001E-2</v>
      </c>
      <c r="AQ9" s="640">
        <v>2.0258710999999999E-2</v>
      </c>
      <c r="AR9" s="640">
        <v>0.17534765799999999</v>
      </c>
      <c r="AS9" s="640">
        <v>-0.14846155899999999</v>
      </c>
      <c r="AT9" s="640">
        <v>-0.342403295</v>
      </c>
      <c r="AU9" s="643">
        <v>-0.16837080600000001</v>
      </c>
    </row>
    <row r="10" spans="1:16384" s="563" customFormat="1" ht="15" customHeight="1">
      <c r="A10" s="645" t="s">
        <v>309</v>
      </c>
      <c r="B10" s="49">
        <v>4308</v>
      </c>
      <c r="C10" s="49">
        <v>3909</v>
      </c>
      <c r="D10" s="49">
        <v>4178</v>
      </c>
      <c r="E10" s="49">
        <v>4268</v>
      </c>
      <c r="F10" s="49">
        <v>4579</v>
      </c>
      <c r="G10" s="49">
        <v>4163</v>
      </c>
      <c r="H10" s="49">
        <v>4169</v>
      </c>
      <c r="I10" s="49">
        <v>4046</v>
      </c>
      <c r="J10" s="49">
        <v>4229</v>
      </c>
      <c r="K10" s="49">
        <v>4550</v>
      </c>
      <c r="L10" s="49">
        <v>4143</v>
      </c>
      <c r="M10" s="49">
        <v>3735</v>
      </c>
      <c r="N10" s="49">
        <f t="shared" si="0"/>
        <v>4189.75</v>
      </c>
      <c r="O10" s="49">
        <v>3083</v>
      </c>
      <c r="P10" s="49">
        <v>1739</v>
      </c>
      <c r="Q10" s="49">
        <v>2402</v>
      </c>
      <c r="R10" s="49">
        <v>3188</v>
      </c>
      <c r="S10" s="49">
        <v>3714</v>
      </c>
      <c r="T10" s="49">
        <v>3880</v>
      </c>
      <c r="U10" s="49">
        <v>4287</v>
      </c>
      <c r="V10" s="49">
        <v>4295</v>
      </c>
      <c r="W10" s="49">
        <v>4101</v>
      </c>
      <c r="X10" s="49">
        <v>3617</v>
      </c>
      <c r="Y10" s="49">
        <v>3584</v>
      </c>
      <c r="Z10" s="49">
        <v>3512</v>
      </c>
      <c r="AA10" s="49">
        <v>4245</v>
      </c>
      <c r="AB10" s="49">
        <v>3588</v>
      </c>
      <c r="AC10" s="49">
        <v>3305</v>
      </c>
      <c r="AD10" s="49">
        <v>3267</v>
      </c>
      <c r="AE10" s="49">
        <f t="shared" si="1"/>
        <v>3487.9375</v>
      </c>
      <c r="AF10" s="640">
        <v>-0.26208712299999998</v>
      </c>
      <c r="AG10" s="640">
        <v>-0.59254920300000002</v>
      </c>
      <c r="AH10" s="640">
        <v>-0.47543131700000002</v>
      </c>
      <c r="AI10" s="640">
        <v>-0.234206101</v>
      </c>
      <c r="AJ10" s="640">
        <v>-0.10913888200000001</v>
      </c>
      <c r="AK10" s="640">
        <v>-4.1028176E-2</v>
      </c>
      <c r="AL10" s="640">
        <v>1.3714825999999999E-2</v>
      </c>
      <c r="AM10" s="640">
        <v>-5.6043955999999999E-2</v>
      </c>
      <c r="AN10" s="640">
        <v>-1.0137581E-2</v>
      </c>
      <c r="AO10" s="640">
        <v>-3.1593039000000003E-2</v>
      </c>
      <c r="AP10" s="640">
        <v>-0.16805942400000001</v>
      </c>
      <c r="AQ10" s="640">
        <v>-0.101560501</v>
      </c>
      <c r="AR10" s="640">
        <v>1.6036380999999999E-2</v>
      </c>
      <c r="AS10" s="640">
        <v>-0.15932521099999999</v>
      </c>
      <c r="AT10" s="640">
        <v>-0.27822668699999997</v>
      </c>
      <c r="AU10" s="643">
        <v>-0.21522940199999999</v>
      </c>
    </row>
    <row r="11" spans="1:16384" s="563" customFormat="1" ht="15" customHeight="1">
      <c r="A11" s="646" t="s">
        <v>120</v>
      </c>
      <c r="B11" s="252">
        <f>SUM(B6:B10)</f>
        <v>98808</v>
      </c>
      <c r="C11" s="252">
        <f t="shared" ref="C11:AD11" si="2">SUM(C6:C10)</f>
        <v>89563</v>
      </c>
      <c r="D11" s="252">
        <f t="shared" si="2"/>
        <v>94769</v>
      </c>
      <c r="E11" s="252">
        <f t="shared" si="2"/>
        <v>97015</v>
      </c>
      <c r="F11" s="252">
        <f t="shared" si="2"/>
        <v>105241</v>
      </c>
      <c r="G11" s="252">
        <f t="shared" si="2"/>
        <v>94565</v>
      </c>
      <c r="H11" s="252">
        <f t="shared" si="2"/>
        <v>89583</v>
      </c>
      <c r="I11" s="252">
        <f t="shared" si="2"/>
        <v>82941</v>
      </c>
      <c r="J11" s="252">
        <f t="shared" si="2"/>
        <v>95817</v>
      </c>
      <c r="K11" s="252">
        <f t="shared" si="2"/>
        <v>104759</v>
      </c>
      <c r="L11" s="252">
        <f t="shared" si="2"/>
        <v>94498</v>
      </c>
      <c r="M11" s="252">
        <f t="shared" si="2"/>
        <v>79785</v>
      </c>
      <c r="N11" s="252">
        <f t="shared" si="0"/>
        <v>93945.333333333328</v>
      </c>
      <c r="O11" s="252">
        <f t="shared" si="2"/>
        <v>65139</v>
      </c>
      <c r="P11" s="252">
        <f t="shared" si="2"/>
        <v>24764</v>
      </c>
      <c r="Q11" s="252">
        <f t="shared" si="2"/>
        <v>39828</v>
      </c>
      <c r="R11" s="252">
        <f t="shared" si="2"/>
        <v>70111</v>
      </c>
      <c r="S11" s="252">
        <f t="shared" si="2"/>
        <v>83060</v>
      </c>
      <c r="T11" s="252">
        <f t="shared" si="2"/>
        <v>79775</v>
      </c>
      <c r="U11" s="252">
        <f t="shared" si="2"/>
        <v>94390</v>
      </c>
      <c r="V11" s="252">
        <f t="shared" si="2"/>
        <v>97391</v>
      </c>
      <c r="W11" s="252">
        <f t="shared" si="2"/>
        <v>93134</v>
      </c>
      <c r="X11" s="252">
        <f t="shared" si="2"/>
        <v>80003</v>
      </c>
      <c r="Y11" s="252">
        <f t="shared" si="2"/>
        <v>86719</v>
      </c>
      <c r="Z11" s="252">
        <f t="shared" si="2"/>
        <v>84844</v>
      </c>
      <c r="AA11" s="252">
        <f t="shared" si="2"/>
        <v>103442</v>
      </c>
      <c r="AB11" s="252">
        <f t="shared" si="2"/>
        <v>80279</v>
      </c>
      <c r="AC11" s="252">
        <f t="shared" si="2"/>
        <v>68009</v>
      </c>
      <c r="AD11" s="252">
        <f t="shared" si="2"/>
        <v>77594</v>
      </c>
      <c r="AE11" s="252">
        <f t="shared" si="1"/>
        <v>76780.125</v>
      </c>
      <c r="AF11" s="725">
        <f>(O11-D11)/D11</f>
        <v>-0.31265498211440451</v>
      </c>
      <c r="AG11" s="725">
        <f t="shared" ref="AG11" si="3">(P11-E11)/E11</f>
        <v>-0.74474050404576608</v>
      </c>
      <c r="AH11" s="725">
        <f t="shared" ref="AH11" si="4">(Q11-F11)/F11</f>
        <v>-0.62155433718797803</v>
      </c>
      <c r="AI11" s="725">
        <f t="shared" ref="AI11" si="5">(R11-G11)/G11</f>
        <v>-0.25859461745889073</v>
      </c>
      <c r="AJ11" s="725">
        <f t="shared" ref="AJ11" si="6">(S11-H11)/H11</f>
        <v>-7.2815154661040604E-2</v>
      </c>
      <c r="AK11" s="725">
        <f t="shared" ref="AK11" si="7">(T11-I11)/I11</f>
        <v>-3.8171712422083171E-2</v>
      </c>
      <c r="AL11" s="725">
        <f t="shared" ref="AL11" si="8">(U11-J11)/J11</f>
        <v>-1.4892973063235126E-2</v>
      </c>
      <c r="AM11" s="725">
        <f t="shared" ref="AM11" si="9">(V11-K11)/K11</f>
        <v>-7.0332859229278635E-2</v>
      </c>
      <c r="AN11" s="725">
        <f t="shared" ref="AN11" si="10">(W11-L11)/L11</f>
        <v>-1.4434167918897754E-2</v>
      </c>
      <c r="AO11" s="725">
        <f t="shared" ref="AO11" si="11">(X11-M11)/M11</f>
        <v>2.7323431722754902E-3</v>
      </c>
      <c r="AP11" s="725">
        <f>(Y11-B11)/B11</f>
        <v>-0.1223483928426848</v>
      </c>
      <c r="AQ11" s="725">
        <f t="shared" ref="AQ11" si="12">(Z11-C11)/C11</f>
        <v>-5.2689168518249722E-2</v>
      </c>
      <c r="AR11" s="725">
        <f t="shared" ref="AR11" si="13">(AA11-D11)/D11</f>
        <v>9.1517268305036453E-2</v>
      </c>
      <c r="AS11" s="725">
        <f t="shared" ref="AS11" si="14">(AB11-E11)/E11</f>
        <v>-0.17250940576199555</v>
      </c>
      <c r="AT11" s="725">
        <f t="shared" ref="AT11" si="15">(AC11-F11)/F11</f>
        <v>-0.35377847036801247</v>
      </c>
      <c r="AU11" s="726">
        <f t="shared" ref="AU11" si="16">(AD11-G11)/G11</f>
        <v>-0.17946386083646168</v>
      </c>
    </row>
    <row r="12" spans="1:16384" s="327" customFormat="1" ht="17.25" customHeight="1">
      <c r="A12" s="10" t="s">
        <v>94</v>
      </c>
      <c r="B12" s="173"/>
      <c r="C12" s="174"/>
      <c r="D12" s="174"/>
      <c r="E12" s="174"/>
      <c r="F12" s="174"/>
      <c r="G12" s="174"/>
      <c r="H12" s="174"/>
      <c r="I12" s="174"/>
      <c r="J12" s="174"/>
      <c r="K12" s="174"/>
      <c r="L12" s="174"/>
      <c r="M12" s="174"/>
      <c r="N12" s="174"/>
      <c r="O12" s="26"/>
      <c r="P12" s="26"/>
      <c r="Q12" s="26"/>
      <c r="R12" s="26"/>
      <c r="S12" s="26"/>
      <c r="T12" s="26"/>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row>
    <row r="13" spans="1:16384" ht="12" customHeight="1">
      <c r="A13" s="37" t="s">
        <v>96</v>
      </c>
      <c r="F13" s="3"/>
      <c r="G13" s="3"/>
      <c r="H13" s="3"/>
      <c r="I13" s="3"/>
      <c r="J13" s="3"/>
      <c r="K13" s="3"/>
      <c r="L13" s="3"/>
      <c r="Q13" s="3"/>
      <c r="R13" s="170"/>
      <c r="S13" s="3"/>
      <c r="T13" s="3"/>
      <c r="U13" s="3"/>
      <c r="V13" s="3"/>
      <c r="W13" s="3"/>
      <c r="AB13" s="3"/>
      <c r="AC13" s="3"/>
      <c r="AD13" s="3"/>
      <c r="AE13" s="3"/>
      <c r="AF13" s="3"/>
      <c r="AG13" s="3"/>
      <c r="AH13" s="3"/>
    </row>
    <row r="14" spans="1:16384" s="327" customFormat="1" ht="12" customHeight="1">
      <c r="A14" s="37" t="s">
        <v>176</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row>
    <row r="15" spans="1:16384" s="327" customFormat="1" ht="12" customHeight="1">
      <c r="A15" s="37" t="s">
        <v>177</v>
      </c>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row>
    <row r="16" spans="1:16384" s="327" customFormat="1" ht="12" customHeight="1">
      <c r="A16" s="37" t="s">
        <v>178</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row>
    <row r="17" spans="1:47" s="327" customFormat="1" ht="12" customHeight="1">
      <c r="A17" s="37" t="s">
        <v>216</v>
      </c>
      <c r="B17" s="173"/>
      <c r="C17" s="174"/>
      <c r="D17" s="174"/>
      <c r="E17" s="174"/>
      <c r="F17" s="174"/>
      <c r="G17" s="174"/>
      <c r="H17" s="174"/>
      <c r="I17" s="174"/>
      <c r="J17" s="174"/>
      <c r="K17" s="174"/>
      <c r="L17" s="174"/>
      <c r="M17" s="174"/>
      <c r="N17" s="174"/>
      <c r="O17" s="26"/>
      <c r="P17" s="26"/>
      <c r="Q17" s="26"/>
      <c r="R17" s="26"/>
      <c r="S17" s="26"/>
      <c r="T17" s="26"/>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row>
    <row r="18" spans="1:47" s="327" customFormat="1" ht="12" customHeight="1">
      <c r="A18" s="421" t="s">
        <v>275</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row>
    <row r="19" spans="1:47" s="356" customFormat="1" ht="12" customHeight="1">
      <c r="A19" s="418" t="s">
        <v>426</v>
      </c>
      <c r="B19" s="219"/>
      <c r="C19" s="47"/>
      <c r="D19" s="47"/>
      <c r="E19" s="47"/>
      <c r="F19" s="82"/>
      <c r="G19" s="82"/>
      <c r="H19" s="82"/>
      <c r="I19" s="82"/>
      <c r="J19" s="82"/>
      <c r="K19" s="82"/>
      <c r="L19" s="82"/>
      <c r="M19" s="47"/>
      <c r="N19" s="47"/>
      <c r="O19" s="47"/>
      <c r="P19" s="47"/>
      <c r="Q19" s="82"/>
      <c r="R19" s="82"/>
      <c r="S19" s="82"/>
      <c r="T19" s="82"/>
      <c r="U19" s="82"/>
      <c r="V19" s="82"/>
      <c r="W19" s="82"/>
      <c r="X19" s="47"/>
      <c r="Y19" s="47"/>
      <c r="Z19" s="47"/>
      <c r="AA19" s="47"/>
      <c r="AB19" s="82"/>
      <c r="AC19" s="82"/>
      <c r="AD19" s="82"/>
      <c r="AE19" s="82"/>
      <c r="AF19" s="82"/>
      <c r="AG19" s="82"/>
      <c r="AH19" s="82"/>
      <c r="AI19" s="47"/>
      <c r="AJ19" s="47"/>
      <c r="AK19" s="47"/>
      <c r="AL19" s="47"/>
      <c r="AM19" s="47"/>
      <c r="AN19" s="47"/>
      <c r="AO19" s="47"/>
      <c r="AP19" s="47"/>
      <c r="AQ19" s="47"/>
      <c r="AR19" s="47"/>
      <c r="AS19" s="47"/>
      <c r="AT19" s="47"/>
      <c r="AU19" s="47"/>
    </row>
    <row r="20" spans="1:47" s="327" customFormat="1" ht="12" customHeight="1">
      <c r="A20" s="171" t="s">
        <v>179</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row>
    <row r="21" spans="1:47" s="327" customFormat="1" ht="30" customHeight="1">
      <c r="A21" s="438" t="s">
        <v>518</v>
      </c>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row>
    <row r="22" spans="1:47" s="323" customFormat="1" ht="20.25" customHeight="1">
      <c r="A22" s="424" t="s">
        <v>680</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row>
    <row r="23" spans="1:47" s="439" customFormat="1" ht="15" customHeight="1">
      <c r="A23" s="428"/>
      <c r="B23" s="754" t="s">
        <v>513</v>
      </c>
      <c r="C23" s="755"/>
      <c r="D23" s="755"/>
      <c r="E23" s="755"/>
      <c r="F23" s="755"/>
      <c r="G23" s="755"/>
      <c r="H23" s="755"/>
      <c r="I23" s="755"/>
      <c r="J23" s="755"/>
      <c r="K23" s="755"/>
      <c r="L23" s="755"/>
      <c r="M23" s="755"/>
      <c r="N23" s="755"/>
      <c r="O23" s="773" t="s">
        <v>514</v>
      </c>
      <c r="P23" s="773"/>
      <c r="Q23" s="773"/>
      <c r="R23" s="773"/>
      <c r="S23" s="773"/>
      <c r="T23" s="773"/>
      <c r="U23" s="773"/>
      <c r="V23" s="773"/>
      <c r="W23" s="773"/>
      <c r="X23" s="773"/>
      <c r="Y23" s="773"/>
      <c r="Z23" s="773"/>
      <c r="AA23" s="773"/>
      <c r="AB23" s="773"/>
      <c r="AC23" s="773"/>
      <c r="AD23" s="773"/>
      <c r="AE23" s="773"/>
      <c r="AF23" s="756" t="s">
        <v>424</v>
      </c>
      <c r="AG23" s="756"/>
      <c r="AH23" s="756"/>
      <c r="AI23" s="756"/>
      <c r="AJ23" s="756"/>
      <c r="AK23" s="756"/>
      <c r="AL23" s="756"/>
      <c r="AM23" s="756"/>
      <c r="AN23" s="756"/>
      <c r="AO23" s="756"/>
      <c r="AP23" s="755"/>
      <c r="AQ23" s="755"/>
      <c r="AR23" s="755"/>
      <c r="AS23" s="755"/>
      <c r="AT23" s="755"/>
      <c r="AU23" s="755"/>
    </row>
    <row r="24" spans="1:47" s="638" customFormat="1" ht="43.95" customHeight="1">
      <c r="A24" s="429" t="s">
        <v>98</v>
      </c>
      <c r="B24" s="285" t="s">
        <v>546</v>
      </c>
      <c r="C24" s="285" t="s">
        <v>547</v>
      </c>
      <c r="D24" s="285" t="s">
        <v>548</v>
      </c>
      <c r="E24" s="285" t="s">
        <v>549</v>
      </c>
      <c r="F24" s="285" t="s">
        <v>550</v>
      </c>
      <c r="G24" s="285" t="s">
        <v>551</v>
      </c>
      <c r="H24" s="285" t="s">
        <v>552</v>
      </c>
      <c r="I24" s="285" t="s">
        <v>553</v>
      </c>
      <c r="J24" s="285" t="s">
        <v>554</v>
      </c>
      <c r="K24" s="285" t="s">
        <v>555</v>
      </c>
      <c r="L24" s="285" t="s">
        <v>556</v>
      </c>
      <c r="M24" s="285" t="s">
        <v>557</v>
      </c>
      <c r="N24" s="285" t="s">
        <v>515</v>
      </c>
      <c r="O24" s="285" t="s">
        <v>558</v>
      </c>
      <c r="P24" s="285" t="s">
        <v>559</v>
      </c>
      <c r="Q24" s="285" t="s">
        <v>560</v>
      </c>
      <c r="R24" s="285" t="s">
        <v>561</v>
      </c>
      <c r="S24" s="285" t="s">
        <v>562</v>
      </c>
      <c r="T24" s="285" t="s">
        <v>563</v>
      </c>
      <c r="U24" s="285" t="s">
        <v>564</v>
      </c>
      <c r="V24" s="285" t="s">
        <v>565</v>
      </c>
      <c r="W24" s="285" t="s">
        <v>566</v>
      </c>
      <c r="X24" s="285" t="s">
        <v>567</v>
      </c>
      <c r="Y24" s="285" t="s">
        <v>568</v>
      </c>
      <c r="Z24" s="285" t="s">
        <v>569</v>
      </c>
      <c r="AA24" s="285" t="s">
        <v>570</v>
      </c>
      <c r="AB24" s="285" t="s">
        <v>571</v>
      </c>
      <c r="AC24" s="285" t="s">
        <v>572</v>
      </c>
      <c r="AD24" s="285" t="s">
        <v>573</v>
      </c>
      <c r="AE24" s="285" t="s">
        <v>516</v>
      </c>
      <c r="AF24" s="283" t="s">
        <v>99</v>
      </c>
      <c r="AG24" s="283" t="s">
        <v>100</v>
      </c>
      <c r="AH24" s="283" t="s">
        <v>265</v>
      </c>
      <c r="AI24" s="283" t="s">
        <v>266</v>
      </c>
      <c r="AJ24" s="283" t="s">
        <v>103</v>
      </c>
      <c r="AK24" s="283" t="s">
        <v>267</v>
      </c>
      <c r="AL24" s="283" t="s">
        <v>268</v>
      </c>
      <c r="AM24" s="283" t="s">
        <v>269</v>
      </c>
      <c r="AN24" s="283" t="s">
        <v>107</v>
      </c>
      <c r="AO24" s="283" t="s">
        <v>270</v>
      </c>
      <c r="AP24" s="283" t="s">
        <v>271</v>
      </c>
      <c r="AQ24" s="283" t="s">
        <v>272</v>
      </c>
      <c r="AR24" s="283" t="s">
        <v>273</v>
      </c>
      <c r="AS24" s="283" t="s">
        <v>112</v>
      </c>
      <c r="AT24" s="283" t="s">
        <v>274</v>
      </c>
      <c r="AU24" s="430" t="s">
        <v>114</v>
      </c>
    </row>
    <row r="25" spans="1:47" s="328" customFormat="1" ht="15" customHeight="1">
      <c r="A25" s="644" t="s">
        <v>305</v>
      </c>
      <c r="B25" s="49">
        <v>1992</v>
      </c>
      <c r="C25" s="49">
        <v>1699</v>
      </c>
      <c r="D25" s="49">
        <v>1763</v>
      </c>
      <c r="E25" s="49">
        <v>1834</v>
      </c>
      <c r="F25" s="49">
        <v>1907</v>
      </c>
      <c r="G25" s="49">
        <v>1783</v>
      </c>
      <c r="H25" s="49">
        <v>1584</v>
      </c>
      <c r="I25" s="49">
        <v>1505</v>
      </c>
      <c r="J25" s="49">
        <v>1826</v>
      </c>
      <c r="K25" s="49">
        <v>1824</v>
      </c>
      <c r="L25" s="49">
        <v>1568</v>
      </c>
      <c r="M25" s="49">
        <v>1386</v>
      </c>
      <c r="N25" s="49">
        <f>AVERAGE(B25:M25)</f>
        <v>1722.5833333333333</v>
      </c>
      <c r="O25" s="49">
        <v>1179</v>
      </c>
      <c r="P25" s="49">
        <v>466</v>
      </c>
      <c r="Q25" s="49">
        <v>759</v>
      </c>
      <c r="R25" s="49">
        <v>1228</v>
      </c>
      <c r="S25" s="49">
        <v>1506</v>
      </c>
      <c r="T25" s="49">
        <v>1356</v>
      </c>
      <c r="U25" s="49">
        <v>1575</v>
      </c>
      <c r="V25" s="49">
        <v>1468</v>
      </c>
      <c r="W25" s="49">
        <v>1417</v>
      </c>
      <c r="X25" s="49">
        <v>1243</v>
      </c>
      <c r="Y25" s="49">
        <v>1373</v>
      </c>
      <c r="Z25" s="49">
        <v>1332</v>
      </c>
      <c r="AA25" s="49">
        <v>1593</v>
      </c>
      <c r="AB25" s="49">
        <v>1280</v>
      </c>
      <c r="AC25" s="49">
        <v>1184</v>
      </c>
      <c r="AD25" s="49">
        <v>1203</v>
      </c>
      <c r="AE25" s="49">
        <f>AVERAGE(O25:AD25)</f>
        <v>1260.125</v>
      </c>
      <c r="AF25" s="640">
        <v>-0.33125354499999998</v>
      </c>
      <c r="AG25" s="640">
        <v>-0.74591057800000005</v>
      </c>
      <c r="AH25" s="640">
        <v>-0.60199265899999999</v>
      </c>
      <c r="AI25" s="641">
        <v>-0.31127313499999998</v>
      </c>
      <c r="AJ25" s="641">
        <v>-4.9242424E-2</v>
      </c>
      <c r="AK25" s="641">
        <v>-9.9003322000000005E-2</v>
      </c>
      <c r="AL25" s="641">
        <v>-0.13745892700000001</v>
      </c>
      <c r="AM25" s="641">
        <v>-0.19517543900000001</v>
      </c>
      <c r="AN25" s="641">
        <v>-9.6301020000000001E-2</v>
      </c>
      <c r="AO25" s="641">
        <v>-0.103174603</v>
      </c>
      <c r="AP25" s="641">
        <v>-0.31074297200000001</v>
      </c>
      <c r="AQ25" s="641">
        <v>-0.21600941700000001</v>
      </c>
      <c r="AR25" s="641">
        <v>-9.6426546000000002E-2</v>
      </c>
      <c r="AS25" s="641">
        <v>-0.30207197400000002</v>
      </c>
      <c r="AT25" s="641">
        <v>-0.37912952300000002</v>
      </c>
      <c r="AU25" s="642">
        <v>-0.32529444800000001</v>
      </c>
    </row>
    <row r="26" spans="1:47" s="328" customFormat="1" ht="15" customHeight="1">
      <c r="A26" s="645" t="s">
        <v>306</v>
      </c>
      <c r="B26" s="49">
        <v>3812</v>
      </c>
      <c r="C26" s="49">
        <v>3463</v>
      </c>
      <c r="D26" s="49">
        <v>3924</v>
      </c>
      <c r="E26" s="49">
        <v>3982</v>
      </c>
      <c r="F26" s="49">
        <v>4525</v>
      </c>
      <c r="G26" s="49">
        <v>3999</v>
      </c>
      <c r="H26" s="49">
        <v>4400</v>
      </c>
      <c r="I26" s="49">
        <v>3993</v>
      </c>
      <c r="J26" s="49">
        <v>4059</v>
      </c>
      <c r="K26" s="49">
        <v>4272</v>
      </c>
      <c r="L26" s="49">
        <v>3675</v>
      </c>
      <c r="M26" s="49">
        <v>3560</v>
      </c>
      <c r="N26" s="49">
        <f t="shared" ref="N26:N29" si="17">AVERAGE(B26:M26)</f>
        <v>3972</v>
      </c>
      <c r="O26" s="49">
        <v>2621</v>
      </c>
      <c r="P26" s="49">
        <v>1033</v>
      </c>
      <c r="Q26" s="49">
        <v>1917</v>
      </c>
      <c r="R26" s="49">
        <v>3036</v>
      </c>
      <c r="S26" s="49">
        <v>3747</v>
      </c>
      <c r="T26" s="49">
        <v>3535</v>
      </c>
      <c r="U26" s="49">
        <v>3815</v>
      </c>
      <c r="V26" s="49">
        <v>3755</v>
      </c>
      <c r="W26" s="49">
        <v>3480</v>
      </c>
      <c r="X26" s="49">
        <v>3073</v>
      </c>
      <c r="Y26" s="49">
        <v>3268</v>
      </c>
      <c r="Z26" s="49">
        <v>3079</v>
      </c>
      <c r="AA26" s="49">
        <v>3749</v>
      </c>
      <c r="AB26" s="49">
        <v>3157</v>
      </c>
      <c r="AC26" s="49">
        <v>3005</v>
      </c>
      <c r="AD26" s="49">
        <v>2910</v>
      </c>
      <c r="AE26" s="49">
        <f t="shared" ref="AE26:AE30" si="18">AVERAGE(O26:AD26)</f>
        <v>3073.75</v>
      </c>
      <c r="AF26" s="640">
        <v>-0.33205912300000001</v>
      </c>
      <c r="AG26" s="640">
        <v>-0.74058262200000002</v>
      </c>
      <c r="AH26" s="640">
        <v>-0.57635359100000005</v>
      </c>
      <c r="AI26" s="640">
        <v>-0.240810203</v>
      </c>
      <c r="AJ26" s="640">
        <v>-0.14840909099999999</v>
      </c>
      <c r="AK26" s="640">
        <v>-0.114700726</v>
      </c>
      <c r="AL26" s="640">
        <v>-6.0113328000000001E-2</v>
      </c>
      <c r="AM26" s="640">
        <v>-0.12102059900000001</v>
      </c>
      <c r="AN26" s="640">
        <v>-5.3061223999999997E-2</v>
      </c>
      <c r="AO26" s="640">
        <v>-0.13679775299999999</v>
      </c>
      <c r="AP26" s="640">
        <v>-0.14270724000000001</v>
      </c>
      <c r="AQ26" s="640">
        <v>-0.110886515</v>
      </c>
      <c r="AR26" s="640">
        <v>-4.4597350000000001E-2</v>
      </c>
      <c r="AS26" s="640">
        <v>-0.20718232</v>
      </c>
      <c r="AT26" s="640">
        <v>-0.33591160199999998</v>
      </c>
      <c r="AU26" s="643">
        <v>-0.27231808000000002</v>
      </c>
    </row>
    <row r="27" spans="1:47" s="328" customFormat="1" ht="15" customHeight="1">
      <c r="A27" s="645" t="s">
        <v>307</v>
      </c>
      <c r="B27" s="49">
        <v>47939</v>
      </c>
      <c r="C27" s="49">
        <v>44053</v>
      </c>
      <c r="D27" s="49">
        <v>45929</v>
      </c>
      <c r="E27" s="49">
        <v>46226</v>
      </c>
      <c r="F27" s="49">
        <v>48238</v>
      </c>
      <c r="G27" s="49">
        <v>43684</v>
      </c>
      <c r="H27" s="49">
        <v>40821</v>
      </c>
      <c r="I27" s="49">
        <v>38606</v>
      </c>
      <c r="J27" s="49">
        <v>43594</v>
      </c>
      <c r="K27" s="49">
        <v>46899</v>
      </c>
      <c r="L27" s="49">
        <v>45107</v>
      </c>
      <c r="M27" s="49">
        <v>40235</v>
      </c>
      <c r="N27" s="49">
        <f t="shared" si="17"/>
        <v>44277.583333333336</v>
      </c>
      <c r="O27" s="49">
        <v>31990</v>
      </c>
      <c r="P27" s="49">
        <v>12911</v>
      </c>
      <c r="Q27" s="49">
        <v>20634</v>
      </c>
      <c r="R27" s="49">
        <v>34059</v>
      </c>
      <c r="S27" s="49">
        <v>38718</v>
      </c>
      <c r="T27" s="49">
        <v>37157</v>
      </c>
      <c r="U27" s="49">
        <v>42639</v>
      </c>
      <c r="V27" s="49">
        <v>44840</v>
      </c>
      <c r="W27" s="49">
        <v>43526</v>
      </c>
      <c r="X27" s="49">
        <v>39021</v>
      </c>
      <c r="Y27" s="49">
        <v>40697</v>
      </c>
      <c r="Z27" s="49">
        <v>40268</v>
      </c>
      <c r="AA27" s="49">
        <v>47731</v>
      </c>
      <c r="AB27" s="49">
        <v>36901</v>
      </c>
      <c r="AC27" s="49">
        <v>31367</v>
      </c>
      <c r="AD27" s="49">
        <v>34992</v>
      </c>
      <c r="AE27" s="49">
        <f t="shared" si="18"/>
        <v>36090.6875</v>
      </c>
      <c r="AF27" s="640">
        <v>-0.30349017</v>
      </c>
      <c r="AG27" s="640">
        <v>-0.72069830800000001</v>
      </c>
      <c r="AH27" s="640">
        <v>-0.57224594699999998</v>
      </c>
      <c r="AI27" s="640">
        <v>-0.22033238699999999</v>
      </c>
      <c r="AJ27" s="640">
        <v>-5.1517601000000003E-2</v>
      </c>
      <c r="AK27" s="640">
        <v>-3.7533025999999997E-2</v>
      </c>
      <c r="AL27" s="640">
        <v>-2.1906683999999999E-2</v>
      </c>
      <c r="AM27" s="640">
        <v>-4.3902854999999998E-2</v>
      </c>
      <c r="AN27" s="640">
        <v>-3.5049992000000002E-2</v>
      </c>
      <c r="AO27" s="640">
        <v>-3.0172734999999999E-2</v>
      </c>
      <c r="AP27" s="640">
        <v>-0.15106698099999999</v>
      </c>
      <c r="AQ27" s="640">
        <v>-8.5919233999999997E-2</v>
      </c>
      <c r="AR27" s="640">
        <v>3.9234471E-2</v>
      </c>
      <c r="AS27" s="640">
        <v>-0.201726301</v>
      </c>
      <c r="AT27" s="640">
        <v>-0.34974501400000002</v>
      </c>
      <c r="AU27" s="643">
        <v>-0.198974453</v>
      </c>
    </row>
    <row r="28" spans="1:47" s="328" customFormat="1" ht="15" customHeight="1">
      <c r="A28" s="645" t="s">
        <v>308</v>
      </c>
      <c r="B28" s="49">
        <v>39873</v>
      </c>
      <c r="C28" s="49">
        <v>35708</v>
      </c>
      <c r="D28" s="49">
        <v>38330</v>
      </c>
      <c r="E28" s="49">
        <v>40121</v>
      </c>
      <c r="F28" s="49">
        <v>43499</v>
      </c>
      <c r="G28" s="49">
        <v>39359</v>
      </c>
      <c r="H28" s="49">
        <v>37511</v>
      </c>
      <c r="I28" s="49">
        <v>34886</v>
      </c>
      <c r="J28" s="49">
        <v>39375</v>
      </c>
      <c r="K28" s="49">
        <v>44346</v>
      </c>
      <c r="L28" s="49">
        <v>40550</v>
      </c>
      <c r="M28" s="49">
        <v>34584</v>
      </c>
      <c r="N28" s="49">
        <f t="shared" si="17"/>
        <v>39011.833333333336</v>
      </c>
      <c r="O28" s="49">
        <v>27688</v>
      </c>
      <c r="P28" s="49">
        <v>11256</v>
      </c>
      <c r="Q28" s="49">
        <v>17851</v>
      </c>
      <c r="R28" s="49">
        <v>30653</v>
      </c>
      <c r="S28" s="49">
        <v>35274</v>
      </c>
      <c r="T28" s="49">
        <v>33825</v>
      </c>
      <c r="U28" s="49">
        <v>40064</v>
      </c>
      <c r="V28" s="49">
        <v>42019</v>
      </c>
      <c r="W28" s="49">
        <v>41164</v>
      </c>
      <c r="X28" s="49">
        <v>35802</v>
      </c>
      <c r="Y28" s="49">
        <v>37662</v>
      </c>
      <c r="Z28" s="49">
        <v>36932</v>
      </c>
      <c r="AA28" s="49">
        <v>45126</v>
      </c>
      <c r="AB28" s="49">
        <v>34515</v>
      </c>
      <c r="AC28" s="49">
        <v>29318</v>
      </c>
      <c r="AD28" s="49">
        <v>32664</v>
      </c>
      <c r="AE28" s="49">
        <f t="shared" si="18"/>
        <v>33238.3125</v>
      </c>
      <c r="AF28" s="640">
        <v>-0.27764153400000002</v>
      </c>
      <c r="AG28" s="640">
        <v>-0.71944866799999996</v>
      </c>
      <c r="AH28" s="640">
        <v>-0.58962274999999997</v>
      </c>
      <c r="AI28" s="640">
        <v>-0.221194644</v>
      </c>
      <c r="AJ28" s="640">
        <v>-5.9635840000000002E-2</v>
      </c>
      <c r="AK28" s="640">
        <v>-3.0413346000000001E-2</v>
      </c>
      <c r="AL28" s="640">
        <v>1.7498413000000001E-2</v>
      </c>
      <c r="AM28" s="640">
        <v>-5.2473728999999997E-2</v>
      </c>
      <c r="AN28" s="640">
        <v>1.51418E-2</v>
      </c>
      <c r="AO28" s="640">
        <v>3.5218597999999997E-2</v>
      </c>
      <c r="AP28" s="640">
        <v>-5.5451056999999998E-2</v>
      </c>
      <c r="AQ28" s="640">
        <v>3.4278032999999999E-2</v>
      </c>
      <c r="AR28" s="640">
        <v>0.17730237400000001</v>
      </c>
      <c r="AS28" s="640">
        <v>-0.13972732500000001</v>
      </c>
      <c r="AT28" s="640">
        <v>-0.32600749400000001</v>
      </c>
      <c r="AU28" s="643">
        <v>-0.17010086599999999</v>
      </c>
    </row>
    <row r="29" spans="1:47" s="328" customFormat="1" ht="15" customHeight="1">
      <c r="A29" s="645" t="s">
        <v>309</v>
      </c>
      <c r="B29" s="49">
        <v>3870</v>
      </c>
      <c r="C29" s="49">
        <v>3672</v>
      </c>
      <c r="D29" s="49">
        <v>3833</v>
      </c>
      <c r="E29" s="49">
        <v>3884</v>
      </c>
      <c r="F29" s="49">
        <v>4122</v>
      </c>
      <c r="G29" s="49">
        <v>3969</v>
      </c>
      <c r="H29" s="49">
        <v>3788</v>
      </c>
      <c r="I29" s="49">
        <v>3553</v>
      </c>
      <c r="J29" s="49">
        <v>4057</v>
      </c>
      <c r="K29" s="49">
        <v>4324</v>
      </c>
      <c r="L29" s="49">
        <v>4100</v>
      </c>
      <c r="M29" s="49">
        <v>3625</v>
      </c>
      <c r="N29" s="49">
        <f t="shared" si="17"/>
        <v>3899.75</v>
      </c>
      <c r="O29" s="49">
        <v>2938</v>
      </c>
      <c r="P29" s="49">
        <v>1491</v>
      </c>
      <c r="Q29" s="49">
        <v>2149</v>
      </c>
      <c r="R29" s="49">
        <v>3181</v>
      </c>
      <c r="S29" s="49">
        <v>3599</v>
      </c>
      <c r="T29" s="49">
        <v>3535</v>
      </c>
      <c r="U29" s="49">
        <v>3968</v>
      </c>
      <c r="V29" s="49">
        <v>4083</v>
      </c>
      <c r="W29" s="49">
        <v>3966</v>
      </c>
      <c r="X29" s="49">
        <v>3511</v>
      </c>
      <c r="Y29" s="49">
        <v>3601</v>
      </c>
      <c r="Z29" s="49">
        <v>3504</v>
      </c>
      <c r="AA29" s="49">
        <v>4234</v>
      </c>
      <c r="AB29" s="49">
        <v>3407</v>
      </c>
      <c r="AC29" s="49">
        <v>3066</v>
      </c>
      <c r="AD29" s="49">
        <v>3281</v>
      </c>
      <c r="AE29" s="49">
        <f t="shared" si="18"/>
        <v>3344.625</v>
      </c>
      <c r="AF29" s="640">
        <v>-0.23349856499999999</v>
      </c>
      <c r="AG29" s="640">
        <v>-0.61611740500000001</v>
      </c>
      <c r="AH29" s="640">
        <v>-0.47865113999999997</v>
      </c>
      <c r="AI29" s="640">
        <v>-0.198538675</v>
      </c>
      <c r="AJ29" s="640">
        <v>-4.9894402999999997E-2</v>
      </c>
      <c r="AK29" s="640">
        <v>-5.0661409999999997E-3</v>
      </c>
      <c r="AL29" s="640">
        <v>-2.1937392E-2</v>
      </c>
      <c r="AM29" s="640">
        <v>-5.5735430000000002E-2</v>
      </c>
      <c r="AN29" s="640">
        <v>-3.2682927000000001E-2</v>
      </c>
      <c r="AO29" s="640">
        <v>-3.1448275999999997E-2</v>
      </c>
      <c r="AP29" s="640">
        <v>-6.9509044000000006E-2</v>
      </c>
      <c r="AQ29" s="640">
        <v>-4.5751633999999999E-2</v>
      </c>
      <c r="AR29" s="640">
        <v>0.104617793</v>
      </c>
      <c r="AS29" s="640">
        <v>-0.122811535</v>
      </c>
      <c r="AT29" s="640">
        <v>-0.256186317</v>
      </c>
      <c r="AU29" s="643">
        <v>-0.173343411</v>
      </c>
    </row>
    <row r="30" spans="1:47" s="328" customFormat="1" ht="15" customHeight="1">
      <c r="A30" s="646" t="s">
        <v>120</v>
      </c>
      <c r="B30" s="252">
        <f>SUM(B25:B29)</f>
        <v>97486</v>
      </c>
      <c r="C30" s="252">
        <f t="shared" ref="C30:M30" si="19">SUM(C25:C29)</f>
        <v>88595</v>
      </c>
      <c r="D30" s="252">
        <f t="shared" si="19"/>
        <v>93779</v>
      </c>
      <c r="E30" s="252">
        <f t="shared" si="19"/>
        <v>96047</v>
      </c>
      <c r="F30" s="252">
        <f t="shared" si="19"/>
        <v>102291</v>
      </c>
      <c r="G30" s="252">
        <f t="shared" si="19"/>
        <v>92794</v>
      </c>
      <c r="H30" s="252">
        <f t="shared" si="19"/>
        <v>88104</v>
      </c>
      <c r="I30" s="252">
        <f t="shared" si="19"/>
        <v>82543</v>
      </c>
      <c r="J30" s="252">
        <f t="shared" si="19"/>
        <v>92911</v>
      </c>
      <c r="K30" s="252">
        <f t="shared" si="19"/>
        <v>101665</v>
      </c>
      <c r="L30" s="252">
        <f t="shared" si="19"/>
        <v>95000</v>
      </c>
      <c r="M30" s="252">
        <f t="shared" si="19"/>
        <v>83390</v>
      </c>
      <c r="N30" s="252">
        <f>AVERAGE(B30:M30)</f>
        <v>92883.75</v>
      </c>
      <c r="O30" s="252">
        <f>SUM(O25:O29)</f>
        <v>66416</v>
      </c>
      <c r="P30" s="252">
        <f t="shared" ref="P30:AD30" si="20">SUM(P25:P29)</f>
        <v>27157</v>
      </c>
      <c r="Q30" s="252">
        <f t="shared" si="20"/>
        <v>43310</v>
      </c>
      <c r="R30" s="252">
        <f t="shared" si="20"/>
        <v>72157</v>
      </c>
      <c r="S30" s="252">
        <f t="shared" si="20"/>
        <v>82844</v>
      </c>
      <c r="T30" s="252">
        <f t="shared" si="20"/>
        <v>79408</v>
      </c>
      <c r="U30" s="252">
        <f t="shared" si="20"/>
        <v>92061</v>
      </c>
      <c r="V30" s="252">
        <f t="shared" si="20"/>
        <v>96165</v>
      </c>
      <c r="W30" s="252">
        <f t="shared" si="20"/>
        <v>93553</v>
      </c>
      <c r="X30" s="252">
        <f t="shared" si="20"/>
        <v>82650</v>
      </c>
      <c r="Y30" s="252">
        <f t="shared" si="20"/>
        <v>86601</v>
      </c>
      <c r="Z30" s="252">
        <f t="shared" si="20"/>
        <v>85115</v>
      </c>
      <c r="AA30" s="252">
        <f t="shared" si="20"/>
        <v>102433</v>
      </c>
      <c r="AB30" s="252">
        <f t="shared" si="20"/>
        <v>79260</v>
      </c>
      <c r="AC30" s="252">
        <f t="shared" si="20"/>
        <v>67940</v>
      </c>
      <c r="AD30" s="252">
        <f t="shared" si="20"/>
        <v>75050</v>
      </c>
      <c r="AE30" s="252">
        <f t="shared" si="18"/>
        <v>77007.5</v>
      </c>
      <c r="AF30" s="647">
        <f>(O30-D30)/D30</f>
        <v>-0.29178174218108532</v>
      </c>
      <c r="AG30" s="647">
        <f t="shared" ref="AG30:AO30" si="21">(P30-E30)/E30</f>
        <v>-0.7172530115464304</v>
      </c>
      <c r="AH30" s="647">
        <f t="shared" si="21"/>
        <v>-0.57660009189469263</v>
      </c>
      <c r="AI30" s="647">
        <f t="shared" si="21"/>
        <v>-0.22239584455891545</v>
      </c>
      <c r="AJ30" s="647">
        <f t="shared" si="21"/>
        <v>-5.9702170162535186E-2</v>
      </c>
      <c r="AK30" s="647">
        <f t="shared" si="21"/>
        <v>-3.7980204257175049E-2</v>
      </c>
      <c r="AL30" s="647">
        <f t="shared" si="21"/>
        <v>-9.1485400006457787E-3</v>
      </c>
      <c r="AM30" s="647">
        <f t="shared" si="21"/>
        <v>-5.409924752864801E-2</v>
      </c>
      <c r="AN30" s="647">
        <f t="shared" si="21"/>
        <v>-1.5231578947368421E-2</v>
      </c>
      <c r="AO30" s="647">
        <f t="shared" si="21"/>
        <v>-8.8739657033217404E-3</v>
      </c>
      <c r="AP30" s="647">
        <f>(Y30-B30)/B30</f>
        <v>-0.11165705844941838</v>
      </c>
      <c r="AQ30" s="647">
        <f t="shared" ref="AQ30:AU30" si="22">(Z30-C30)/C30</f>
        <v>-3.927986906710311E-2</v>
      </c>
      <c r="AR30" s="647">
        <f t="shared" si="22"/>
        <v>9.2280787809637554E-2</v>
      </c>
      <c r="AS30" s="647">
        <f t="shared" si="22"/>
        <v>-0.17477901444084668</v>
      </c>
      <c r="AT30" s="647">
        <f t="shared" si="22"/>
        <v>-0.33581644523956167</v>
      </c>
      <c r="AU30" s="648">
        <f t="shared" si="22"/>
        <v>-0.1912192598659396</v>
      </c>
    </row>
    <row r="31" spans="1:47" s="327" customFormat="1" ht="17.25" customHeight="1">
      <c r="A31" s="10" t="s">
        <v>94</v>
      </c>
      <c r="B31" s="173"/>
      <c r="C31" s="174"/>
      <c r="D31" s="174"/>
      <c r="E31" s="174"/>
      <c r="F31" s="174"/>
      <c r="G31" s="174"/>
      <c r="H31" s="174"/>
      <c r="I31" s="174"/>
      <c r="J31" s="174"/>
      <c r="K31" s="174"/>
      <c r="L31" s="174"/>
      <c r="M31" s="174"/>
      <c r="N31" s="174"/>
      <c r="O31" s="26"/>
      <c r="P31" s="26"/>
      <c r="Q31" s="26"/>
      <c r="R31" s="26"/>
      <c r="S31" s="26"/>
      <c r="T31" s="26"/>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row>
    <row r="32" spans="1:47" ht="12" customHeight="1">
      <c r="A32" s="37" t="s">
        <v>96</v>
      </c>
      <c r="F32" s="3"/>
      <c r="G32" s="3"/>
      <c r="H32" s="3"/>
      <c r="I32" s="3"/>
      <c r="J32" s="3"/>
      <c r="K32" s="3"/>
      <c r="L32" s="3"/>
      <c r="Q32" s="3"/>
      <c r="R32" s="170"/>
      <c r="S32" s="3"/>
      <c r="T32" s="3"/>
      <c r="U32" s="3"/>
      <c r="V32" s="3"/>
      <c r="W32" s="3"/>
      <c r="AB32" s="3"/>
      <c r="AC32" s="3"/>
      <c r="AD32" s="3"/>
      <c r="AE32" s="3"/>
      <c r="AF32" s="3"/>
      <c r="AG32" s="3"/>
      <c r="AH32" s="3"/>
    </row>
    <row r="33" spans="1:47" s="327" customFormat="1" ht="12" customHeight="1">
      <c r="A33" s="37" t="s">
        <v>176</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row>
    <row r="34" spans="1:47" s="327" customFormat="1" ht="12" customHeight="1">
      <c r="A34" s="37" t="s">
        <v>177</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row>
    <row r="35" spans="1:47" s="327" customFormat="1" ht="12" customHeight="1">
      <c r="A35" s="37" t="s">
        <v>178</v>
      </c>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row>
    <row r="36" spans="1:47" s="327" customFormat="1" ht="12" customHeight="1">
      <c r="A36" s="37" t="s">
        <v>216</v>
      </c>
      <c r="B36" s="173"/>
      <c r="C36" s="174"/>
      <c r="D36" s="174"/>
      <c r="E36" s="174"/>
      <c r="F36" s="174"/>
      <c r="G36" s="174"/>
      <c r="H36" s="174"/>
      <c r="I36" s="174"/>
      <c r="J36" s="174"/>
      <c r="K36" s="174"/>
      <c r="L36" s="174"/>
      <c r="M36" s="174"/>
      <c r="N36" s="174"/>
      <c r="O36" s="26"/>
      <c r="P36" s="26"/>
      <c r="Q36" s="26"/>
      <c r="R36" s="26"/>
      <c r="S36" s="26"/>
      <c r="T36" s="26"/>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row>
    <row r="37" spans="1:47" s="327" customFormat="1" ht="12" customHeight="1">
      <c r="A37" s="421" t="s">
        <v>275</v>
      </c>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row>
    <row r="38" spans="1:47" s="356" customFormat="1" ht="12" customHeight="1">
      <c r="A38" s="418" t="s">
        <v>426</v>
      </c>
      <c r="B38" s="219"/>
      <c r="C38" s="47"/>
      <c r="D38" s="47"/>
      <c r="E38" s="47"/>
      <c r="F38" s="82"/>
      <c r="G38" s="82"/>
      <c r="H38" s="82"/>
      <c r="I38" s="82"/>
      <c r="J38" s="82"/>
      <c r="K38" s="82"/>
      <c r="L38" s="82"/>
      <c r="M38" s="47"/>
      <c r="N38" s="47"/>
      <c r="O38" s="47"/>
      <c r="P38" s="47"/>
      <c r="Q38" s="82"/>
      <c r="R38" s="82"/>
      <c r="S38" s="82"/>
      <c r="T38" s="82"/>
      <c r="U38" s="82"/>
      <c r="V38" s="82"/>
      <c r="W38" s="82"/>
      <c r="X38" s="47"/>
      <c r="Y38" s="47"/>
      <c r="Z38" s="47"/>
      <c r="AA38" s="47"/>
      <c r="AB38" s="82"/>
      <c r="AC38" s="82"/>
      <c r="AD38" s="82"/>
      <c r="AE38" s="82"/>
      <c r="AF38" s="82"/>
      <c r="AG38" s="82"/>
      <c r="AH38" s="82"/>
      <c r="AI38" s="47"/>
      <c r="AJ38" s="47"/>
      <c r="AK38" s="47"/>
      <c r="AL38" s="47"/>
      <c r="AM38" s="47"/>
      <c r="AN38" s="47"/>
      <c r="AO38" s="47"/>
      <c r="AP38" s="47"/>
      <c r="AQ38" s="47"/>
      <c r="AR38" s="47"/>
      <c r="AS38" s="47"/>
      <c r="AT38" s="47"/>
      <c r="AU38" s="47"/>
    </row>
    <row r="39" spans="1:47" s="327" customFormat="1" ht="12" customHeight="1">
      <c r="A39" s="171" t="s">
        <v>179</v>
      </c>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row>
    <row r="40" spans="1:47" s="327" customFormat="1" ht="12" customHeight="1">
      <c r="A40" s="438" t="s">
        <v>518</v>
      </c>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row>
    <row r="41" spans="1:47">
      <c r="A41" s="104" t="s">
        <v>19</v>
      </c>
    </row>
  </sheetData>
  <mergeCells count="6">
    <mergeCell ref="B23:N23"/>
    <mergeCell ref="B4:N4"/>
    <mergeCell ref="O4:AE4"/>
    <mergeCell ref="AF4:AU4"/>
    <mergeCell ref="O23:AE23"/>
    <mergeCell ref="AF23:AU23"/>
  </mergeCells>
  <conditionalFormatting sqref="O31:T31 O36:T36">
    <cfRule type="cellIs" dxfId="906" priority="8" operator="between">
      <formula>1</formula>
      <formula>4</formula>
    </cfRule>
  </conditionalFormatting>
  <conditionalFormatting sqref="P32:U32">
    <cfRule type="cellIs" dxfId="905" priority="4" operator="between">
      <formula>1</formula>
      <formula>4</formula>
    </cfRule>
  </conditionalFormatting>
  <conditionalFormatting sqref="O12:T12 O17:T17">
    <cfRule type="cellIs" dxfId="904" priority="2" operator="between">
      <formula>1</formula>
      <formula>4</formula>
    </cfRule>
  </conditionalFormatting>
  <conditionalFormatting sqref="P13:U13">
    <cfRule type="cellIs" dxfId="903" priority="1" operator="between">
      <formula>1</formula>
      <formula>4</formula>
    </cfRule>
  </conditionalFormatting>
  <hyperlinks>
    <hyperlink ref="A2" location="'Table of contents'!A1" display="Back to Table of contents" xr:uid="{00000000-0004-0000-18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39" man="1"/>
    <brk id="31" min="2" max="39" man="1"/>
  </colBreaks>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K504"/>
  <sheetViews>
    <sheetView showGridLines="0" zoomScaleNormal="100" zoomScaleSheetLayoutView="100" workbookViewId="0">
      <pane xSplit="1" ySplit="5" topLeftCell="B6" activePane="bottomRight" state="frozen"/>
      <selection activeCell="B326" sqref="B326"/>
      <selection pane="topRight" activeCell="B326" sqref="B326"/>
      <selection pane="bottomLeft" activeCell="B326" sqref="B326"/>
      <selection pane="bottomRight"/>
    </sheetView>
  </sheetViews>
  <sheetFormatPr defaultColWidth="0" defaultRowHeight="18.600000000000001" customHeight="1" zeroHeight="1"/>
  <cols>
    <col min="1" max="1" width="23.59765625" style="13" customWidth="1"/>
    <col min="2" max="10" width="10.59765625" style="13" customWidth="1"/>
    <col min="11" max="12" width="10.59765625" style="235" customWidth="1"/>
    <col min="13" max="21" width="10.59765625" style="13" customWidth="1"/>
    <col min="22" max="23" width="10.59765625" style="235" customWidth="1"/>
    <col min="24" max="32" width="10.59765625" style="13" customWidth="1"/>
    <col min="33" max="33" width="10.59765625" style="235" customWidth="1"/>
    <col min="34" max="34" width="9.09765625" style="235" customWidth="1"/>
    <col min="35" max="37" width="0" style="655" hidden="1" customWidth="1"/>
    <col min="38" max="16384" width="10.09765625" style="655" hidden="1"/>
  </cols>
  <sheetData>
    <row r="1" spans="1:34" s="651" customFormat="1" ht="13.8" hidden="1">
      <c r="A1" s="172" t="s">
        <v>17112</v>
      </c>
      <c r="B1" s="345"/>
      <c r="C1" s="345"/>
      <c r="D1" s="345"/>
      <c r="E1" s="345"/>
      <c r="F1" s="345"/>
      <c r="G1" s="345"/>
      <c r="H1" s="345"/>
      <c r="I1" s="345"/>
      <c r="J1" s="345"/>
      <c r="K1" s="233"/>
      <c r="L1" s="233"/>
      <c r="M1" s="345"/>
      <c r="N1" s="345"/>
      <c r="O1" s="345"/>
      <c r="P1" s="345"/>
      <c r="Q1" s="345"/>
      <c r="R1" s="345"/>
      <c r="S1" s="345"/>
      <c r="T1" s="345"/>
      <c r="U1" s="345"/>
      <c r="V1" s="233"/>
      <c r="W1" s="233"/>
      <c r="X1" s="345"/>
      <c r="Y1" s="345"/>
      <c r="Z1" s="345"/>
      <c r="AA1" s="345"/>
      <c r="AB1" s="345"/>
      <c r="AC1" s="345"/>
      <c r="AD1" s="345"/>
      <c r="AE1" s="345"/>
      <c r="AF1" s="345"/>
      <c r="AG1" s="233"/>
      <c r="AH1" s="233"/>
    </row>
    <row r="2" spans="1:34" s="652" customFormat="1" ht="24" customHeight="1">
      <c r="A2" s="572" t="s">
        <v>92</v>
      </c>
      <c r="B2" s="22"/>
      <c r="C2" s="22"/>
      <c r="D2" s="22"/>
      <c r="E2" s="22"/>
      <c r="F2" s="22"/>
      <c r="G2" s="22"/>
      <c r="H2" s="22"/>
      <c r="I2" s="22"/>
      <c r="J2" s="22"/>
      <c r="K2" s="234"/>
      <c r="L2" s="234"/>
      <c r="M2" s="22"/>
      <c r="N2" s="22"/>
      <c r="O2" s="22"/>
      <c r="P2" s="22"/>
      <c r="Q2" s="22"/>
      <c r="R2" s="22"/>
      <c r="S2" s="22"/>
      <c r="T2" s="22"/>
      <c r="U2" s="22"/>
      <c r="V2" s="235"/>
      <c r="W2" s="235"/>
      <c r="X2" s="22"/>
      <c r="Y2" s="22"/>
      <c r="Z2" s="22"/>
      <c r="AA2" s="22"/>
      <c r="AB2" s="22"/>
      <c r="AC2" s="22"/>
      <c r="AD2" s="22"/>
      <c r="AE2" s="22"/>
      <c r="AF2" s="22"/>
      <c r="AG2" s="234"/>
      <c r="AH2" s="234"/>
    </row>
    <row r="3" spans="1:34" s="361" customFormat="1" ht="20.25" customHeight="1">
      <c r="A3" s="424" t="s">
        <v>580</v>
      </c>
      <c r="B3" s="11"/>
      <c r="C3" s="11"/>
      <c r="D3" s="11"/>
      <c r="E3" s="11"/>
      <c r="F3" s="11"/>
      <c r="G3" s="11"/>
      <c r="H3" s="11"/>
      <c r="I3" s="11"/>
      <c r="J3" s="11"/>
      <c r="K3" s="236"/>
      <c r="L3" s="236"/>
      <c r="M3" s="11"/>
      <c r="N3" s="11"/>
      <c r="O3" s="11"/>
      <c r="P3" s="11"/>
      <c r="Q3" s="11"/>
      <c r="R3" s="11"/>
      <c r="S3" s="11"/>
      <c r="T3" s="11"/>
      <c r="U3" s="11"/>
      <c r="V3" s="237"/>
      <c r="W3" s="237"/>
      <c r="X3" s="11"/>
      <c r="Y3" s="11"/>
      <c r="Z3" s="11"/>
      <c r="AA3" s="11"/>
      <c r="AB3" s="11"/>
      <c r="AC3" s="11"/>
      <c r="AD3" s="11"/>
      <c r="AE3" s="11"/>
      <c r="AF3" s="11"/>
      <c r="AG3" s="236"/>
      <c r="AH3" s="236"/>
    </row>
    <row r="4" spans="1:34" s="516" customFormat="1" ht="15" customHeight="1">
      <c r="A4" s="468" t="s">
        <v>217</v>
      </c>
      <c r="B4" s="774" t="s">
        <v>624</v>
      </c>
      <c r="C4" s="774"/>
      <c r="D4" s="774"/>
      <c r="E4" s="774"/>
      <c r="F4" s="774"/>
      <c r="G4" s="774"/>
      <c r="H4" s="774"/>
      <c r="I4" s="774"/>
      <c r="J4" s="774"/>
      <c r="K4" s="774"/>
      <c r="L4" s="774"/>
      <c r="M4" s="774" t="s">
        <v>422</v>
      </c>
      <c r="N4" s="774"/>
      <c r="O4" s="774"/>
      <c r="P4" s="774"/>
      <c r="Q4" s="774"/>
      <c r="R4" s="774"/>
      <c r="S4" s="774"/>
      <c r="T4" s="774"/>
      <c r="U4" s="774"/>
      <c r="V4" s="774"/>
      <c r="W4" s="774"/>
      <c r="X4" s="774" t="s">
        <v>424</v>
      </c>
      <c r="Y4" s="774"/>
      <c r="Z4" s="774"/>
      <c r="AA4" s="774"/>
      <c r="AB4" s="774"/>
      <c r="AC4" s="774"/>
      <c r="AD4" s="774"/>
      <c r="AE4" s="774"/>
      <c r="AF4" s="774"/>
      <c r="AG4" s="774"/>
      <c r="AH4" s="774"/>
    </row>
    <row r="5" spans="1:34" s="533" customFormat="1" ht="15" customHeight="1">
      <c r="A5" s="415" t="s">
        <v>384</v>
      </c>
      <c r="B5" s="41" t="s">
        <v>385</v>
      </c>
      <c r="C5" s="41" t="s">
        <v>386</v>
      </c>
      <c r="D5" s="41" t="s">
        <v>387</v>
      </c>
      <c r="E5" s="41" t="s">
        <v>388</v>
      </c>
      <c r="F5" s="41" t="s">
        <v>389</v>
      </c>
      <c r="G5" s="41" t="s">
        <v>390</v>
      </c>
      <c r="H5" s="41" t="s">
        <v>391</v>
      </c>
      <c r="I5" s="41" t="s">
        <v>392</v>
      </c>
      <c r="J5" s="41" t="s">
        <v>393</v>
      </c>
      <c r="K5" s="41" t="s">
        <v>394</v>
      </c>
      <c r="L5" s="41" t="s">
        <v>395</v>
      </c>
      <c r="M5" s="41" t="s">
        <v>397</v>
      </c>
      <c r="N5" s="41" t="s">
        <v>398</v>
      </c>
      <c r="O5" s="41" t="s">
        <v>399</v>
      </c>
      <c r="P5" s="41" t="s">
        <v>400</v>
      </c>
      <c r="Q5" s="41" t="s">
        <v>401</v>
      </c>
      <c r="R5" s="41" t="s">
        <v>402</v>
      </c>
      <c r="S5" s="41" t="s">
        <v>403</v>
      </c>
      <c r="T5" s="41" t="s">
        <v>404</v>
      </c>
      <c r="U5" s="41" t="s">
        <v>405</v>
      </c>
      <c r="V5" s="41" t="s">
        <v>406</v>
      </c>
      <c r="W5" s="41" t="s">
        <v>407</v>
      </c>
      <c r="X5" s="41" t="s">
        <v>409</v>
      </c>
      <c r="Y5" s="41" t="s">
        <v>623</v>
      </c>
      <c r="Z5" s="41" t="s">
        <v>411</v>
      </c>
      <c r="AA5" s="41" t="s">
        <v>412</v>
      </c>
      <c r="AB5" s="41" t="s">
        <v>625</v>
      </c>
      <c r="AC5" s="41" t="s">
        <v>626</v>
      </c>
      <c r="AD5" s="41" t="s">
        <v>415</v>
      </c>
      <c r="AE5" s="41" t="s">
        <v>416</v>
      </c>
      <c r="AF5" s="41" t="s">
        <v>417</v>
      </c>
      <c r="AG5" s="41" t="s">
        <v>418</v>
      </c>
      <c r="AH5" s="41" t="s">
        <v>419</v>
      </c>
    </row>
    <row r="6" spans="1:34" s="653" customFormat="1" ht="15" customHeight="1">
      <c r="A6" s="649">
        <v>43891</v>
      </c>
      <c r="B6" s="134">
        <v>100</v>
      </c>
      <c r="C6" s="134">
        <v>14</v>
      </c>
      <c r="D6" s="134">
        <v>106</v>
      </c>
      <c r="E6" s="134">
        <v>124</v>
      </c>
      <c r="F6" s="135">
        <v>1927</v>
      </c>
      <c r="G6" s="134">
        <v>145</v>
      </c>
      <c r="H6" s="134">
        <v>140</v>
      </c>
      <c r="I6" s="134">
        <v>342</v>
      </c>
      <c r="J6" s="134">
        <v>491</v>
      </c>
      <c r="K6" s="136" t="s">
        <v>93</v>
      </c>
      <c r="L6" s="136" t="s">
        <v>93</v>
      </c>
      <c r="M6" s="134">
        <v>99</v>
      </c>
      <c r="N6" s="134">
        <v>14</v>
      </c>
      <c r="O6" s="134">
        <v>100</v>
      </c>
      <c r="P6" s="134">
        <v>116</v>
      </c>
      <c r="Q6" s="135">
        <v>1865</v>
      </c>
      <c r="R6" s="134">
        <v>143</v>
      </c>
      <c r="S6" s="134">
        <v>135</v>
      </c>
      <c r="T6" s="134">
        <v>311</v>
      </c>
      <c r="U6" s="134">
        <v>484</v>
      </c>
      <c r="V6" s="136" t="s">
        <v>93</v>
      </c>
      <c r="W6" s="137">
        <v>0</v>
      </c>
      <c r="X6" s="138">
        <v>-0.01</v>
      </c>
      <c r="Y6" s="138">
        <v>0</v>
      </c>
      <c r="Z6" s="138">
        <v>-5.6603774000000003E-2</v>
      </c>
      <c r="AA6" s="138">
        <v>-6.4516129000000005E-2</v>
      </c>
      <c r="AB6" s="138">
        <v>-3.2174363999999997E-2</v>
      </c>
      <c r="AC6" s="138">
        <v>-1.3793102999999999E-2</v>
      </c>
      <c r="AD6" s="138">
        <v>-3.5714285999999998E-2</v>
      </c>
      <c r="AE6" s="138">
        <v>-9.0643274999999995E-2</v>
      </c>
      <c r="AF6" s="138">
        <v>-1.4256619E-2</v>
      </c>
      <c r="AG6" s="136" t="s">
        <v>93</v>
      </c>
      <c r="AH6" s="136" t="s">
        <v>93</v>
      </c>
    </row>
    <row r="7" spans="1:34" s="653" customFormat="1" ht="15" customHeight="1">
      <c r="A7" s="649">
        <v>43892</v>
      </c>
      <c r="B7" s="139">
        <v>93</v>
      </c>
      <c r="C7" s="139">
        <v>15</v>
      </c>
      <c r="D7" s="139">
        <v>97</v>
      </c>
      <c r="E7" s="139">
        <v>123</v>
      </c>
      <c r="F7" s="140">
        <v>1861</v>
      </c>
      <c r="G7" s="139">
        <v>145</v>
      </c>
      <c r="H7" s="139">
        <v>136</v>
      </c>
      <c r="I7" s="139">
        <v>333</v>
      </c>
      <c r="J7" s="139">
        <v>458</v>
      </c>
      <c r="K7" s="402" t="s">
        <v>93</v>
      </c>
      <c r="L7" s="136" t="s">
        <v>93</v>
      </c>
      <c r="M7" s="139">
        <v>101</v>
      </c>
      <c r="N7" s="139">
        <v>13</v>
      </c>
      <c r="O7" s="139">
        <v>106</v>
      </c>
      <c r="P7" s="139">
        <v>122</v>
      </c>
      <c r="Q7" s="140">
        <v>1922</v>
      </c>
      <c r="R7" s="139">
        <v>137</v>
      </c>
      <c r="S7" s="139">
        <v>139</v>
      </c>
      <c r="T7" s="139">
        <v>315</v>
      </c>
      <c r="U7" s="139">
        <v>493</v>
      </c>
      <c r="V7" s="136" t="s">
        <v>93</v>
      </c>
      <c r="W7" s="141">
        <v>0</v>
      </c>
      <c r="X7" s="138">
        <v>8.6021504999999998E-2</v>
      </c>
      <c r="Y7" s="138">
        <v>-0.133333333</v>
      </c>
      <c r="Z7" s="138">
        <v>9.2783505000000002E-2</v>
      </c>
      <c r="AA7" s="138">
        <v>-8.1300810000000008E-3</v>
      </c>
      <c r="AB7" s="138">
        <v>3.2778076000000003E-2</v>
      </c>
      <c r="AC7" s="138">
        <v>-5.5172414000000003E-2</v>
      </c>
      <c r="AD7" s="138">
        <v>2.2058824000000001E-2</v>
      </c>
      <c r="AE7" s="138">
        <v>-5.4054053999999997E-2</v>
      </c>
      <c r="AF7" s="138">
        <v>7.6419213999999999E-2</v>
      </c>
      <c r="AG7" s="136" t="s">
        <v>93</v>
      </c>
      <c r="AH7" s="136" t="s">
        <v>93</v>
      </c>
    </row>
    <row r="8" spans="1:34" s="653" customFormat="1" ht="15" customHeight="1">
      <c r="A8" s="649">
        <v>43893</v>
      </c>
      <c r="B8" s="139">
        <v>91</v>
      </c>
      <c r="C8" s="139">
        <v>16</v>
      </c>
      <c r="D8" s="139">
        <v>93</v>
      </c>
      <c r="E8" s="139">
        <v>121</v>
      </c>
      <c r="F8" s="140">
        <v>1861</v>
      </c>
      <c r="G8" s="139">
        <v>137</v>
      </c>
      <c r="H8" s="139">
        <v>127</v>
      </c>
      <c r="I8" s="139">
        <v>325</v>
      </c>
      <c r="J8" s="139">
        <v>454</v>
      </c>
      <c r="K8" s="402" t="s">
        <v>93</v>
      </c>
      <c r="L8" s="136" t="s">
        <v>93</v>
      </c>
      <c r="M8" s="139">
        <v>101</v>
      </c>
      <c r="N8" s="139">
        <v>17</v>
      </c>
      <c r="O8" s="139">
        <v>113</v>
      </c>
      <c r="P8" s="139">
        <v>131</v>
      </c>
      <c r="Q8" s="140">
        <v>1942</v>
      </c>
      <c r="R8" s="139">
        <v>138</v>
      </c>
      <c r="S8" s="139">
        <v>140</v>
      </c>
      <c r="T8" s="139">
        <v>324</v>
      </c>
      <c r="U8" s="139">
        <v>500</v>
      </c>
      <c r="V8" s="136" t="s">
        <v>93</v>
      </c>
      <c r="W8" s="136" t="s">
        <v>93</v>
      </c>
      <c r="X8" s="138">
        <v>0.10989011</v>
      </c>
      <c r="Y8" s="138">
        <v>6.25E-2</v>
      </c>
      <c r="Z8" s="138">
        <v>0.21505376300000001</v>
      </c>
      <c r="AA8" s="138">
        <v>8.2644627999999998E-2</v>
      </c>
      <c r="AB8" s="138">
        <v>4.3524987000000001E-2</v>
      </c>
      <c r="AC8" s="138">
        <v>7.2992700000000001E-3</v>
      </c>
      <c r="AD8" s="138">
        <v>0.102362205</v>
      </c>
      <c r="AE8" s="138">
        <v>-3.0769230000000001E-3</v>
      </c>
      <c r="AF8" s="138">
        <v>0.10132158600000001</v>
      </c>
      <c r="AG8" s="136" t="s">
        <v>93</v>
      </c>
      <c r="AH8" s="136" t="s">
        <v>93</v>
      </c>
    </row>
    <row r="9" spans="1:34" s="653" customFormat="1" ht="15" customHeight="1">
      <c r="A9" s="649">
        <v>43894</v>
      </c>
      <c r="B9" s="139">
        <v>101</v>
      </c>
      <c r="C9" s="139">
        <v>11</v>
      </c>
      <c r="D9" s="139">
        <v>96</v>
      </c>
      <c r="E9" s="139">
        <v>128</v>
      </c>
      <c r="F9" s="140">
        <v>1896</v>
      </c>
      <c r="G9" s="139">
        <v>136</v>
      </c>
      <c r="H9" s="139">
        <v>124</v>
      </c>
      <c r="I9" s="139">
        <v>359</v>
      </c>
      <c r="J9" s="139">
        <v>454</v>
      </c>
      <c r="K9" s="402" t="s">
        <v>93</v>
      </c>
      <c r="L9" s="136" t="s">
        <v>93</v>
      </c>
      <c r="M9" s="139">
        <v>92</v>
      </c>
      <c r="N9" s="139">
        <v>18</v>
      </c>
      <c r="O9" s="139">
        <v>113</v>
      </c>
      <c r="P9" s="139">
        <v>125</v>
      </c>
      <c r="Q9" s="140">
        <v>1957</v>
      </c>
      <c r="R9" s="139">
        <v>139</v>
      </c>
      <c r="S9" s="139">
        <v>137</v>
      </c>
      <c r="T9" s="139">
        <v>331</v>
      </c>
      <c r="U9" s="139">
        <v>522</v>
      </c>
      <c r="V9" s="136" t="s">
        <v>93</v>
      </c>
      <c r="W9" s="136" t="s">
        <v>93</v>
      </c>
      <c r="X9" s="138">
        <v>-8.9108910999999999E-2</v>
      </c>
      <c r="Y9" s="138">
        <v>0.63636363600000001</v>
      </c>
      <c r="Z9" s="138">
        <v>0.17708333300000001</v>
      </c>
      <c r="AA9" s="138">
        <v>-2.34375E-2</v>
      </c>
      <c r="AB9" s="138">
        <v>3.2172996000000002E-2</v>
      </c>
      <c r="AC9" s="138">
        <v>2.2058824000000001E-2</v>
      </c>
      <c r="AD9" s="138">
        <v>0.10483871</v>
      </c>
      <c r="AE9" s="138">
        <v>-7.7994429000000004E-2</v>
      </c>
      <c r="AF9" s="138">
        <v>0.149779736</v>
      </c>
      <c r="AG9" s="136" t="s">
        <v>93</v>
      </c>
      <c r="AH9" s="136" t="s">
        <v>93</v>
      </c>
    </row>
    <row r="10" spans="1:34" s="653" customFormat="1" ht="15" customHeight="1">
      <c r="A10" s="649">
        <v>43895</v>
      </c>
      <c r="B10" s="139">
        <v>106</v>
      </c>
      <c r="C10" s="139">
        <v>13</v>
      </c>
      <c r="D10" s="139">
        <v>108</v>
      </c>
      <c r="E10" s="139">
        <v>123</v>
      </c>
      <c r="F10" s="140">
        <v>1948</v>
      </c>
      <c r="G10" s="139">
        <v>143</v>
      </c>
      <c r="H10" s="139">
        <v>126</v>
      </c>
      <c r="I10" s="139">
        <v>352</v>
      </c>
      <c r="J10" s="139">
        <v>476</v>
      </c>
      <c r="K10" s="402" t="s">
        <v>93</v>
      </c>
      <c r="L10" s="136" t="s">
        <v>93</v>
      </c>
      <c r="M10" s="139">
        <v>94</v>
      </c>
      <c r="N10" s="139">
        <v>15</v>
      </c>
      <c r="O10" s="139">
        <v>104</v>
      </c>
      <c r="P10" s="139">
        <v>119</v>
      </c>
      <c r="Q10" s="140">
        <v>1953</v>
      </c>
      <c r="R10" s="139">
        <v>143</v>
      </c>
      <c r="S10" s="139">
        <v>137</v>
      </c>
      <c r="T10" s="139">
        <v>340</v>
      </c>
      <c r="U10" s="139">
        <v>512</v>
      </c>
      <c r="V10" s="136" t="s">
        <v>93</v>
      </c>
      <c r="W10" s="136" t="s">
        <v>93</v>
      </c>
      <c r="X10" s="138">
        <v>-0.11320754700000001</v>
      </c>
      <c r="Y10" s="138">
        <v>0.15384615400000001</v>
      </c>
      <c r="Z10" s="138">
        <v>-3.7037037000000002E-2</v>
      </c>
      <c r="AA10" s="138">
        <v>-3.2520325000000003E-2</v>
      </c>
      <c r="AB10" s="138">
        <v>2.5667350000000001E-3</v>
      </c>
      <c r="AC10" s="138">
        <v>0</v>
      </c>
      <c r="AD10" s="138">
        <v>8.7301587E-2</v>
      </c>
      <c r="AE10" s="138">
        <v>-3.4090909000000003E-2</v>
      </c>
      <c r="AF10" s="138">
        <v>7.5630251999999995E-2</v>
      </c>
      <c r="AG10" s="136" t="s">
        <v>93</v>
      </c>
      <c r="AH10" s="136" t="s">
        <v>93</v>
      </c>
    </row>
    <row r="11" spans="1:34" s="653" customFormat="1" ht="15" customHeight="1">
      <c r="A11" s="649">
        <v>43896</v>
      </c>
      <c r="B11" s="139">
        <v>104</v>
      </c>
      <c r="C11" s="139">
        <v>13</v>
      </c>
      <c r="D11" s="139">
        <v>109</v>
      </c>
      <c r="E11" s="139">
        <v>112</v>
      </c>
      <c r="F11" s="140">
        <v>1968</v>
      </c>
      <c r="G11" s="139">
        <v>146</v>
      </c>
      <c r="H11" s="139">
        <v>123</v>
      </c>
      <c r="I11" s="139">
        <v>355</v>
      </c>
      <c r="J11" s="139">
        <v>476</v>
      </c>
      <c r="K11" s="402" t="s">
        <v>93</v>
      </c>
      <c r="L11" s="136" t="s">
        <v>93</v>
      </c>
      <c r="M11" s="139">
        <v>99</v>
      </c>
      <c r="N11" s="139">
        <v>17</v>
      </c>
      <c r="O11" s="139">
        <v>108</v>
      </c>
      <c r="P11" s="139">
        <v>113</v>
      </c>
      <c r="Q11" s="140">
        <v>1932</v>
      </c>
      <c r="R11" s="139">
        <v>140</v>
      </c>
      <c r="S11" s="139">
        <v>133</v>
      </c>
      <c r="T11" s="139">
        <v>330</v>
      </c>
      <c r="U11" s="139">
        <v>506</v>
      </c>
      <c r="V11" s="136" t="s">
        <v>93</v>
      </c>
      <c r="W11" s="136" t="s">
        <v>93</v>
      </c>
      <c r="X11" s="138">
        <v>-4.8076923000000001E-2</v>
      </c>
      <c r="Y11" s="138">
        <v>0.30769230800000003</v>
      </c>
      <c r="Z11" s="138">
        <v>-9.1743120000000004E-3</v>
      </c>
      <c r="AA11" s="138">
        <v>8.9285709999999997E-3</v>
      </c>
      <c r="AB11" s="138">
        <v>-1.8292683000000001E-2</v>
      </c>
      <c r="AC11" s="138">
        <v>-4.1095890000000003E-2</v>
      </c>
      <c r="AD11" s="138">
        <v>8.1300813E-2</v>
      </c>
      <c r="AE11" s="138">
        <v>-7.0422534999999994E-2</v>
      </c>
      <c r="AF11" s="138">
        <v>6.3025209999999998E-2</v>
      </c>
      <c r="AG11" s="136" t="s">
        <v>93</v>
      </c>
      <c r="AH11" s="136" t="s">
        <v>93</v>
      </c>
    </row>
    <row r="12" spans="1:34" s="653" customFormat="1" ht="15" customHeight="1">
      <c r="A12" s="649">
        <v>43897</v>
      </c>
      <c r="B12" s="139">
        <v>98</v>
      </c>
      <c r="C12" s="139">
        <v>9</v>
      </c>
      <c r="D12" s="139">
        <v>110</v>
      </c>
      <c r="E12" s="139">
        <v>115</v>
      </c>
      <c r="F12" s="140">
        <v>1957</v>
      </c>
      <c r="G12" s="139">
        <v>150</v>
      </c>
      <c r="H12" s="139">
        <v>128</v>
      </c>
      <c r="I12" s="139">
        <v>349</v>
      </c>
      <c r="J12" s="139">
        <v>488</v>
      </c>
      <c r="K12" s="402" t="s">
        <v>93</v>
      </c>
      <c r="L12" s="136" t="s">
        <v>93</v>
      </c>
      <c r="M12" s="139">
        <v>92</v>
      </c>
      <c r="N12" s="139">
        <v>14</v>
      </c>
      <c r="O12" s="139">
        <v>108</v>
      </c>
      <c r="P12" s="139">
        <v>109</v>
      </c>
      <c r="Q12" s="140">
        <v>1881</v>
      </c>
      <c r="R12" s="139">
        <v>141</v>
      </c>
      <c r="S12" s="139">
        <v>133</v>
      </c>
      <c r="T12" s="139">
        <v>312</v>
      </c>
      <c r="U12" s="139">
        <v>481</v>
      </c>
      <c r="V12" s="136" t="s">
        <v>93</v>
      </c>
      <c r="W12" s="136" t="s">
        <v>93</v>
      </c>
      <c r="X12" s="138">
        <v>-6.1224489999999999E-2</v>
      </c>
      <c r="Y12" s="138">
        <v>0.55555555599999995</v>
      </c>
      <c r="Z12" s="138">
        <v>-1.8181817999999999E-2</v>
      </c>
      <c r="AA12" s="138">
        <v>-5.2173913000000002E-2</v>
      </c>
      <c r="AB12" s="138">
        <v>-3.8834950999999999E-2</v>
      </c>
      <c r="AC12" s="138">
        <v>-0.06</v>
      </c>
      <c r="AD12" s="138">
        <v>3.90625E-2</v>
      </c>
      <c r="AE12" s="138">
        <v>-0.106017192</v>
      </c>
      <c r="AF12" s="138">
        <v>-1.4344262E-2</v>
      </c>
      <c r="AG12" s="136" t="s">
        <v>93</v>
      </c>
      <c r="AH12" s="136" t="s">
        <v>93</v>
      </c>
    </row>
    <row r="13" spans="1:34" s="653" customFormat="1" ht="15" customHeight="1">
      <c r="A13" s="649">
        <v>43898</v>
      </c>
      <c r="B13" s="139">
        <v>101</v>
      </c>
      <c r="C13" s="139">
        <v>11</v>
      </c>
      <c r="D13" s="139">
        <v>103</v>
      </c>
      <c r="E13" s="139">
        <v>117</v>
      </c>
      <c r="F13" s="140">
        <v>1957</v>
      </c>
      <c r="G13" s="139">
        <v>147</v>
      </c>
      <c r="H13" s="139">
        <v>135</v>
      </c>
      <c r="I13" s="139">
        <v>332</v>
      </c>
      <c r="J13" s="139">
        <v>486</v>
      </c>
      <c r="K13" s="402" t="s">
        <v>93</v>
      </c>
      <c r="L13" s="136" t="s">
        <v>93</v>
      </c>
      <c r="M13" s="139">
        <v>85</v>
      </c>
      <c r="N13" s="139">
        <v>13</v>
      </c>
      <c r="O13" s="139">
        <v>100</v>
      </c>
      <c r="P13" s="139">
        <v>107</v>
      </c>
      <c r="Q13" s="140">
        <v>1804</v>
      </c>
      <c r="R13" s="139">
        <v>136</v>
      </c>
      <c r="S13" s="139">
        <v>129</v>
      </c>
      <c r="T13" s="139">
        <v>317</v>
      </c>
      <c r="U13" s="139">
        <v>468</v>
      </c>
      <c r="V13" s="136" t="s">
        <v>93</v>
      </c>
      <c r="W13" s="136" t="s">
        <v>93</v>
      </c>
      <c r="X13" s="138">
        <v>-0.158415842</v>
      </c>
      <c r="Y13" s="138">
        <v>0.18181818199999999</v>
      </c>
      <c r="Z13" s="138">
        <v>-2.9126214000000001E-2</v>
      </c>
      <c r="AA13" s="138">
        <v>-8.5470085000000001E-2</v>
      </c>
      <c r="AB13" s="138">
        <v>-7.8180889000000003E-2</v>
      </c>
      <c r="AC13" s="138">
        <v>-7.4829932000000002E-2</v>
      </c>
      <c r="AD13" s="138">
        <v>-4.4444444E-2</v>
      </c>
      <c r="AE13" s="138">
        <v>-4.5180722999999999E-2</v>
      </c>
      <c r="AF13" s="138">
        <v>-3.7037037000000002E-2</v>
      </c>
      <c r="AG13" s="136" t="s">
        <v>93</v>
      </c>
      <c r="AH13" s="136" t="s">
        <v>93</v>
      </c>
    </row>
    <row r="14" spans="1:34" s="653" customFormat="1" ht="15" customHeight="1">
      <c r="A14" s="649">
        <v>43899</v>
      </c>
      <c r="B14" s="139">
        <v>100</v>
      </c>
      <c r="C14" s="139">
        <v>13</v>
      </c>
      <c r="D14" s="139">
        <v>105</v>
      </c>
      <c r="E14" s="139">
        <v>115</v>
      </c>
      <c r="F14" s="140">
        <v>1921</v>
      </c>
      <c r="G14" s="139">
        <v>152</v>
      </c>
      <c r="H14" s="139">
        <v>142</v>
      </c>
      <c r="I14" s="139">
        <v>317</v>
      </c>
      <c r="J14" s="139">
        <v>482</v>
      </c>
      <c r="K14" s="402" t="s">
        <v>93</v>
      </c>
      <c r="L14" s="136" t="s">
        <v>93</v>
      </c>
      <c r="M14" s="139">
        <v>93</v>
      </c>
      <c r="N14" s="139">
        <v>14</v>
      </c>
      <c r="O14" s="139">
        <v>100</v>
      </c>
      <c r="P14" s="139">
        <v>117</v>
      </c>
      <c r="Q14" s="140">
        <v>1861</v>
      </c>
      <c r="R14" s="139">
        <v>136</v>
      </c>
      <c r="S14" s="139">
        <v>138</v>
      </c>
      <c r="T14" s="139">
        <v>331</v>
      </c>
      <c r="U14" s="139">
        <v>475</v>
      </c>
      <c r="V14" s="136" t="s">
        <v>93</v>
      </c>
      <c r="W14" s="136" t="s">
        <v>93</v>
      </c>
      <c r="X14" s="138">
        <v>-7.0000000000000007E-2</v>
      </c>
      <c r="Y14" s="138">
        <v>7.6923077000000006E-2</v>
      </c>
      <c r="Z14" s="138">
        <v>-4.7619047999999997E-2</v>
      </c>
      <c r="AA14" s="138">
        <v>1.7391304E-2</v>
      </c>
      <c r="AB14" s="138">
        <v>-3.1233732E-2</v>
      </c>
      <c r="AC14" s="138">
        <v>-0.105263158</v>
      </c>
      <c r="AD14" s="138">
        <v>-2.8169013999999999E-2</v>
      </c>
      <c r="AE14" s="138">
        <v>4.4164038000000003E-2</v>
      </c>
      <c r="AF14" s="138">
        <v>-1.4522821999999999E-2</v>
      </c>
      <c r="AG14" s="136" t="s">
        <v>93</v>
      </c>
      <c r="AH14" s="136" t="s">
        <v>93</v>
      </c>
    </row>
    <row r="15" spans="1:34" s="653" customFormat="1" ht="15" customHeight="1">
      <c r="A15" s="649">
        <v>43900</v>
      </c>
      <c r="B15" s="139">
        <v>100</v>
      </c>
      <c r="C15" s="139">
        <v>15</v>
      </c>
      <c r="D15" s="139">
        <v>108</v>
      </c>
      <c r="E15" s="139">
        <v>113</v>
      </c>
      <c r="F15" s="140">
        <v>1868</v>
      </c>
      <c r="G15" s="139">
        <v>145</v>
      </c>
      <c r="H15" s="139">
        <v>132</v>
      </c>
      <c r="I15" s="139">
        <v>317</v>
      </c>
      <c r="J15" s="139">
        <v>475</v>
      </c>
      <c r="K15" s="402" t="s">
        <v>93</v>
      </c>
      <c r="L15" s="136" t="s">
        <v>93</v>
      </c>
      <c r="M15" s="139">
        <v>104</v>
      </c>
      <c r="N15" s="139">
        <v>17</v>
      </c>
      <c r="O15" s="139">
        <v>101</v>
      </c>
      <c r="P15" s="139">
        <v>119</v>
      </c>
      <c r="Q15" s="140">
        <v>1896</v>
      </c>
      <c r="R15" s="139">
        <v>145</v>
      </c>
      <c r="S15" s="139">
        <v>141</v>
      </c>
      <c r="T15" s="139">
        <v>338</v>
      </c>
      <c r="U15" s="139">
        <v>471</v>
      </c>
      <c r="V15" s="136" t="s">
        <v>93</v>
      </c>
      <c r="W15" s="136" t="s">
        <v>93</v>
      </c>
      <c r="X15" s="138">
        <v>0.04</v>
      </c>
      <c r="Y15" s="138">
        <v>0.133333333</v>
      </c>
      <c r="Z15" s="138">
        <v>-6.4814814999999998E-2</v>
      </c>
      <c r="AA15" s="138">
        <v>5.3097344999999997E-2</v>
      </c>
      <c r="AB15" s="138">
        <v>1.4989293000000001E-2</v>
      </c>
      <c r="AC15" s="138">
        <v>0</v>
      </c>
      <c r="AD15" s="138">
        <v>6.8181818000000005E-2</v>
      </c>
      <c r="AE15" s="138">
        <v>6.6246056999999997E-2</v>
      </c>
      <c r="AF15" s="138">
        <v>-8.4210529999999995E-3</v>
      </c>
      <c r="AG15" s="136" t="s">
        <v>93</v>
      </c>
      <c r="AH15" s="136" t="s">
        <v>93</v>
      </c>
    </row>
    <row r="16" spans="1:34" s="653" customFormat="1" ht="15" customHeight="1">
      <c r="A16" s="649">
        <v>43901</v>
      </c>
      <c r="B16" s="139">
        <v>108</v>
      </c>
      <c r="C16" s="139">
        <v>16</v>
      </c>
      <c r="D16" s="139">
        <v>105</v>
      </c>
      <c r="E16" s="139">
        <v>122</v>
      </c>
      <c r="F16" s="140">
        <v>1900</v>
      </c>
      <c r="G16" s="139">
        <v>148</v>
      </c>
      <c r="H16" s="139">
        <v>123</v>
      </c>
      <c r="I16" s="139">
        <v>347</v>
      </c>
      <c r="J16" s="139">
        <v>479</v>
      </c>
      <c r="K16" s="402" t="s">
        <v>93</v>
      </c>
      <c r="L16" s="136" t="s">
        <v>93</v>
      </c>
      <c r="M16" s="139">
        <v>104</v>
      </c>
      <c r="N16" s="139">
        <v>18</v>
      </c>
      <c r="O16" s="139">
        <v>99</v>
      </c>
      <c r="P16" s="139">
        <v>120</v>
      </c>
      <c r="Q16" s="140">
        <v>1907</v>
      </c>
      <c r="R16" s="139">
        <v>143</v>
      </c>
      <c r="S16" s="139">
        <v>145</v>
      </c>
      <c r="T16" s="139">
        <v>345</v>
      </c>
      <c r="U16" s="139">
        <v>491</v>
      </c>
      <c r="V16" s="136" t="s">
        <v>93</v>
      </c>
      <c r="W16" s="136" t="s">
        <v>93</v>
      </c>
      <c r="X16" s="138">
        <v>-3.7037037000000002E-2</v>
      </c>
      <c r="Y16" s="138">
        <v>0.125</v>
      </c>
      <c r="Z16" s="138">
        <v>-5.7142856999999998E-2</v>
      </c>
      <c r="AA16" s="138">
        <v>-1.6393443000000001E-2</v>
      </c>
      <c r="AB16" s="138">
        <v>3.6842110000000002E-3</v>
      </c>
      <c r="AC16" s="138">
        <v>-3.3783783999999997E-2</v>
      </c>
      <c r="AD16" s="138">
        <v>0.17886178899999999</v>
      </c>
      <c r="AE16" s="138">
        <v>-5.7636889999999998E-3</v>
      </c>
      <c r="AF16" s="138">
        <v>2.5052192000000001E-2</v>
      </c>
      <c r="AG16" s="136" t="s">
        <v>93</v>
      </c>
      <c r="AH16" s="136" t="s">
        <v>93</v>
      </c>
    </row>
    <row r="17" spans="1:34" s="653" customFormat="1" ht="15" customHeight="1">
      <c r="A17" s="649">
        <v>43902</v>
      </c>
      <c r="B17" s="139">
        <v>111</v>
      </c>
      <c r="C17" s="139">
        <v>16</v>
      </c>
      <c r="D17" s="139">
        <v>109</v>
      </c>
      <c r="E17" s="139">
        <v>130</v>
      </c>
      <c r="F17" s="140">
        <v>1926</v>
      </c>
      <c r="G17" s="139">
        <v>143</v>
      </c>
      <c r="H17" s="139">
        <v>133</v>
      </c>
      <c r="I17" s="139">
        <v>352</v>
      </c>
      <c r="J17" s="139">
        <v>494</v>
      </c>
      <c r="K17" s="402" t="s">
        <v>93</v>
      </c>
      <c r="L17" s="136" t="s">
        <v>93</v>
      </c>
      <c r="M17" s="139">
        <v>104</v>
      </c>
      <c r="N17" s="139">
        <v>17</v>
      </c>
      <c r="O17" s="139">
        <v>100</v>
      </c>
      <c r="P17" s="139">
        <v>121</v>
      </c>
      <c r="Q17" s="140">
        <v>1917</v>
      </c>
      <c r="R17" s="139">
        <v>139</v>
      </c>
      <c r="S17" s="139">
        <v>140</v>
      </c>
      <c r="T17" s="139">
        <v>344</v>
      </c>
      <c r="U17" s="139">
        <v>487</v>
      </c>
      <c r="V17" s="136" t="s">
        <v>93</v>
      </c>
      <c r="W17" s="136" t="s">
        <v>93</v>
      </c>
      <c r="X17" s="138">
        <v>-6.3063063000000003E-2</v>
      </c>
      <c r="Y17" s="138">
        <v>6.25E-2</v>
      </c>
      <c r="Z17" s="138">
        <v>-8.2568806999999994E-2</v>
      </c>
      <c r="AA17" s="138">
        <v>-6.9230768999999998E-2</v>
      </c>
      <c r="AB17" s="138">
        <v>-4.6728969999999996E-3</v>
      </c>
      <c r="AC17" s="138">
        <v>-2.7972027999999999E-2</v>
      </c>
      <c r="AD17" s="138">
        <v>5.2631578999999998E-2</v>
      </c>
      <c r="AE17" s="138">
        <v>-2.2727272999999999E-2</v>
      </c>
      <c r="AF17" s="138">
        <v>-1.417004E-2</v>
      </c>
      <c r="AG17" s="136" t="s">
        <v>93</v>
      </c>
      <c r="AH17" s="136" t="s">
        <v>93</v>
      </c>
    </row>
    <row r="18" spans="1:34" s="653" customFormat="1" ht="15" customHeight="1">
      <c r="A18" s="649">
        <v>43903</v>
      </c>
      <c r="B18" s="139">
        <v>118</v>
      </c>
      <c r="C18" s="139">
        <v>14</v>
      </c>
      <c r="D18" s="139">
        <v>110</v>
      </c>
      <c r="E18" s="139">
        <v>133</v>
      </c>
      <c r="F18" s="140">
        <v>1934</v>
      </c>
      <c r="G18" s="139">
        <v>150</v>
      </c>
      <c r="H18" s="139">
        <v>131</v>
      </c>
      <c r="I18" s="139">
        <v>350</v>
      </c>
      <c r="J18" s="139">
        <v>498</v>
      </c>
      <c r="K18" s="402" t="s">
        <v>93</v>
      </c>
      <c r="L18" s="136" t="s">
        <v>93</v>
      </c>
      <c r="M18" s="139">
        <v>103</v>
      </c>
      <c r="N18" s="139">
        <v>18</v>
      </c>
      <c r="O18" s="139">
        <v>95</v>
      </c>
      <c r="P18" s="139">
        <v>115</v>
      </c>
      <c r="Q18" s="140">
        <v>1869</v>
      </c>
      <c r="R18" s="139">
        <v>136</v>
      </c>
      <c r="S18" s="139">
        <v>135</v>
      </c>
      <c r="T18" s="139">
        <v>322</v>
      </c>
      <c r="U18" s="139">
        <v>490</v>
      </c>
      <c r="V18" s="136" t="s">
        <v>93</v>
      </c>
      <c r="W18" s="136" t="s">
        <v>93</v>
      </c>
      <c r="X18" s="138">
        <v>-0.127118644</v>
      </c>
      <c r="Y18" s="138">
        <v>0.28571428599999998</v>
      </c>
      <c r="Z18" s="138">
        <v>-0.13636363600000001</v>
      </c>
      <c r="AA18" s="138">
        <v>-0.135338346</v>
      </c>
      <c r="AB18" s="138">
        <v>-3.3609100000000003E-2</v>
      </c>
      <c r="AC18" s="138">
        <v>-9.3333333000000004E-2</v>
      </c>
      <c r="AD18" s="138">
        <v>3.0534351000000001E-2</v>
      </c>
      <c r="AE18" s="138">
        <v>-0.08</v>
      </c>
      <c r="AF18" s="138">
        <v>-1.6064256999999998E-2</v>
      </c>
      <c r="AG18" s="136" t="s">
        <v>93</v>
      </c>
      <c r="AH18" s="136" t="s">
        <v>93</v>
      </c>
    </row>
    <row r="19" spans="1:34" s="653" customFormat="1" ht="15" customHeight="1">
      <c r="A19" s="649">
        <v>43904</v>
      </c>
      <c r="B19" s="139">
        <v>110</v>
      </c>
      <c r="C19" s="139">
        <v>15</v>
      </c>
      <c r="D19" s="139">
        <v>107</v>
      </c>
      <c r="E19" s="139">
        <v>131</v>
      </c>
      <c r="F19" s="140">
        <v>1897</v>
      </c>
      <c r="G19" s="139">
        <v>149</v>
      </c>
      <c r="H19" s="139">
        <v>133</v>
      </c>
      <c r="I19" s="139">
        <v>349</v>
      </c>
      <c r="J19" s="139">
        <v>503</v>
      </c>
      <c r="K19" s="402" t="s">
        <v>93</v>
      </c>
      <c r="L19" s="136" t="s">
        <v>93</v>
      </c>
      <c r="M19" s="139">
        <v>92</v>
      </c>
      <c r="N19" s="139">
        <v>14</v>
      </c>
      <c r="O19" s="139">
        <v>92</v>
      </c>
      <c r="P19" s="139">
        <v>113</v>
      </c>
      <c r="Q19" s="140">
        <v>1792</v>
      </c>
      <c r="R19" s="139">
        <v>133</v>
      </c>
      <c r="S19" s="139">
        <v>133</v>
      </c>
      <c r="T19" s="139">
        <v>304</v>
      </c>
      <c r="U19" s="139">
        <v>473</v>
      </c>
      <c r="V19" s="136" t="s">
        <v>93</v>
      </c>
      <c r="W19" s="136" t="s">
        <v>93</v>
      </c>
      <c r="X19" s="138">
        <v>-0.16363636400000001</v>
      </c>
      <c r="Y19" s="138">
        <v>-6.6666666999999999E-2</v>
      </c>
      <c r="Z19" s="138">
        <v>-0.14018691599999999</v>
      </c>
      <c r="AA19" s="138">
        <v>-0.13740458</v>
      </c>
      <c r="AB19" s="138">
        <v>-5.5350554000000003E-2</v>
      </c>
      <c r="AC19" s="138">
        <v>-0.10738254999999999</v>
      </c>
      <c r="AD19" s="138">
        <v>0</v>
      </c>
      <c r="AE19" s="138">
        <v>-0.12893982800000001</v>
      </c>
      <c r="AF19" s="138">
        <v>-5.9642147E-2</v>
      </c>
      <c r="AG19" s="136" t="s">
        <v>93</v>
      </c>
      <c r="AH19" s="136" t="s">
        <v>93</v>
      </c>
    </row>
    <row r="20" spans="1:34" s="653" customFormat="1" ht="15" customHeight="1">
      <c r="A20" s="649">
        <v>43905</v>
      </c>
      <c r="B20" s="139">
        <v>100</v>
      </c>
      <c r="C20" s="139">
        <v>15</v>
      </c>
      <c r="D20" s="139">
        <v>112</v>
      </c>
      <c r="E20" s="139">
        <v>122</v>
      </c>
      <c r="F20" s="140">
        <v>1885</v>
      </c>
      <c r="G20" s="139">
        <v>141</v>
      </c>
      <c r="H20" s="139">
        <v>127</v>
      </c>
      <c r="I20" s="139">
        <v>362</v>
      </c>
      <c r="J20" s="139">
        <v>493</v>
      </c>
      <c r="K20" s="402" t="s">
        <v>93</v>
      </c>
      <c r="L20" s="136" t="s">
        <v>93</v>
      </c>
      <c r="M20" s="139">
        <v>84</v>
      </c>
      <c r="N20" s="139">
        <v>13</v>
      </c>
      <c r="O20" s="139">
        <v>89</v>
      </c>
      <c r="P20" s="139">
        <v>109</v>
      </c>
      <c r="Q20" s="140">
        <v>1754</v>
      </c>
      <c r="R20" s="139">
        <v>131</v>
      </c>
      <c r="S20" s="139">
        <v>124</v>
      </c>
      <c r="T20" s="139">
        <v>290</v>
      </c>
      <c r="U20" s="139">
        <v>454</v>
      </c>
      <c r="V20" s="136" t="s">
        <v>93</v>
      </c>
      <c r="W20" s="136" t="s">
        <v>93</v>
      </c>
      <c r="X20" s="138">
        <v>-0.16</v>
      </c>
      <c r="Y20" s="138">
        <v>-0.133333333</v>
      </c>
      <c r="Z20" s="138">
        <v>-0.20535714299999999</v>
      </c>
      <c r="AA20" s="138">
        <v>-0.10655737699999999</v>
      </c>
      <c r="AB20" s="138">
        <v>-6.9496021000000005E-2</v>
      </c>
      <c r="AC20" s="138">
        <v>-7.0921986000000006E-2</v>
      </c>
      <c r="AD20" s="138">
        <v>-2.3622047E-2</v>
      </c>
      <c r="AE20" s="138">
        <v>-0.198895028</v>
      </c>
      <c r="AF20" s="138">
        <v>-7.9107504999999995E-2</v>
      </c>
      <c r="AG20" s="136" t="s">
        <v>93</v>
      </c>
      <c r="AH20" s="136" t="s">
        <v>93</v>
      </c>
    </row>
    <row r="21" spans="1:34" s="653" customFormat="1" ht="15" customHeight="1">
      <c r="A21" s="649">
        <v>43906</v>
      </c>
      <c r="B21" s="139">
        <v>97</v>
      </c>
      <c r="C21" s="139">
        <v>15</v>
      </c>
      <c r="D21" s="139">
        <v>113</v>
      </c>
      <c r="E21" s="139">
        <v>112</v>
      </c>
      <c r="F21" s="140">
        <v>1874</v>
      </c>
      <c r="G21" s="139">
        <v>144</v>
      </c>
      <c r="H21" s="139">
        <v>121</v>
      </c>
      <c r="I21" s="139">
        <v>348</v>
      </c>
      <c r="J21" s="139">
        <v>475</v>
      </c>
      <c r="K21" s="402" t="s">
        <v>93</v>
      </c>
      <c r="L21" s="136" t="s">
        <v>93</v>
      </c>
      <c r="M21" s="139">
        <v>92</v>
      </c>
      <c r="N21" s="139">
        <v>13</v>
      </c>
      <c r="O21" s="139">
        <v>85</v>
      </c>
      <c r="P21" s="139">
        <v>103</v>
      </c>
      <c r="Q21" s="140">
        <v>1752</v>
      </c>
      <c r="R21" s="139">
        <v>137</v>
      </c>
      <c r="S21" s="139">
        <v>114</v>
      </c>
      <c r="T21" s="139">
        <v>293</v>
      </c>
      <c r="U21" s="139">
        <v>454</v>
      </c>
      <c r="V21" s="136" t="s">
        <v>93</v>
      </c>
      <c r="W21" s="136" t="s">
        <v>93</v>
      </c>
      <c r="X21" s="138">
        <v>-5.1546392000000003E-2</v>
      </c>
      <c r="Y21" s="138">
        <v>-0.133333333</v>
      </c>
      <c r="Z21" s="138">
        <v>-0.24778761099999999</v>
      </c>
      <c r="AA21" s="138">
        <v>-8.0357143000000006E-2</v>
      </c>
      <c r="AB21" s="138">
        <v>-6.5101386999999997E-2</v>
      </c>
      <c r="AC21" s="138">
        <v>-4.8611110999999999E-2</v>
      </c>
      <c r="AD21" s="138">
        <v>-5.7851239999999998E-2</v>
      </c>
      <c r="AE21" s="138">
        <v>-0.158045977</v>
      </c>
      <c r="AF21" s="138">
        <v>-4.4210526E-2</v>
      </c>
      <c r="AG21" s="136" t="s">
        <v>93</v>
      </c>
      <c r="AH21" s="136" t="s">
        <v>93</v>
      </c>
    </row>
    <row r="22" spans="1:34" s="653" customFormat="1" ht="15" customHeight="1">
      <c r="A22" s="649">
        <v>43907</v>
      </c>
      <c r="B22" s="139">
        <v>92</v>
      </c>
      <c r="C22" s="139">
        <v>14</v>
      </c>
      <c r="D22" s="139">
        <v>102</v>
      </c>
      <c r="E22" s="139">
        <v>117</v>
      </c>
      <c r="F22" s="140">
        <v>1848</v>
      </c>
      <c r="G22" s="139">
        <v>130</v>
      </c>
      <c r="H22" s="139">
        <v>124</v>
      </c>
      <c r="I22" s="139">
        <v>339</v>
      </c>
      <c r="J22" s="139">
        <v>475</v>
      </c>
      <c r="K22" s="402" t="s">
        <v>93</v>
      </c>
      <c r="L22" s="136" t="s">
        <v>93</v>
      </c>
      <c r="M22" s="139">
        <v>87</v>
      </c>
      <c r="N22" s="139">
        <v>15</v>
      </c>
      <c r="O22" s="139">
        <v>82</v>
      </c>
      <c r="P22" s="139">
        <v>103</v>
      </c>
      <c r="Q22" s="140">
        <v>1709</v>
      </c>
      <c r="R22" s="139">
        <v>132</v>
      </c>
      <c r="S22" s="139">
        <v>114</v>
      </c>
      <c r="T22" s="139">
        <v>294</v>
      </c>
      <c r="U22" s="139">
        <v>450</v>
      </c>
      <c r="V22" s="136" t="s">
        <v>93</v>
      </c>
      <c r="W22" s="136" t="s">
        <v>93</v>
      </c>
      <c r="X22" s="138">
        <v>-5.4347826000000002E-2</v>
      </c>
      <c r="Y22" s="138">
        <v>7.1428570999999996E-2</v>
      </c>
      <c r="Z22" s="138">
        <v>-0.196078431</v>
      </c>
      <c r="AA22" s="138">
        <v>-0.11965812000000001</v>
      </c>
      <c r="AB22" s="138">
        <v>-7.5216450000000004E-2</v>
      </c>
      <c r="AC22" s="138">
        <v>1.5384615000000001E-2</v>
      </c>
      <c r="AD22" s="138">
        <v>-8.0645161000000007E-2</v>
      </c>
      <c r="AE22" s="138">
        <v>-0.132743363</v>
      </c>
      <c r="AF22" s="138">
        <v>-5.2631578999999998E-2</v>
      </c>
      <c r="AG22" s="136" t="s">
        <v>93</v>
      </c>
      <c r="AH22" s="136" t="s">
        <v>93</v>
      </c>
    </row>
    <row r="23" spans="1:34" s="653" customFormat="1" ht="15" customHeight="1">
      <c r="A23" s="649">
        <v>43908</v>
      </c>
      <c r="B23" s="139">
        <v>98</v>
      </c>
      <c r="C23" s="139">
        <v>14</v>
      </c>
      <c r="D23" s="139">
        <v>111</v>
      </c>
      <c r="E23" s="139">
        <v>118</v>
      </c>
      <c r="F23" s="140">
        <v>1919</v>
      </c>
      <c r="G23" s="139">
        <v>141</v>
      </c>
      <c r="H23" s="139">
        <v>130</v>
      </c>
      <c r="I23" s="139">
        <v>359</v>
      </c>
      <c r="J23" s="139">
        <v>496</v>
      </c>
      <c r="K23" s="402" t="s">
        <v>93</v>
      </c>
      <c r="L23" s="136" t="s">
        <v>93</v>
      </c>
      <c r="M23" s="139">
        <v>79</v>
      </c>
      <c r="N23" s="139">
        <v>12</v>
      </c>
      <c r="O23" s="139">
        <v>75</v>
      </c>
      <c r="P23" s="139">
        <v>103</v>
      </c>
      <c r="Q23" s="140">
        <v>1681</v>
      </c>
      <c r="R23" s="139">
        <v>131</v>
      </c>
      <c r="S23" s="139">
        <v>106</v>
      </c>
      <c r="T23" s="139">
        <v>292</v>
      </c>
      <c r="U23" s="139">
        <v>447</v>
      </c>
      <c r="V23" s="136" t="s">
        <v>93</v>
      </c>
      <c r="W23" s="141">
        <v>5</v>
      </c>
      <c r="X23" s="138">
        <v>-0.19387755100000001</v>
      </c>
      <c r="Y23" s="138">
        <v>-0.14285714299999999</v>
      </c>
      <c r="Z23" s="138">
        <v>-0.324324324</v>
      </c>
      <c r="AA23" s="138">
        <v>-0.127118644</v>
      </c>
      <c r="AB23" s="138">
        <v>-0.124022929</v>
      </c>
      <c r="AC23" s="138">
        <v>-7.0921986000000006E-2</v>
      </c>
      <c r="AD23" s="138">
        <v>-0.18461538499999999</v>
      </c>
      <c r="AE23" s="138">
        <v>-0.18662952599999999</v>
      </c>
      <c r="AF23" s="138">
        <v>-9.8790322999999999E-2</v>
      </c>
      <c r="AG23" s="136" t="s">
        <v>93</v>
      </c>
      <c r="AH23" s="136" t="s">
        <v>93</v>
      </c>
    </row>
    <row r="24" spans="1:34" s="653" customFormat="1" ht="15" customHeight="1">
      <c r="A24" s="649">
        <v>43909</v>
      </c>
      <c r="B24" s="139">
        <v>100</v>
      </c>
      <c r="C24" s="139">
        <v>15</v>
      </c>
      <c r="D24" s="139">
        <v>111</v>
      </c>
      <c r="E24" s="139">
        <v>125</v>
      </c>
      <c r="F24" s="140">
        <v>1967</v>
      </c>
      <c r="G24" s="139">
        <v>146</v>
      </c>
      <c r="H24" s="139">
        <v>132</v>
      </c>
      <c r="I24" s="139">
        <v>366</v>
      </c>
      <c r="J24" s="139">
        <v>498</v>
      </c>
      <c r="K24" s="402" t="s">
        <v>93</v>
      </c>
      <c r="L24" s="136" t="s">
        <v>93</v>
      </c>
      <c r="M24" s="139">
        <v>74</v>
      </c>
      <c r="N24" s="139">
        <v>8</v>
      </c>
      <c r="O24" s="139">
        <v>81</v>
      </c>
      <c r="P24" s="139">
        <v>95</v>
      </c>
      <c r="Q24" s="140">
        <v>1646</v>
      </c>
      <c r="R24" s="139">
        <v>124</v>
      </c>
      <c r="S24" s="139">
        <v>105</v>
      </c>
      <c r="T24" s="139">
        <v>288</v>
      </c>
      <c r="U24" s="139">
        <v>442</v>
      </c>
      <c r="V24" s="136" t="s">
        <v>93</v>
      </c>
      <c r="W24" s="141">
        <v>5</v>
      </c>
      <c r="X24" s="138">
        <v>-0.26</v>
      </c>
      <c r="Y24" s="138">
        <v>-0.46666666699999998</v>
      </c>
      <c r="Z24" s="138">
        <v>-0.27027026999999998</v>
      </c>
      <c r="AA24" s="138">
        <v>-0.24</v>
      </c>
      <c r="AB24" s="138">
        <v>-0.16319267900000001</v>
      </c>
      <c r="AC24" s="138">
        <v>-0.15068493199999999</v>
      </c>
      <c r="AD24" s="138">
        <v>-0.20454545499999999</v>
      </c>
      <c r="AE24" s="138">
        <v>-0.21311475399999999</v>
      </c>
      <c r="AF24" s="138">
        <v>-0.112449799</v>
      </c>
      <c r="AG24" s="136" t="s">
        <v>93</v>
      </c>
      <c r="AH24" s="136" t="s">
        <v>93</v>
      </c>
    </row>
    <row r="25" spans="1:34" s="653" customFormat="1" ht="15" customHeight="1">
      <c r="A25" s="649">
        <v>43910</v>
      </c>
      <c r="B25" s="139">
        <v>103</v>
      </c>
      <c r="C25" s="139">
        <v>14</v>
      </c>
      <c r="D25" s="139">
        <v>108</v>
      </c>
      <c r="E25" s="139">
        <v>126</v>
      </c>
      <c r="F25" s="140">
        <v>1940</v>
      </c>
      <c r="G25" s="139">
        <v>142</v>
      </c>
      <c r="H25" s="139">
        <v>126</v>
      </c>
      <c r="I25" s="139">
        <v>376</v>
      </c>
      <c r="J25" s="139">
        <v>506</v>
      </c>
      <c r="K25" s="402" t="s">
        <v>93</v>
      </c>
      <c r="L25" s="136" t="s">
        <v>93</v>
      </c>
      <c r="M25" s="139">
        <v>69</v>
      </c>
      <c r="N25" s="139">
        <v>10</v>
      </c>
      <c r="O25" s="139">
        <v>75</v>
      </c>
      <c r="P25" s="139">
        <v>95</v>
      </c>
      <c r="Q25" s="140">
        <v>1583</v>
      </c>
      <c r="R25" s="139">
        <v>118</v>
      </c>
      <c r="S25" s="139">
        <v>99</v>
      </c>
      <c r="T25" s="139">
        <v>282</v>
      </c>
      <c r="U25" s="139">
        <v>419</v>
      </c>
      <c r="V25" s="141">
        <v>0</v>
      </c>
      <c r="W25" s="141">
        <v>5</v>
      </c>
      <c r="X25" s="138">
        <v>-0.33009708700000001</v>
      </c>
      <c r="Y25" s="138">
        <v>-0.28571428599999998</v>
      </c>
      <c r="Z25" s="138">
        <v>-0.30555555600000001</v>
      </c>
      <c r="AA25" s="138">
        <v>-0.246031746</v>
      </c>
      <c r="AB25" s="138">
        <v>-0.184020619</v>
      </c>
      <c r="AC25" s="138">
        <v>-0.16901408500000001</v>
      </c>
      <c r="AD25" s="138">
        <v>-0.21428571399999999</v>
      </c>
      <c r="AE25" s="138">
        <v>-0.25</v>
      </c>
      <c r="AF25" s="138">
        <v>-0.17193675899999999</v>
      </c>
      <c r="AG25" s="136" t="s">
        <v>93</v>
      </c>
      <c r="AH25" s="136" t="s">
        <v>93</v>
      </c>
    </row>
    <row r="26" spans="1:34" s="653" customFormat="1" ht="15" customHeight="1">
      <c r="A26" s="649">
        <v>43911</v>
      </c>
      <c r="B26" s="139">
        <v>106</v>
      </c>
      <c r="C26" s="139">
        <v>14</v>
      </c>
      <c r="D26" s="139">
        <v>108</v>
      </c>
      <c r="E26" s="139">
        <v>121</v>
      </c>
      <c r="F26" s="140">
        <v>1938</v>
      </c>
      <c r="G26" s="139">
        <v>139</v>
      </c>
      <c r="H26" s="139">
        <v>116</v>
      </c>
      <c r="I26" s="139">
        <v>357</v>
      </c>
      <c r="J26" s="139">
        <v>523</v>
      </c>
      <c r="K26" s="402" t="s">
        <v>93</v>
      </c>
      <c r="L26" s="136" t="s">
        <v>93</v>
      </c>
      <c r="M26" s="139">
        <v>70</v>
      </c>
      <c r="N26" s="139">
        <v>11</v>
      </c>
      <c r="O26" s="139">
        <v>73</v>
      </c>
      <c r="P26" s="139">
        <v>83</v>
      </c>
      <c r="Q26" s="140">
        <v>1537</v>
      </c>
      <c r="R26" s="139">
        <v>105</v>
      </c>
      <c r="S26" s="139">
        <v>95</v>
      </c>
      <c r="T26" s="139">
        <v>267</v>
      </c>
      <c r="U26" s="139">
        <v>409</v>
      </c>
      <c r="V26" s="141">
        <v>0</v>
      </c>
      <c r="W26" s="141">
        <v>5</v>
      </c>
      <c r="X26" s="138">
        <v>-0.33962264199999997</v>
      </c>
      <c r="Y26" s="138">
        <v>-0.21428571399999999</v>
      </c>
      <c r="Z26" s="138">
        <v>-0.32407407399999999</v>
      </c>
      <c r="AA26" s="138">
        <v>-0.31404958700000002</v>
      </c>
      <c r="AB26" s="138">
        <v>-0.206914345</v>
      </c>
      <c r="AC26" s="138">
        <v>-0.24460431699999999</v>
      </c>
      <c r="AD26" s="138">
        <v>-0.181034483</v>
      </c>
      <c r="AE26" s="138">
        <v>-0.25210083999999999</v>
      </c>
      <c r="AF26" s="138">
        <v>-0.21797323099999999</v>
      </c>
      <c r="AG26" s="136" t="s">
        <v>93</v>
      </c>
      <c r="AH26" s="136" t="s">
        <v>93</v>
      </c>
    </row>
    <row r="27" spans="1:34" s="653" customFormat="1" ht="15" customHeight="1">
      <c r="A27" s="649">
        <v>43912</v>
      </c>
      <c r="B27" s="139">
        <v>103</v>
      </c>
      <c r="C27" s="139">
        <v>13</v>
      </c>
      <c r="D27" s="139">
        <v>107</v>
      </c>
      <c r="E27" s="139">
        <v>123</v>
      </c>
      <c r="F27" s="140">
        <v>1899</v>
      </c>
      <c r="G27" s="139">
        <v>134</v>
      </c>
      <c r="H27" s="139">
        <v>116</v>
      </c>
      <c r="I27" s="139">
        <v>356</v>
      </c>
      <c r="J27" s="139">
        <v>517</v>
      </c>
      <c r="K27" s="402" t="s">
        <v>93</v>
      </c>
      <c r="L27" s="136" t="s">
        <v>93</v>
      </c>
      <c r="M27" s="139">
        <v>69</v>
      </c>
      <c r="N27" s="139">
        <v>11</v>
      </c>
      <c r="O27" s="139">
        <v>76</v>
      </c>
      <c r="P27" s="139">
        <v>79</v>
      </c>
      <c r="Q27" s="140">
        <v>1494</v>
      </c>
      <c r="R27" s="139">
        <v>103</v>
      </c>
      <c r="S27" s="139">
        <v>90</v>
      </c>
      <c r="T27" s="139">
        <v>254</v>
      </c>
      <c r="U27" s="139">
        <v>400</v>
      </c>
      <c r="V27" s="141">
        <v>0</v>
      </c>
      <c r="W27" s="141">
        <v>5</v>
      </c>
      <c r="X27" s="138">
        <v>-0.33009708700000001</v>
      </c>
      <c r="Y27" s="138">
        <v>-0.15384615400000001</v>
      </c>
      <c r="Z27" s="138">
        <v>-0.28971962600000001</v>
      </c>
      <c r="AA27" s="138">
        <v>-0.35772357700000001</v>
      </c>
      <c r="AB27" s="138">
        <v>-0.213270142</v>
      </c>
      <c r="AC27" s="138">
        <v>-0.23134328400000001</v>
      </c>
      <c r="AD27" s="138">
        <v>-0.22413793100000001</v>
      </c>
      <c r="AE27" s="138">
        <v>-0.28651685399999999</v>
      </c>
      <c r="AF27" s="138">
        <v>-0.22630560899999999</v>
      </c>
      <c r="AG27" s="136" t="s">
        <v>93</v>
      </c>
      <c r="AH27" s="136" t="s">
        <v>93</v>
      </c>
    </row>
    <row r="28" spans="1:34" s="653" customFormat="1" ht="15" customHeight="1">
      <c r="A28" s="649">
        <v>43913</v>
      </c>
      <c r="B28" s="139">
        <v>98</v>
      </c>
      <c r="C28" s="139">
        <v>12</v>
      </c>
      <c r="D28" s="139">
        <v>102</v>
      </c>
      <c r="E28" s="139">
        <v>129</v>
      </c>
      <c r="F28" s="140">
        <v>1870</v>
      </c>
      <c r="G28" s="139">
        <v>138</v>
      </c>
      <c r="H28" s="139">
        <v>120</v>
      </c>
      <c r="I28" s="139">
        <v>329</v>
      </c>
      <c r="J28" s="139">
        <v>491</v>
      </c>
      <c r="K28" s="402" t="s">
        <v>93</v>
      </c>
      <c r="L28" s="136" t="s">
        <v>93</v>
      </c>
      <c r="M28" s="139">
        <v>75</v>
      </c>
      <c r="N28" s="139">
        <v>13</v>
      </c>
      <c r="O28" s="139">
        <v>75</v>
      </c>
      <c r="P28" s="139">
        <v>84</v>
      </c>
      <c r="Q28" s="140">
        <v>1517</v>
      </c>
      <c r="R28" s="139">
        <v>107</v>
      </c>
      <c r="S28" s="139">
        <v>91</v>
      </c>
      <c r="T28" s="139">
        <v>253</v>
      </c>
      <c r="U28" s="139">
        <v>398</v>
      </c>
      <c r="V28" s="136" t="s">
        <v>93</v>
      </c>
      <c r="W28" s="141">
        <v>5</v>
      </c>
      <c r="X28" s="138">
        <v>-0.23469387799999999</v>
      </c>
      <c r="Y28" s="138">
        <v>8.3333332999999996E-2</v>
      </c>
      <c r="Z28" s="138">
        <v>-0.264705882</v>
      </c>
      <c r="AA28" s="138">
        <v>-0.34883720899999998</v>
      </c>
      <c r="AB28" s="138">
        <v>-0.18877005299999999</v>
      </c>
      <c r="AC28" s="138">
        <v>-0.22463768100000001</v>
      </c>
      <c r="AD28" s="138">
        <v>-0.241666667</v>
      </c>
      <c r="AE28" s="138">
        <v>-0.23100303999999999</v>
      </c>
      <c r="AF28" s="138">
        <v>-0.18940936899999999</v>
      </c>
      <c r="AG28" s="136" t="s">
        <v>93</v>
      </c>
      <c r="AH28" s="136" t="s">
        <v>93</v>
      </c>
    </row>
    <row r="29" spans="1:34" s="653" customFormat="1" ht="15" customHeight="1">
      <c r="A29" s="649">
        <v>43914</v>
      </c>
      <c r="B29" s="139">
        <v>95</v>
      </c>
      <c r="C29" s="139">
        <v>16</v>
      </c>
      <c r="D29" s="139">
        <v>95</v>
      </c>
      <c r="E29" s="139">
        <v>130</v>
      </c>
      <c r="F29" s="140">
        <v>1819</v>
      </c>
      <c r="G29" s="139">
        <v>139</v>
      </c>
      <c r="H29" s="139">
        <v>118</v>
      </c>
      <c r="I29" s="139">
        <v>319</v>
      </c>
      <c r="J29" s="139">
        <v>477</v>
      </c>
      <c r="K29" s="402" t="s">
        <v>93</v>
      </c>
      <c r="L29" s="136" t="s">
        <v>93</v>
      </c>
      <c r="M29" s="139">
        <v>73</v>
      </c>
      <c r="N29" s="139">
        <v>17</v>
      </c>
      <c r="O29" s="139">
        <v>66</v>
      </c>
      <c r="P29" s="139">
        <v>86</v>
      </c>
      <c r="Q29" s="140">
        <v>1537</v>
      </c>
      <c r="R29" s="139">
        <v>116</v>
      </c>
      <c r="S29" s="139">
        <v>99</v>
      </c>
      <c r="T29" s="139">
        <v>260</v>
      </c>
      <c r="U29" s="139">
        <v>393</v>
      </c>
      <c r="V29" s="136" t="s">
        <v>93</v>
      </c>
      <c r="W29" s="136" t="s">
        <v>93</v>
      </c>
      <c r="X29" s="138">
        <v>-0.23157894700000001</v>
      </c>
      <c r="Y29" s="138">
        <v>6.25E-2</v>
      </c>
      <c r="Z29" s="138">
        <v>-0.30526315799999998</v>
      </c>
      <c r="AA29" s="138">
        <v>-0.33846153800000001</v>
      </c>
      <c r="AB29" s="138">
        <v>-0.15503023599999999</v>
      </c>
      <c r="AC29" s="138">
        <v>-0.16546762600000001</v>
      </c>
      <c r="AD29" s="138">
        <v>-0.16101694899999999</v>
      </c>
      <c r="AE29" s="138">
        <v>-0.18495297799999999</v>
      </c>
      <c r="AF29" s="138">
        <v>-0.17610062900000001</v>
      </c>
      <c r="AG29" s="136" t="s">
        <v>93</v>
      </c>
      <c r="AH29" s="136" t="s">
        <v>93</v>
      </c>
    </row>
    <row r="30" spans="1:34" s="653" customFormat="1" ht="15" customHeight="1">
      <c r="A30" s="649">
        <v>43915</v>
      </c>
      <c r="B30" s="139">
        <v>99</v>
      </c>
      <c r="C30" s="139">
        <v>16</v>
      </c>
      <c r="D30" s="139">
        <v>101</v>
      </c>
      <c r="E30" s="139">
        <v>127</v>
      </c>
      <c r="F30" s="140">
        <v>1894</v>
      </c>
      <c r="G30" s="139">
        <v>138</v>
      </c>
      <c r="H30" s="139">
        <v>128</v>
      </c>
      <c r="I30" s="139">
        <v>344</v>
      </c>
      <c r="J30" s="139">
        <v>492</v>
      </c>
      <c r="K30" s="402" t="s">
        <v>93</v>
      </c>
      <c r="L30" s="136" t="s">
        <v>93</v>
      </c>
      <c r="M30" s="139">
        <v>64</v>
      </c>
      <c r="N30" s="139">
        <v>15</v>
      </c>
      <c r="O30" s="139">
        <v>68</v>
      </c>
      <c r="P30" s="139">
        <v>84</v>
      </c>
      <c r="Q30" s="140">
        <v>1530</v>
      </c>
      <c r="R30" s="139">
        <v>112</v>
      </c>
      <c r="S30" s="139">
        <v>101</v>
      </c>
      <c r="T30" s="139">
        <v>243</v>
      </c>
      <c r="U30" s="139">
        <v>382</v>
      </c>
      <c r="V30" s="136" t="s">
        <v>93</v>
      </c>
      <c r="W30" s="136" t="s">
        <v>93</v>
      </c>
      <c r="X30" s="138">
        <v>-0.35353535400000002</v>
      </c>
      <c r="Y30" s="138">
        <v>-6.25E-2</v>
      </c>
      <c r="Z30" s="138">
        <v>-0.32673267299999997</v>
      </c>
      <c r="AA30" s="138">
        <v>-0.338582677</v>
      </c>
      <c r="AB30" s="138">
        <v>-0.19218584999999999</v>
      </c>
      <c r="AC30" s="138">
        <v>-0.18840579700000001</v>
      </c>
      <c r="AD30" s="138">
        <v>-0.2109375</v>
      </c>
      <c r="AE30" s="138">
        <v>-0.29360465099999999</v>
      </c>
      <c r="AF30" s="138">
        <v>-0.22357723600000001</v>
      </c>
      <c r="AG30" s="136" t="s">
        <v>93</v>
      </c>
      <c r="AH30" s="136" t="s">
        <v>93</v>
      </c>
    </row>
    <row r="31" spans="1:34" s="653" customFormat="1" ht="15" customHeight="1">
      <c r="A31" s="649">
        <v>43916</v>
      </c>
      <c r="B31" s="139">
        <v>97</v>
      </c>
      <c r="C31" s="139">
        <v>17</v>
      </c>
      <c r="D31" s="139">
        <v>106</v>
      </c>
      <c r="E31" s="139">
        <v>133</v>
      </c>
      <c r="F31" s="140">
        <v>1937</v>
      </c>
      <c r="G31" s="139">
        <v>148</v>
      </c>
      <c r="H31" s="139">
        <v>134</v>
      </c>
      <c r="I31" s="139">
        <v>342</v>
      </c>
      <c r="J31" s="139">
        <v>511</v>
      </c>
      <c r="K31" s="402" t="s">
        <v>93</v>
      </c>
      <c r="L31" s="136" t="s">
        <v>93</v>
      </c>
      <c r="M31" s="139">
        <v>60</v>
      </c>
      <c r="N31" s="139">
        <v>15</v>
      </c>
      <c r="O31" s="139">
        <v>73</v>
      </c>
      <c r="P31" s="139">
        <v>88</v>
      </c>
      <c r="Q31" s="140">
        <v>1528</v>
      </c>
      <c r="R31" s="139">
        <v>115</v>
      </c>
      <c r="S31" s="139">
        <v>91</v>
      </c>
      <c r="T31" s="139">
        <v>243</v>
      </c>
      <c r="U31" s="139">
        <v>395</v>
      </c>
      <c r="V31" s="136" t="s">
        <v>93</v>
      </c>
      <c r="W31" s="136" t="s">
        <v>93</v>
      </c>
      <c r="X31" s="138">
        <v>-0.38144329900000001</v>
      </c>
      <c r="Y31" s="138">
        <v>-0.117647059</v>
      </c>
      <c r="Z31" s="138">
        <v>-0.311320755</v>
      </c>
      <c r="AA31" s="138">
        <v>-0.33834586500000002</v>
      </c>
      <c r="AB31" s="138">
        <v>-0.211151265</v>
      </c>
      <c r="AC31" s="138">
        <v>-0.22297297299999999</v>
      </c>
      <c r="AD31" s="138">
        <v>-0.32089552199999999</v>
      </c>
      <c r="AE31" s="138">
        <v>-0.28947368400000001</v>
      </c>
      <c r="AF31" s="138">
        <v>-0.227005871</v>
      </c>
      <c r="AG31" s="136" t="s">
        <v>93</v>
      </c>
      <c r="AH31" s="136" t="s">
        <v>93</v>
      </c>
    </row>
    <row r="32" spans="1:34" s="653" customFormat="1" ht="15" customHeight="1">
      <c r="A32" s="649">
        <v>43917</v>
      </c>
      <c r="B32" s="139">
        <v>102</v>
      </c>
      <c r="C32" s="139">
        <v>18</v>
      </c>
      <c r="D32" s="139">
        <v>110</v>
      </c>
      <c r="E32" s="139">
        <v>126</v>
      </c>
      <c r="F32" s="140">
        <v>1933</v>
      </c>
      <c r="G32" s="139">
        <v>143</v>
      </c>
      <c r="H32" s="139">
        <v>135</v>
      </c>
      <c r="I32" s="139">
        <v>348</v>
      </c>
      <c r="J32" s="139">
        <v>507</v>
      </c>
      <c r="K32" s="402" t="s">
        <v>93</v>
      </c>
      <c r="L32" s="136" t="s">
        <v>93</v>
      </c>
      <c r="M32" s="139">
        <v>57</v>
      </c>
      <c r="N32" s="139">
        <v>14</v>
      </c>
      <c r="O32" s="139">
        <v>77</v>
      </c>
      <c r="P32" s="139">
        <v>92</v>
      </c>
      <c r="Q32" s="140">
        <v>1486</v>
      </c>
      <c r="R32" s="139">
        <v>112</v>
      </c>
      <c r="S32" s="139">
        <v>83</v>
      </c>
      <c r="T32" s="139">
        <v>256</v>
      </c>
      <c r="U32" s="139">
        <v>400</v>
      </c>
      <c r="V32" s="136" t="s">
        <v>93</v>
      </c>
      <c r="W32" s="136" t="s">
        <v>93</v>
      </c>
      <c r="X32" s="138">
        <v>-0.44117647100000001</v>
      </c>
      <c r="Y32" s="138">
        <v>-0.222222222</v>
      </c>
      <c r="Z32" s="138">
        <v>-0.3</v>
      </c>
      <c r="AA32" s="138">
        <v>-0.26984127000000002</v>
      </c>
      <c r="AB32" s="138">
        <v>-0.23124676699999999</v>
      </c>
      <c r="AC32" s="138">
        <v>-0.216783217</v>
      </c>
      <c r="AD32" s="138">
        <v>-0.38518518499999999</v>
      </c>
      <c r="AE32" s="138">
        <v>-0.26436781599999998</v>
      </c>
      <c r="AF32" s="138">
        <v>-0.21104536500000001</v>
      </c>
      <c r="AG32" s="136" t="s">
        <v>93</v>
      </c>
      <c r="AH32" s="136" t="s">
        <v>93</v>
      </c>
    </row>
    <row r="33" spans="1:34" s="653" customFormat="1" ht="15" customHeight="1">
      <c r="A33" s="649">
        <v>43918</v>
      </c>
      <c r="B33" s="139">
        <v>102</v>
      </c>
      <c r="C33" s="139">
        <v>18</v>
      </c>
      <c r="D33" s="139">
        <v>105</v>
      </c>
      <c r="E33" s="139">
        <v>126</v>
      </c>
      <c r="F33" s="140">
        <v>1925</v>
      </c>
      <c r="G33" s="139">
        <v>140</v>
      </c>
      <c r="H33" s="139">
        <v>134</v>
      </c>
      <c r="I33" s="139">
        <v>346</v>
      </c>
      <c r="J33" s="139">
        <v>502</v>
      </c>
      <c r="K33" s="402" t="s">
        <v>93</v>
      </c>
      <c r="L33" s="136" t="s">
        <v>93</v>
      </c>
      <c r="M33" s="139">
        <v>47</v>
      </c>
      <c r="N33" s="139">
        <v>17</v>
      </c>
      <c r="O33" s="139">
        <v>65</v>
      </c>
      <c r="P33" s="139">
        <v>85</v>
      </c>
      <c r="Q33" s="140">
        <v>1468</v>
      </c>
      <c r="R33" s="139">
        <v>111</v>
      </c>
      <c r="S33" s="139">
        <v>72</v>
      </c>
      <c r="T33" s="139">
        <v>249</v>
      </c>
      <c r="U33" s="139">
        <v>387</v>
      </c>
      <c r="V33" s="136" t="s">
        <v>93</v>
      </c>
      <c r="W33" s="136" t="s">
        <v>93</v>
      </c>
      <c r="X33" s="138">
        <v>-0.53921568600000003</v>
      </c>
      <c r="Y33" s="138">
        <v>-5.5555555999999999E-2</v>
      </c>
      <c r="Z33" s="138">
        <v>-0.38095238100000001</v>
      </c>
      <c r="AA33" s="138">
        <v>-0.325396825</v>
      </c>
      <c r="AB33" s="138">
        <v>-0.23740259699999999</v>
      </c>
      <c r="AC33" s="138">
        <v>-0.20714285700000001</v>
      </c>
      <c r="AD33" s="138">
        <v>-0.46268656699999999</v>
      </c>
      <c r="AE33" s="138">
        <v>-0.28034682100000002</v>
      </c>
      <c r="AF33" s="138">
        <v>-0.22908366499999999</v>
      </c>
      <c r="AG33" s="136" t="s">
        <v>93</v>
      </c>
      <c r="AH33" s="136" t="s">
        <v>93</v>
      </c>
    </row>
    <row r="34" spans="1:34" s="653" customFormat="1" ht="15" customHeight="1">
      <c r="A34" s="649">
        <v>43919</v>
      </c>
      <c r="B34" s="139">
        <v>104</v>
      </c>
      <c r="C34" s="139">
        <v>18</v>
      </c>
      <c r="D34" s="139">
        <v>106</v>
      </c>
      <c r="E34" s="139">
        <v>126</v>
      </c>
      <c r="F34" s="140">
        <v>1873</v>
      </c>
      <c r="G34" s="139">
        <v>142</v>
      </c>
      <c r="H34" s="139">
        <v>126</v>
      </c>
      <c r="I34" s="139">
        <v>332</v>
      </c>
      <c r="J34" s="139">
        <v>508</v>
      </c>
      <c r="K34" s="402" t="s">
        <v>93</v>
      </c>
      <c r="L34" s="136" t="s">
        <v>93</v>
      </c>
      <c r="M34" s="139">
        <v>50</v>
      </c>
      <c r="N34" s="139">
        <v>16</v>
      </c>
      <c r="O34" s="139">
        <v>68</v>
      </c>
      <c r="P34" s="139">
        <v>84</v>
      </c>
      <c r="Q34" s="140">
        <v>1458</v>
      </c>
      <c r="R34" s="139">
        <v>105</v>
      </c>
      <c r="S34" s="139">
        <v>71</v>
      </c>
      <c r="T34" s="139">
        <v>237</v>
      </c>
      <c r="U34" s="139">
        <v>371</v>
      </c>
      <c r="V34" s="142">
        <v>0</v>
      </c>
      <c r="W34" s="136" t="s">
        <v>93</v>
      </c>
      <c r="X34" s="138">
        <v>-0.51923076899999998</v>
      </c>
      <c r="Y34" s="138">
        <v>-0.111111111</v>
      </c>
      <c r="Z34" s="138">
        <v>-0.35849056600000001</v>
      </c>
      <c r="AA34" s="138">
        <v>-0.33333333300000001</v>
      </c>
      <c r="AB34" s="138">
        <v>-0.22156967399999999</v>
      </c>
      <c r="AC34" s="138">
        <v>-0.26056338000000001</v>
      </c>
      <c r="AD34" s="138">
        <v>-0.43650793700000001</v>
      </c>
      <c r="AE34" s="138">
        <v>-0.28614457799999998</v>
      </c>
      <c r="AF34" s="138">
        <v>-0.26968503900000002</v>
      </c>
      <c r="AG34" s="136" t="s">
        <v>93</v>
      </c>
      <c r="AH34" s="136" t="s">
        <v>93</v>
      </c>
    </row>
    <row r="35" spans="1:34" s="653" customFormat="1" ht="15" customHeight="1">
      <c r="A35" s="649">
        <v>43920</v>
      </c>
      <c r="B35" s="139">
        <v>101</v>
      </c>
      <c r="C35" s="139">
        <v>20</v>
      </c>
      <c r="D35" s="139">
        <v>103</v>
      </c>
      <c r="E35" s="139">
        <v>115</v>
      </c>
      <c r="F35" s="140">
        <v>1862</v>
      </c>
      <c r="G35" s="139">
        <v>149</v>
      </c>
      <c r="H35" s="139">
        <v>116</v>
      </c>
      <c r="I35" s="139">
        <v>327</v>
      </c>
      <c r="J35" s="139">
        <v>491</v>
      </c>
      <c r="K35" s="402" t="s">
        <v>93</v>
      </c>
      <c r="L35" s="136" t="s">
        <v>93</v>
      </c>
      <c r="M35" s="139">
        <v>55</v>
      </c>
      <c r="N35" s="139">
        <v>16</v>
      </c>
      <c r="O35" s="139">
        <v>66</v>
      </c>
      <c r="P35" s="139">
        <v>90</v>
      </c>
      <c r="Q35" s="140">
        <v>1481</v>
      </c>
      <c r="R35" s="139">
        <v>104</v>
      </c>
      <c r="S35" s="139">
        <v>70</v>
      </c>
      <c r="T35" s="139">
        <v>232</v>
      </c>
      <c r="U35" s="139">
        <v>377</v>
      </c>
      <c r="V35" s="136" t="s">
        <v>93</v>
      </c>
      <c r="W35" s="136" t="s">
        <v>93</v>
      </c>
      <c r="X35" s="138">
        <v>-0.45544554500000001</v>
      </c>
      <c r="Y35" s="138">
        <v>-0.2</v>
      </c>
      <c r="Z35" s="138">
        <v>-0.35922330099999999</v>
      </c>
      <c r="AA35" s="138">
        <v>-0.21739130400000001</v>
      </c>
      <c r="AB35" s="138">
        <v>-0.20461868999999999</v>
      </c>
      <c r="AC35" s="138">
        <v>-0.302013423</v>
      </c>
      <c r="AD35" s="138">
        <v>-0.39655172399999999</v>
      </c>
      <c r="AE35" s="138">
        <v>-0.29051987800000001</v>
      </c>
      <c r="AF35" s="138">
        <v>-0.23217922599999999</v>
      </c>
      <c r="AG35" s="136" t="s">
        <v>93</v>
      </c>
      <c r="AH35" s="136" t="s">
        <v>93</v>
      </c>
    </row>
    <row r="36" spans="1:34" s="653" customFormat="1" ht="15" customHeight="1">
      <c r="A36" s="649">
        <v>43921</v>
      </c>
      <c r="B36" s="139">
        <v>102</v>
      </c>
      <c r="C36" s="139">
        <v>18</v>
      </c>
      <c r="D36" s="139">
        <v>101</v>
      </c>
      <c r="E36" s="139">
        <v>121</v>
      </c>
      <c r="F36" s="140">
        <v>1844</v>
      </c>
      <c r="G36" s="139">
        <v>145</v>
      </c>
      <c r="H36" s="139">
        <v>114</v>
      </c>
      <c r="I36" s="139">
        <v>335</v>
      </c>
      <c r="J36" s="139">
        <v>490</v>
      </c>
      <c r="K36" s="136" t="s">
        <v>93</v>
      </c>
      <c r="L36" s="136" t="s">
        <v>93</v>
      </c>
      <c r="M36" s="139">
        <v>49</v>
      </c>
      <c r="N36" s="139">
        <v>12</v>
      </c>
      <c r="O36" s="139">
        <v>74</v>
      </c>
      <c r="P36" s="139">
        <v>81</v>
      </c>
      <c r="Q36" s="140">
        <v>1517</v>
      </c>
      <c r="R36" s="139">
        <v>112</v>
      </c>
      <c r="S36" s="139">
        <v>80</v>
      </c>
      <c r="T36" s="139">
        <v>241</v>
      </c>
      <c r="U36" s="139">
        <v>400</v>
      </c>
      <c r="V36" s="136" t="s">
        <v>93</v>
      </c>
      <c r="W36" s="136" t="s">
        <v>93</v>
      </c>
      <c r="X36" s="138">
        <v>-0.51960784299999996</v>
      </c>
      <c r="Y36" s="138">
        <v>-0.33333333300000001</v>
      </c>
      <c r="Z36" s="138">
        <v>-0.26732673299999998</v>
      </c>
      <c r="AA36" s="138">
        <v>-0.33057851199999999</v>
      </c>
      <c r="AB36" s="138">
        <v>-0.17733188699999999</v>
      </c>
      <c r="AC36" s="138">
        <v>-0.22758620700000001</v>
      </c>
      <c r="AD36" s="138">
        <v>-0.29824561399999999</v>
      </c>
      <c r="AE36" s="138">
        <v>-0.28059701500000001</v>
      </c>
      <c r="AF36" s="138">
        <v>-0.18367346900000001</v>
      </c>
      <c r="AG36" s="136" t="s">
        <v>93</v>
      </c>
      <c r="AH36" s="136" t="s">
        <v>93</v>
      </c>
    </row>
    <row r="37" spans="1:34" s="653" customFormat="1" ht="15" customHeight="1">
      <c r="A37" s="649">
        <v>43922</v>
      </c>
      <c r="B37" s="139">
        <v>112</v>
      </c>
      <c r="C37" s="139">
        <v>17</v>
      </c>
      <c r="D37" s="139">
        <v>102</v>
      </c>
      <c r="E37" s="139">
        <v>133</v>
      </c>
      <c r="F37" s="140">
        <v>1908</v>
      </c>
      <c r="G37" s="139">
        <v>146</v>
      </c>
      <c r="H37" s="139">
        <v>124</v>
      </c>
      <c r="I37" s="139">
        <v>367</v>
      </c>
      <c r="J37" s="139">
        <v>494</v>
      </c>
      <c r="K37" s="136" t="s">
        <v>93</v>
      </c>
      <c r="L37" s="136" t="s">
        <v>93</v>
      </c>
      <c r="M37" s="139">
        <v>52</v>
      </c>
      <c r="N37" s="139">
        <v>10</v>
      </c>
      <c r="O37" s="139">
        <v>73</v>
      </c>
      <c r="P37" s="139">
        <v>76</v>
      </c>
      <c r="Q37" s="140">
        <v>1490</v>
      </c>
      <c r="R37" s="139">
        <v>111</v>
      </c>
      <c r="S37" s="139">
        <v>81</v>
      </c>
      <c r="T37" s="139">
        <v>246</v>
      </c>
      <c r="U37" s="139">
        <v>398</v>
      </c>
      <c r="V37" s="136" t="s">
        <v>93</v>
      </c>
      <c r="W37" s="136" t="s">
        <v>93</v>
      </c>
      <c r="X37" s="138">
        <v>-0.53571428600000004</v>
      </c>
      <c r="Y37" s="138">
        <v>-0.41176470599999998</v>
      </c>
      <c r="Z37" s="138">
        <v>-0.28431372500000002</v>
      </c>
      <c r="AA37" s="138">
        <v>-0.428571429</v>
      </c>
      <c r="AB37" s="138">
        <v>-0.219077568</v>
      </c>
      <c r="AC37" s="138">
        <v>-0.23972602700000001</v>
      </c>
      <c r="AD37" s="138">
        <v>-0.34677419399999998</v>
      </c>
      <c r="AE37" s="138">
        <v>-0.32970027200000002</v>
      </c>
      <c r="AF37" s="138">
        <v>-0.19433198400000001</v>
      </c>
      <c r="AG37" s="136" t="s">
        <v>93</v>
      </c>
      <c r="AH37" s="136" t="s">
        <v>93</v>
      </c>
    </row>
    <row r="38" spans="1:34" s="653" customFormat="1" ht="15" customHeight="1">
      <c r="A38" s="649">
        <v>43923</v>
      </c>
      <c r="B38" s="139">
        <v>116</v>
      </c>
      <c r="C38" s="139">
        <v>13</v>
      </c>
      <c r="D38" s="139">
        <v>109</v>
      </c>
      <c r="E38" s="139">
        <v>131</v>
      </c>
      <c r="F38" s="140">
        <v>1958</v>
      </c>
      <c r="G38" s="139">
        <v>143</v>
      </c>
      <c r="H38" s="139">
        <v>129</v>
      </c>
      <c r="I38" s="139">
        <v>383</v>
      </c>
      <c r="J38" s="139">
        <v>499</v>
      </c>
      <c r="K38" s="136" t="s">
        <v>93</v>
      </c>
      <c r="L38" s="136" t="s">
        <v>93</v>
      </c>
      <c r="M38" s="139">
        <v>46</v>
      </c>
      <c r="N38" s="139">
        <v>8</v>
      </c>
      <c r="O38" s="139">
        <v>76</v>
      </c>
      <c r="P38" s="139">
        <v>74</v>
      </c>
      <c r="Q38" s="140">
        <v>1482</v>
      </c>
      <c r="R38" s="139">
        <v>109</v>
      </c>
      <c r="S38" s="139">
        <v>84</v>
      </c>
      <c r="T38" s="139">
        <v>251</v>
      </c>
      <c r="U38" s="139">
        <v>386</v>
      </c>
      <c r="V38" s="136" t="s">
        <v>93</v>
      </c>
      <c r="W38" s="136" t="s">
        <v>93</v>
      </c>
      <c r="X38" s="138">
        <v>-0.60344827599999995</v>
      </c>
      <c r="Y38" s="138">
        <v>-0.38461538499999998</v>
      </c>
      <c r="Z38" s="138">
        <v>-0.30275229399999998</v>
      </c>
      <c r="AA38" s="138">
        <v>-0.43511450400000001</v>
      </c>
      <c r="AB38" s="138">
        <v>-0.24310520899999999</v>
      </c>
      <c r="AC38" s="138">
        <v>-0.23776223799999999</v>
      </c>
      <c r="AD38" s="138">
        <v>-0.34883720899999998</v>
      </c>
      <c r="AE38" s="138">
        <v>-0.34464751999999998</v>
      </c>
      <c r="AF38" s="138">
        <v>-0.22645290600000001</v>
      </c>
      <c r="AG38" s="136" t="s">
        <v>93</v>
      </c>
      <c r="AH38" s="136" t="s">
        <v>93</v>
      </c>
    </row>
    <row r="39" spans="1:34" s="653" customFormat="1" ht="15" customHeight="1">
      <c r="A39" s="649">
        <v>43924</v>
      </c>
      <c r="B39" s="139">
        <v>116</v>
      </c>
      <c r="C39" s="139">
        <v>11</v>
      </c>
      <c r="D39" s="139">
        <v>108</v>
      </c>
      <c r="E39" s="139">
        <v>129</v>
      </c>
      <c r="F39" s="140">
        <v>1947</v>
      </c>
      <c r="G39" s="139">
        <v>150</v>
      </c>
      <c r="H39" s="139">
        <v>130</v>
      </c>
      <c r="I39" s="139">
        <v>379</v>
      </c>
      <c r="J39" s="139">
        <v>500</v>
      </c>
      <c r="K39" s="136" t="s">
        <v>93</v>
      </c>
      <c r="L39" s="136" t="s">
        <v>93</v>
      </c>
      <c r="M39" s="139">
        <v>48</v>
      </c>
      <c r="N39" s="139">
        <v>10</v>
      </c>
      <c r="O39" s="139">
        <v>79</v>
      </c>
      <c r="P39" s="139">
        <v>74</v>
      </c>
      <c r="Q39" s="140">
        <v>1467</v>
      </c>
      <c r="R39" s="139">
        <v>102</v>
      </c>
      <c r="S39" s="139">
        <v>83</v>
      </c>
      <c r="T39" s="139">
        <v>233</v>
      </c>
      <c r="U39" s="139">
        <v>398</v>
      </c>
      <c r="V39" s="136" t="s">
        <v>93</v>
      </c>
      <c r="W39" s="136" t="s">
        <v>93</v>
      </c>
      <c r="X39" s="138">
        <v>-0.58620689699999995</v>
      </c>
      <c r="Y39" s="138">
        <v>-9.0909090999999997E-2</v>
      </c>
      <c r="Z39" s="138">
        <v>-0.26851851900000001</v>
      </c>
      <c r="AA39" s="138">
        <v>-0.42635658900000001</v>
      </c>
      <c r="AB39" s="138">
        <v>-0.24653312799999999</v>
      </c>
      <c r="AC39" s="138">
        <v>-0.32</v>
      </c>
      <c r="AD39" s="138">
        <v>-0.361538462</v>
      </c>
      <c r="AE39" s="138">
        <v>-0.38522427399999998</v>
      </c>
      <c r="AF39" s="138">
        <v>-0.20399999999999999</v>
      </c>
      <c r="AG39" s="136" t="s">
        <v>93</v>
      </c>
      <c r="AH39" s="136" t="s">
        <v>93</v>
      </c>
    </row>
    <row r="40" spans="1:34" s="653" customFormat="1" ht="15" customHeight="1">
      <c r="A40" s="649">
        <v>43925</v>
      </c>
      <c r="B40" s="139">
        <v>114</v>
      </c>
      <c r="C40" s="139">
        <v>13</v>
      </c>
      <c r="D40" s="139">
        <v>108</v>
      </c>
      <c r="E40" s="139">
        <v>129</v>
      </c>
      <c r="F40" s="140">
        <v>1930</v>
      </c>
      <c r="G40" s="139">
        <v>153</v>
      </c>
      <c r="H40" s="139">
        <v>130</v>
      </c>
      <c r="I40" s="139">
        <v>365</v>
      </c>
      <c r="J40" s="139">
        <v>514</v>
      </c>
      <c r="K40" s="136" t="s">
        <v>93</v>
      </c>
      <c r="L40" s="136" t="s">
        <v>93</v>
      </c>
      <c r="M40" s="139">
        <v>48</v>
      </c>
      <c r="N40" s="139">
        <v>11</v>
      </c>
      <c r="O40" s="139">
        <v>73</v>
      </c>
      <c r="P40" s="139">
        <v>75</v>
      </c>
      <c r="Q40" s="140">
        <v>1451</v>
      </c>
      <c r="R40" s="139">
        <v>100</v>
      </c>
      <c r="S40" s="139">
        <v>75</v>
      </c>
      <c r="T40" s="139">
        <v>229</v>
      </c>
      <c r="U40" s="139">
        <v>397</v>
      </c>
      <c r="V40" s="136" t="s">
        <v>93</v>
      </c>
      <c r="W40" s="136" t="s">
        <v>93</v>
      </c>
      <c r="X40" s="138">
        <v>-0.57894736800000002</v>
      </c>
      <c r="Y40" s="138">
        <v>-0.15384615400000001</v>
      </c>
      <c r="Z40" s="138">
        <v>-0.32407407399999999</v>
      </c>
      <c r="AA40" s="138">
        <v>-0.41860465099999999</v>
      </c>
      <c r="AB40" s="138">
        <v>-0.24818652799999999</v>
      </c>
      <c r="AC40" s="138">
        <v>-0.34640522899999998</v>
      </c>
      <c r="AD40" s="138">
        <v>-0.42307692299999999</v>
      </c>
      <c r="AE40" s="138">
        <v>-0.37260273999999999</v>
      </c>
      <c r="AF40" s="138">
        <v>-0.227626459</v>
      </c>
      <c r="AG40" s="136" t="s">
        <v>93</v>
      </c>
      <c r="AH40" s="136" t="s">
        <v>93</v>
      </c>
    </row>
    <row r="41" spans="1:34" s="653" customFormat="1" ht="15" customHeight="1">
      <c r="A41" s="649">
        <v>43926</v>
      </c>
      <c r="B41" s="139">
        <v>116</v>
      </c>
      <c r="C41" s="139">
        <v>13</v>
      </c>
      <c r="D41" s="139">
        <v>99</v>
      </c>
      <c r="E41" s="139">
        <v>136</v>
      </c>
      <c r="F41" s="140">
        <v>1882</v>
      </c>
      <c r="G41" s="139">
        <v>145</v>
      </c>
      <c r="H41" s="139">
        <v>128</v>
      </c>
      <c r="I41" s="139">
        <v>363</v>
      </c>
      <c r="J41" s="139">
        <v>510</v>
      </c>
      <c r="K41" s="136" t="s">
        <v>93</v>
      </c>
      <c r="L41" s="136" t="s">
        <v>93</v>
      </c>
      <c r="M41" s="139">
        <v>47</v>
      </c>
      <c r="N41" s="139">
        <v>10</v>
      </c>
      <c r="O41" s="139">
        <v>70</v>
      </c>
      <c r="P41" s="139">
        <v>72</v>
      </c>
      <c r="Q41" s="140">
        <v>1427</v>
      </c>
      <c r="R41" s="139">
        <v>97</v>
      </c>
      <c r="S41" s="139">
        <v>65</v>
      </c>
      <c r="T41" s="139">
        <v>223</v>
      </c>
      <c r="U41" s="139">
        <v>388</v>
      </c>
      <c r="V41" s="136" t="s">
        <v>93</v>
      </c>
      <c r="W41" s="136" t="s">
        <v>93</v>
      </c>
      <c r="X41" s="138">
        <v>-0.59482758599999996</v>
      </c>
      <c r="Y41" s="138">
        <v>-0.23076923099999999</v>
      </c>
      <c r="Z41" s="138">
        <v>-0.29292929299999998</v>
      </c>
      <c r="AA41" s="138">
        <v>-0.47058823500000002</v>
      </c>
      <c r="AB41" s="138">
        <v>-0.24176408099999999</v>
      </c>
      <c r="AC41" s="138">
        <v>-0.33103448299999999</v>
      </c>
      <c r="AD41" s="138">
        <v>-0.4921875</v>
      </c>
      <c r="AE41" s="138">
        <v>-0.385674931</v>
      </c>
      <c r="AF41" s="138">
        <v>-0.23921568600000001</v>
      </c>
      <c r="AG41" s="136" t="s">
        <v>93</v>
      </c>
      <c r="AH41" s="136" t="s">
        <v>93</v>
      </c>
    </row>
    <row r="42" spans="1:34" s="653" customFormat="1" ht="15" customHeight="1">
      <c r="A42" s="649">
        <v>43927</v>
      </c>
      <c r="B42" s="139">
        <v>112</v>
      </c>
      <c r="C42" s="139">
        <v>15</v>
      </c>
      <c r="D42" s="139">
        <v>100</v>
      </c>
      <c r="E42" s="139">
        <v>130</v>
      </c>
      <c r="F42" s="140">
        <v>1845</v>
      </c>
      <c r="G42" s="139">
        <v>138</v>
      </c>
      <c r="H42" s="139">
        <v>120</v>
      </c>
      <c r="I42" s="139">
        <v>343</v>
      </c>
      <c r="J42" s="139">
        <v>492</v>
      </c>
      <c r="K42" s="136" t="s">
        <v>93</v>
      </c>
      <c r="L42" s="136" t="s">
        <v>93</v>
      </c>
      <c r="M42" s="139">
        <v>41</v>
      </c>
      <c r="N42" s="139">
        <v>12</v>
      </c>
      <c r="O42" s="139">
        <v>69</v>
      </c>
      <c r="P42" s="139">
        <v>79</v>
      </c>
      <c r="Q42" s="140">
        <v>1414</v>
      </c>
      <c r="R42" s="139">
        <v>101</v>
      </c>
      <c r="S42" s="139">
        <v>66</v>
      </c>
      <c r="T42" s="139">
        <v>226</v>
      </c>
      <c r="U42" s="139">
        <v>396</v>
      </c>
      <c r="V42" s="136" t="s">
        <v>93</v>
      </c>
      <c r="W42" s="136" t="s">
        <v>93</v>
      </c>
      <c r="X42" s="138">
        <v>-0.633928571</v>
      </c>
      <c r="Y42" s="138">
        <v>-0.2</v>
      </c>
      <c r="Z42" s="138">
        <v>-0.31</v>
      </c>
      <c r="AA42" s="138">
        <v>-0.39230769199999999</v>
      </c>
      <c r="AB42" s="138">
        <v>-0.233604336</v>
      </c>
      <c r="AC42" s="138">
        <v>-0.268115942</v>
      </c>
      <c r="AD42" s="138">
        <v>-0.45</v>
      </c>
      <c r="AE42" s="138">
        <v>-0.34110787199999998</v>
      </c>
      <c r="AF42" s="138">
        <v>-0.19512195099999999</v>
      </c>
      <c r="AG42" s="136" t="s">
        <v>93</v>
      </c>
      <c r="AH42" s="136" t="s">
        <v>93</v>
      </c>
    </row>
    <row r="43" spans="1:34" s="653" customFormat="1" ht="15" customHeight="1">
      <c r="A43" s="649">
        <v>43928</v>
      </c>
      <c r="B43" s="139">
        <v>108</v>
      </c>
      <c r="C43" s="139">
        <v>17</v>
      </c>
      <c r="D43" s="139">
        <v>107</v>
      </c>
      <c r="E43" s="139">
        <v>123</v>
      </c>
      <c r="F43" s="140">
        <v>1820</v>
      </c>
      <c r="G43" s="139">
        <v>140</v>
      </c>
      <c r="H43" s="139">
        <v>126</v>
      </c>
      <c r="I43" s="139">
        <v>337</v>
      </c>
      <c r="J43" s="139">
        <v>470</v>
      </c>
      <c r="K43" s="136" t="s">
        <v>93</v>
      </c>
      <c r="L43" s="136" t="s">
        <v>93</v>
      </c>
      <c r="M43" s="139">
        <v>45</v>
      </c>
      <c r="N43" s="139">
        <v>14</v>
      </c>
      <c r="O43" s="139">
        <v>70</v>
      </c>
      <c r="P43" s="139">
        <v>83</v>
      </c>
      <c r="Q43" s="140">
        <v>1448</v>
      </c>
      <c r="R43" s="139">
        <v>106</v>
      </c>
      <c r="S43" s="139">
        <v>76</v>
      </c>
      <c r="T43" s="139">
        <v>226</v>
      </c>
      <c r="U43" s="139">
        <v>401</v>
      </c>
      <c r="V43" s="136" t="s">
        <v>93</v>
      </c>
      <c r="W43" s="136" t="s">
        <v>93</v>
      </c>
      <c r="X43" s="138">
        <v>-0.58333333300000001</v>
      </c>
      <c r="Y43" s="138">
        <v>-0.17647058800000001</v>
      </c>
      <c r="Z43" s="138">
        <v>-0.34579439299999998</v>
      </c>
      <c r="AA43" s="138">
        <v>-0.325203252</v>
      </c>
      <c r="AB43" s="138">
        <v>-0.20439560400000001</v>
      </c>
      <c r="AC43" s="138">
        <v>-0.242857143</v>
      </c>
      <c r="AD43" s="138">
        <v>-0.39682539700000002</v>
      </c>
      <c r="AE43" s="138">
        <v>-0.32937685500000002</v>
      </c>
      <c r="AF43" s="138">
        <v>-0.146808511</v>
      </c>
      <c r="AG43" s="136" t="s">
        <v>93</v>
      </c>
      <c r="AH43" s="136" t="s">
        <v>93</v>
      </c>
    </row>
    <row r="44" spans="1:34" s="653" customFormat="1" ht="15" customHeight="1">
      <c r="A44" s="649">
        <v>43929</v>
      </c>
      <c r="B44" s="139">
        <v>108</v>
      </c>
      <c r="C44" s="139">
        <v>19</v>
      </c>
      <c r="D44" s="139">
        <v>112</v>
      </c>
      <c r="E44" s="139">
        <v>133</v>
      </c>
      <c r="F44" s="140">
        <v>1848</v>
      </c>
      <c r="G44" s="139">
        <v>139</v>
      </c>
      <c r="H44" s="139">
        <v>128</v>
      </c>
      <c r="I44" s="139">
        <v>363</v>
      </c>
      <c r="J44" s="139">
        <v>484</v>
      </c>
      <c r="K44" s="136" t="s">
        <v>93</v>
      </c>
      <c r="L44" s="136" t="s">
        <v>93</v>
      </c>
      <c r="M44" s="139">
        <v>46</v>
      </c>
      <c r="N44" s="139">
        <v>14</v>
      </c>
      <c r="O44" s="139">
        <v>65</v>
      </c>
      <c r="P44" s="139">
        <v>83</v>
      </c>
      <c r="Q44" s="140">
        <v>1454</v>
      </c>
      <c r="R44" s="139">
        <v>99</v>
      </c>
      <c r="S44" s="139">
        <v>77</v>
      </c>
      <c r="T44" s="139">
        <v>233</v>
      </c>
      <c r="U44" s="139">
        <v>385</v>
      </c>
      <c r="V44" s="136" t="s">
        <v>93</v>
      </c>
      <c r="W44" s="136" t="s">
        <v>93</v>
      </c>
      <c r="X44" s="138">
        <v>-0.57407407399999999</v>
      </c>
      <c r="Y44" s="138">
        <v>-0.26315789499999998</v>
      </c>
      <c r="Z44" s="138">
        <v>-0.41964285699999998</v>
      </c>
      <c r="AA44" s="138">
        <v>-0.37593985000000002</v>
      </c>
      <c r="AB44" s="138">
        <v>-0.21320346300000001</v>
      </c>
      <c r="AC44" s="138">
        <v>-0.28776978399999997</v>
      </c>
      <c r="AD44" s="138">
        <v>-0.3984375</v>
      </c>
      <c r="AE44" s="138">
        <v>-0.35812672200000001</v>
      </c>
      <c r="AF44" s="138">
        <v>-0.20454545499999999</v>
      </c>
      <c r="AG44" s="136" t="s">
        <v>93</v>
      </c>
      <c r="AH44" s="136" t="s">
        <v>93</v>
      </c>
    </row>
    <row r="45" spans="1:34" s="653" customFormat="1" ht="15" customHeight="1">
      <c r="A45" s="649">
        <v>43930</v>
      </c>
      <c r="B45" s="139">
        <v>114</v>
      </c>
      <c r="C45" s="139">
        <v>18</v>
      </c>
      <c r="D45" s="139">
        <v>112</v>
      </c>
      <c r="E45" s="139">
        <v>131</v>
      </c>
      <c r="F45" s="140">
        <v>1890</v>
      </c>
      <c r="G45" s="139">
        <v>137</v>
      </c>
      <c r="H45" s="139">
        <v>132</v>
      </c>
      <c r="I45" s="139">
        <v>373</v>
      </c>
      <c r="J45" s="139">
        <v>500</v>
      </c>
      <c r="K45" s="136" t="s">
        <v>93</v>
      </c>
      <c r="L45" s="136" t="s">
        <v>93</v>
      </c>
      <c r="M45" s="139">
        <v>43</v>
      </c>
      <c r="N45" s="139">
        <v>13</v>
      </c>
      <c r="O45" s="139">
        <v>63</v>
      </c>
      <c r="P45" s="139">
        <v>83</v>
      </c>
      <c r="Q45" s="140">
        <v>1469</v>
      </c>
      <c r="R45" s="139">
        <v>94</v>
      </c>
      <c r="S45" s="139">
        <v>75</v>
      </c>
      <c r="T45" s="139">
        <v>230</v>
      </c>
      <c r="U45" s="139">
        <v>374</v>
      </c>
      <c r="V45" s="136" t="s">
        <v>93</v>
      </c>
      <c r="W45" s="136" t="s">
        <v>93</v>
      </c>
      <c r="X45" s="138">
        <v>-0.62280701800000005</v>
      </c>
      <c r="Y45" s="138">
        <v>-0.27777777799999998</v>
      </c>
      <c r="Z45" s="138">
        <v>-0.4375</v>
      </c>
      <c r="AA45" s="138">
        <v>-0.36641221400000001</v>
      </c>
      <c r="AB45" s="138">
        <v>-0.222751323</v>
      </c>
      <c r="AC45" s="138">
        <v>-0.31386861300000002</v>
      </c>
      <c r="AD45" s="138">
        <v>-0.43181818199999999</v>
      </c>
      <c r="AE45" s="138">
        <v>-0.38337801599999999</v>
      </c>
      <c r="AF45" s="138">
        <v>-0.252</v>
      </c>
      <c r="AG45" s="136" t="s">
        <v>93</v>
      </c>
      <c r="AH45" s="136" t="s">
        <v>93</v>
      </c>
    </row>
    <row r="46" spans="1:34" s="653" customFormat="1" ht="15" customHeight="1">
      <c r="A46" s="649">
        <v>43931</v>
      </c>
      <c r="B46" s="139">
        <v>115</v>
      </c>
      <c r="C46" s="139">
        <v>18</v>
      </c>
      <c r="D46" s="139">
        <v>105</v>
      </c>
      <c r="E46" s="139">
        <v>131</v>
      </c>
      <c r="F46" s="140">
        <v>1898</v>
      </c>
      <c r="G46" s="139">
        <v>146</v>
      </c>
      <c r="H46" s="139">
        <v>134</v>
      </c>
      <c r="I46" s="139">
        <v>375</v>
      </c>
      <c r="J46" s="139">
        <v>491</v>
      </c>
      <c r="K46" s="136" t="s">
        <v>93</v>
      </c>
      <c r="L46" s="136" t="s">
        <v>93</v>
      </c>
      <c r="M46" s="139">
        <v>46</v>
      </c>
      <c r="N46" s="139">
        <v>11</v>
      </c>
      <c r="O46" s="139">
        <v>62</v>
      </c>
      <c r="P46" s="139">
        <v>77</v>
      </c>
      <c r="Q46" s="140">
        <v>1435</v>
      </c>
      <c r="R46" s="139">
        <v>92</v>
      </c>
      <c r="S46" s="139">
        <v>70</v>
      </c>
      <c r="T46" s="139">
        <v>221</v>
      </c>
      <c r="U46" s="139">
        <v>372</v>
      </c>
      <c r="V46" s="136" t="s">
        <v>93</v>
      </c>
      <c r="W46" s="136" t="s">
        <v>93</v>
      </c>
      <c r="X46" s="138">
        <v>-0.6</v>
      </c>
      <c r="Y46" s="138">
        <v>-0.38888888900000002</v>
      </c>
      <c r="Z46" s="138">
        <v>-0.40952380999999999</v>
      </c>
      <c r="AA46" s="138">
        <v>-0.41221374</v>
      </c>
      <c r="AB46" s="138">
        <v>-0.243940991</v>
      </c>
      <c r="AC46" s="138">
        <v>-0.36986301399999999</v>
      </c>
      <c r="AD46" s="138">
        <v>-0.47761194000000001</v>
      </c>
      <c r="AE46" s="138">
        <v>-0.41066666699999999</v>
      </c>
      <c r="AF46" s="138">
        <v>-0.242362525</v>
      </c>
      <c r="AG46" s="136" t="s">
        <v>93</v>
      </c>
      <c r="AH46" s="136" t="s">
        <v>93</v>
      </c>
    </row>
    <row r="47" spans="1:34" s="653" customFormat="1" ht="15" customHeight="1">
      <c r="A47" s="649">
        <v>43932</v>
      </c>
      <c r="B47" s="139">
        <v>119</v>
      </c>
      <c r="C47" s="139">
        <v>18</v>
      </c>
      <c r="D47" s="139">
        <v>108</v>
      </c>
      <c r="E47" s="139">
        <v>130</v>
      </c>
      <c r="F47" s="140">
        <v>1905</v>
      </c>
      <c r="G47" s="139">
        <v>145</v>
      </c>
      <c r="H47" s="139">
        <v>127</v>
      </c>
      <c r="I47" s="139">
        <v>350</v>
      </c>
      <c r="J47" s="139">
        <v>493</v>
      </c>
      <c r="K47" s="136" t="s">
        <v>93</v>
      </c>
      <c r="L47" s="136" t="s">
        <v>93</v>
      </c>
      <c r="M47" s="139">
        <v>38</v>
      </c>
      <c r="N47" s="139">
        <v>12</v>
      </c>
      <c r="O47" s="139">
        <v>67</v>
      </c>
      <c r="P47" s="139">
        <v>76</v>
      </c>
      <c r="Q47" s="140">
        <v>1402</v>
      </c>
      <c r="R47" s="139">
        <v>93</v>
      </c>
      <c r="S47" s="139">
        <v>67</v>
      </c>
      <c r="T47" s="139">
        <v>213</v>
      </c>
      <c r="U47" s="139">
        <v>366</v>
      </c>
      <c r="V47" s="136" t="s">
        <v>93</v>
      </c>
      <c r="W47" s="136" t="s">
        <v>93</v>
      </c>
      <c r="X47" s="138">
        <v>-0.680672269</v>
      </c>
      <c r="Y47" s="138">
        <v>-0.33333333300000001</v>
      </c>
      <c r="Z47" s="138">
        <v>-0.37962963</v>
      </c>
      <c r="AA47" s="138">
        <v>-0.41538461500000001</v>
      </c>
      <c r="AB47" s="138">
        <v>-0.26404199499999997</v>
      </c>
      <c r="AC47" s="138">
        <v>-0.35862069000000002</v>
      </c>
      <c r="AD47" s="138">
        <v>-0.472440945</v>
      </c>
      <c r="AE47" s="138">
        <v>-0.391428571</v>
      </c>
      <c r="AF47" s="138">
        <v>-0.25760649099999999</v>
      </c>
      <c r="AG47" s="136" t="s">
        <v>93</v>
      </c>
      <c r="AH47" s="136" t="s">
        <v>93</v>
      </c>
    </row>
    <row r="48" spans="1:34" s="653" customFormat="1" ht="15" customHeight="1">
      <c r="A48" s="649">
        <v>43933</v>
      </c>
      <c r="B48" s="139">
        <v>120</v>
      </c>
      <c r="C48" s="139">
        <v>18</v>
      </c>
      <c r="D48" s="139">
        <v>110</v>
      </c>
      <c r="E48" s="139">
        <v>130</v>
      </c>
      <c r="F48" s="140">
        <v>1870</v>
      </c>
      <c r="G48" s="139">
        <v>148</v>
      </c>
      <c r="H48" s="139">
        <v>126</v>
      </c>
      <c r="I48" s="139">
        <v>361</v>
      </c>
      <c r="J48" s="139">
        <v>499</v>
      </c>
      <c r="K48" s="136" t="s">
        <v>93</v>
      </c>
      <c r="L48" s="136" t="s">
        <v>93</v>
      </c>
      <c r="M48" s="139">
        <v>33</v>
      </c>
      <c r="N48" s="139">
        <v>12</v>
      </c>
      <c r="O48" s="139">
        <v>65</v>
      </c>
      <c r="P48" s="139">
        <v>81</v>
      </c>
      <c r="Q48" s="140">
        <v>1409</v>
      </c>
      <c r="R48" s="139">
        <v>93</v>
      </c>
      <c r="S48" s="139">
        <v>69</v>
      </c>
      <c r="T48" s="139">
        <v>214</v>
      </c>
      <c r="U48" s="139">
        <v>369</v>
      </c>
      <c r="V48" s="136" t="s">
        <v>93</v>
      </c>
      <c r="W48" s="136" t="s">
        <v>93</v>
      </c>
      <c r="X48" s="138">
        <v>-0.72499999999999998</v>
      </c>
      <c r="Y48" s="138">
        <v>-0.33333333300000001</v>
      </c>
      <c r="Z48" s="138">
        <v>-0.409090909</v>
      </c>
      <c r="AA48" s="138">
        <v>-0.376923077</v>
      </c>
      <c r="AB48" s="138">
        <v>-0.24652406399999999</v>
      </c>
      <c r="AC48" s="138">
        <v>-0.37162162199999998</v>
      </c>
      <c r="AD48" s="138">
        <v>-0.452380952</v>
      </c>
      <c r="AE48" s="138">
        <v>-0.40720221600000001</v>
      </c>
      <c r="AF48" s="138">
        <v>-0.26052104199999998</v>
      </c>
      <c r="AG48" s="136" t="s">
        <v>93</v>
      </c>
      <c r="AH48" s="136" t="s">
        <v>93</v>
      </c>
    </row>
    <row r="49" spans="1:34" s="653" customFormat="1" ht="15" customHeight="1">
      <c r="A49" s="649">
        <v>43934</v>
      </c>
      <c r="B49" s="139">
        <v>112</v>
      </c>
      <c r="C49" s="139">
        <v>11</v>
      </c>
      <c r="D49" s="139">
        <v>99</v>
      </c>
      <c r="E49" s="139">
        <v>130</v>
      </c>
      <c r="F49" s="140">
        <v>1818</v>
      </c>
      <c r="G49" s="139">
        <v>148</v>
      </c>
      <c r="H49" s="139">
        <v>124</v>
      </c>
      <c r="I49" s="139">
        <v>334</v>
      </c>
      <c r="J49" s="139">
        <v>486</v>
      </c>
      <c r="K49" s="136" t="s">
        <v>93</v>
      </c>
      <c r="L49" s="136" t="s">
        <v>93</v>
      </c>
      <c r="M49" s="139">
        <v>34</v>
      </c>
      <c r="N49" s="139">
        <v>11</v>
      </c>
      <c r="O49" s="139">
        <v>62</v>
      </c>
      <c r="P49" s="139">
        <v>86</v>
      </c>
      <c r="Q49" s="140">
        <v>1432</v>
      </c>
      <c r="R49" s="139">
        <v>98</v>
      </c>
      <c r="S49" s="139">
        <v>68</v>
      </c>
      <c r="T49" s="139">
        <v>219</v>
      </c>
      <c r="U49" s="139">
        <v>379</v>
      </c>
      <c r="V49" s="136" t="s">
        <v>93</v>
      </c>
      <c r="W49" s="136" t="s">
        <v>93</v>
      </c>
      <c r="X49" s="138">
        <v>-0.696428571</v>
      </c>
      <c r="Y49" s="138">
        <v>0</v>
      </c>
      <c r="Z49" s="138">
        <v>-0.37373737400000001</v>
      </c>
      <c r="AA49" s="138">
        <v>-0.33846153800000001</v>
      </c>
      <c r="AB49" s="138">
        <v>-0.212321232</v>
      </c>
      <c r="AC49" s="138">
        <v>-0.337837838</v>
      </c>
      <c r="AD49" s="138">
        <v>-0.45161290300000001</v>
      </c>
      <c r="AE49" s="138">
        <v>-0.34431137699999997</v>
      </c>
      <c r="AF49" s="138">
        <v>-0.22016460900000001</v>
      </c>
      <c r="AG49" s="136" t="s">
        <v>93</v>
      </c>
      <c r="AH49" s="136" t="s">
        <v>93</v>
      </c>
    </row>
    <row r="50" spans="1:34" s="653" customFormat="1" ht="15" customHeight="1">
      <c r="A50" s="649">
        <v>43935</v>
      </c>
      <c r="B50" s="139">
        <v>101</v>
      </c>
      <c r="C50" s="139">
        <v>15</v>
      </c>
      <c r="D50" s="139">
        <v>102</v>
      </c>
      <c r="E50" s="139">
        <v>126</v>
      </c>
      <c r="F50" s="140">
        <v>1823</v>
      </c>
      <c r="G50" s="139">
        <v>145</v>
      </c>
      <c r="H50" s="139">
        <v>127</v>
      </c>
      <c r="I50" s="139">
        <v>329</v>
      </c>
      <c r="J50" s="139">
        <v>482</v>
      </c>
      <c r="K50" s="136" t="s">
        <v>93</v>
      </c>
      <c r="L50" s="136" t="s">
        <v>93</v>
      </c>
      <c r="M50" s="139">
        <v>35</v>
      </c>
      <c r="N50" s="139">
        <v>14</v>
      </c>
      <c r="O50" s="139">
        <v>65</v>
      </c>
      <c r="P50" s="139">
        <v>80</v>
      </c>
      <c r="Q50" s="140">
        <v>1472</v>
      </c>
      <c r="R50" s="139">
        <v>100</v>
      </c>
      <c r="S50" s="139">
        <v>75</v>
      </c>
      <c r="T50" s="139">
        <v>241</v>
      </c>
      <c r="U50" s="139">
        <v>376</v>
      </c>
      <c r="V50" s="136" t="s">
        <v>93</v>
      </c>
      <c r="W50" s="136" t="s">
        <v>93</v>
      </c>
      <c r="X50" s="138">
        <v>-0.65346534700000003</v>
      </c>
      <c r="Y50" s="138">
        <v>-6.6666666999999999E-2</v>
      </c>
      <c r="Z50" s="138">
        <v>-0.36274509799999999</v>
      </c>
      <c r="AA50" s="138">
        <v>-0.36507936499999999</v>
      </c>
      <c r="AB50" s="138">
        <v>-0.19253977</v>
      </c>
      <c r="AC50" s="138">
        <v>-0.31034482800000002</v>
      </c>
      <c r="AD50" s="138">
        <v>-0.40944881900000002</v>
      </c>
      <c r="AE50" s="138">
        <v>-0.26747720400000002</v>
      </c>
      <c r="AF50" s="138">
        <v>-0.219917012</v>
      </c>
      <c r="AG50" s="136" t="s">
        <v>93</v>
      </c>
      <c r="AH50" s="136" t="s">
        <v>93</v>
      </c>
    </row>
    <row r="51" spans="1:34" s="653" customFormat="1" ht="15" customHeight="1">
      <c r="A51" s="649">
        <v>43936</v>
      </c>
      <c r="B51" s="139">
        <v>105</v>
      </c>
      <c r="C51" s="139">
        <v>16</v>
      </c>
      <c r="D51" s="139">
        <v>103</v>
      </c>
      <c r="E51" s="139">
        <v>131</v>
      </c>
      <c r="F51" s="140">
        <v>1853</v>
      </c>
      <c r="G51" s="139">
        <v>150</v>
      </c>
      <c r="H51" s="139">
        <v>127</v>
      </c>
      <c r="I51" s="139">
        <v>355</v>
      </c>
      <c r="J51" s="139">
        <v>500</v>
      </c>
      <c r="K51" s="136" t="s">
        <v>93</v>
      </c>
      <c r="L51" s="136" t="s">
        <v>93</v>
      </c>
      <c r="M51" s="139">
        <v>33</v>
      </c>
      <c r="N51" s="139">
        <v>16</v>
      </c>
      <c r="O51" s="139">
        <v>67</v>
      </c>
      <c r="P51" s="139">
        <v>83</v>
      </c>
      <c r="Q51" s="140">
        <v>1462</v>
      </c>
      <c r="R51" s="139">
        <v>101</v>
      </c>
      <c r="S51" s="139">
        <v>79</v>
      </c>
      <c r="T51" s="139">
        <v>230</v>
      </c>
      <c r="U51" s="139">
        <v>384</v>
      </c>
      <c r="V51" s="136" t="s">
        <v>93</v>
      </c>
      <c r="W51" s="136" t="s">
        <v>93</v>
      </c>
      <c r="X51" s="138">
        <v>-0.68571428599999995</v>
      </c>
      <c r="Y51" s="138">
        <v>0</v>
      </c>
      <c r="Z51" s="138">
        <v>-0.349514563</v>
      </c>
      <c r="AA51" s="138">
        <v>-0.36641221400000001</v>
      </c>
      <c r="AB51" s="138">
        <v>-0.21100917399999999</v>
      </c>
      <c r="AC51" s="138">
        <v>-0.32666666700000002</v>
      </c>
      <c r="AD51" s="138">
        <v>-0.377952756</v>
      </c>
      <c r="AE51" s="138">
        <v>-0.35211267600000001</v>
      </c>
      <c r="AF51" s="138">
        <v>-0.23200000000000001</v>
      </c>
      <c r="AG51" s="136" t="s">
        <v>93</v>
      </c>
      <c r="AH51" s="136" t="s">
        <v>93</v>
      </c>
    </row>
    <row r="52" spans="1:34" s="653" customFormat="1" ht="15" customHeight="1">
      <c r="A52" s="649">
        <v>43937</v>
      </c>
      <c r="B52" s="139">
        <v>105</v>
      </c>
      <c r="C52" s="139">
        <v>18</v>
      </c>
      <c r="D52" s="139">
        <v>112</v>
      </c>
      <c r="E52" s="139">
        <v>127</v>
      </c>
      <c r="F52" s="140">
        <v>1872</v>
      </c>
      <c r="G52" s="139">
        <v>156</v>
      </c>
      <c r="H52" s="139">
        <v>130</v>
      </c>
      <c r="I52" s="139">
        <v>360</v>
      </c>
      <c r="J52" s="139">
        <v>504</v>
      </c>
      <c r="K52" s="136" t="s">
        <v>93</v>
      </c>
      <c r="L52" s="136" t="s">
        <v>93</v>
      </c>
      <c r="M52" s="139">
        <v>31</v>
      </c>
      <c r="N52" s="139">
        <v>16</v>
      </c>
      <c r="O52" s="139">
        <v>66</v>
      </c>
      <c r="P52" s="139">
        <v>89</v>
      </c>
      <c r="Q52" s="140">
        <v>1455</v>
      </c>
      <c r="R52" s="139">
        <v>96</v>
      </c>
      <c r="S52" s="139">
        <v>82</v>
      </c>
      <c r="T52" s="139">
        <v>236</v>
      </c>
      <c r="U52" s="139">
        <v>384</v>
      </c>
      <c r="V52" s="136" t="s">
        <v>93</v>
      </c>
      <c r="W52" s="136" t="s">
        <v>93</v>
      </c>
      <c r="X52" s="138">
        <v>-0.70476190500000002</v>
      </c>
      <c r="Y52" s="138">
        <v>-0.111111111</v>
      </c>
      <c r="Z52" s="138">
        <v>-0.41071428599999998</v>
      </c>
      <c r="AA52" s="138">
        <v>-0.299212598</v>
      </c>
      <c r="AB52" s="138">
        <v>-0.22275640999999999</v>
      </c>
      <c r="AC52" s="138">
        <v>-0.38461538499999998</v>
      </c>
      <c r="AD52" s="138">
        <v>-0.36923076900000001</v>
      </c>
      <c r="AE52" s="138">
        <v>-0.34444444400000002</v>
      </c>
      <c r="AF52" s="138">
        <v>-0.23809523799999999</v>
      </c>
      <c r="AG52" s="136" t="s">
        <v>93</v>
      </c>
      <c r="AH52" s="136" t="s">
        <v>93</v>
      </c>
    </row>
    <row r="53" spans="1:34" s="653" customFormat="1" ht="15" customHeight="1">
      <c r="A53" s="649">
        <v>43938</v>
      </c>
      <c r="B53" s="139">
        <v>108</v>
      </c>
      <c r="C53" s="139">
        <v>18</v>
      </c>
      <c r="D53" s="139">
        <v>112</v>
      </c>
      <c r="E53" s="139">
        <v>126</v>
      </c>
      <c r="F53" s="140">
        <v>1860</v>
      </c>
      <c r="G53" s="139">
        <v>160</v>
      </c>
      <c r="H53" s="139">
        <v>125</v>
      </c>
      <c r="I53" s="139">
        <v>359</v>
      </c>
      <c r="J53" s="139">
        <v>494</v>
      </c>
      <c r="K53" s="136" t="s">
        <v>93</v>
      </c>
      <c r="L53" s="136" t="s">
        <v>93</v>
      </c>
      <c r="M53" s="139">
        <v>35</v>
      </c>
      <c r="N53" s="139">
        <v>14</v>
      </c>
      <c r="O53" s="139">
        <v>69</v>
      </c>
      <c r="P53" s="139">
        <v>89</v>
      </c>
      <c r="Q53" s="140">
        <v>1472</v>
      </c>
      <c r="R53" s="139">
        <v>96</v>
      </c>
      <c r="S53" s="139">
        <v>80</v>
      </c>
      <c r="T53" s="139">
        <v>245</v>
      </c>
      <c r="U53" s="139">
        <v>389</v>
      </c>
      <c r="V53" s="136" t="s">
        <v>93</v>
      </c>
      <c r="W53" s="136" t="s">
        <v>93</v>
      </c>
      <c r="X53" s="138">
        <v>-0.67592592600000001</v>
      </c>
      <c r="Y53" s="138">
        <v>-0.222222222</v>
      </c>
      <c r="Z53" s="138">
        <v>-0.383928571</v>
      </c>
      <c r="AA53" s="138">
        <v>-0.29365079399999999</v>
      </c>
      <c r="AB53" s="138">
        <v>-0.20860215100000001</v>
      </c>
      <c r="AC53" s="138">
        <v>-0.4</v>
      </c>
      <c r="AD53" s="138">
        <v>-0.36</v>
      </c>
      <c r="AE53" s="138">
        <v>-0.31754874700000002</v>
      </c>
      <c r="AF53" s="138">
        <v>-0.212550607</v>
      </c>
      <c r="AG53" s="136" t="s">
        <v>93</v>
      </c>
      <c r="AH53" s="136" t="s">
        <v>93</v>
      </c>
    </row>
    <row r="54" spans="1:34" s="653" customFormat="1" ht="15" customHeight="1">
      <c r="A54" s="649">
        <v>43939</v>
      </c>
      <c r="B54" s="139">
        <v>110</v>
      </c>
      <c r="C54" s="139">
        <v>17</v>
      </c>
      <c r="D54" s="139">
        <v>112</v>
      </c>
      <c r="E54" s="139">
        <v>128</v>
      </c>
      <c r="F54" s="140">
        <v>1884</v>
      </c>
      <c r="G54" s="139">
        <v>158</v>
      </c>
      <c r="H54" s="139">
        <v>120</v>
      </c>
      <c r="I54" s="139">
        <v>374</v>
      </c>
      <c r="J54" s="139">
        <v>493</v>
      </c>
      <c r="K54" s="136" t="s">
        <v>93</v>
      </c>
      <c r="L54" s="136" t="s">
        <v>93</v>
      </c>
      <c r="M54" s="139">
        <v>40</v>
      </c>
      <c r="N54" s="139">
        <v>9</v>
      </c>
      <c r="O54" s="139">
        <v>65</v>
      </c>
      <c r="P54" s="139">
        <v>90</v>
      </c>
      <c r="Q54" s="140">
        <v>1441</v>
      </c>
      <c r="R54" s="139">
        <v>99</v>
      </c>
      <c r="S54" s="139">
        <v>77</v>
      </c>
      <c r="T54" s="139">
        <v>226</v>
      </c>
      <c r="U54" s="139">
        <v>406</v>
      </c>
      <c r="V54" s="136" t="s">
        <v>93</v>
      </c>
      <c r="W54" s="136" t="s">
        <v>93</v>
      </c>
      <c r="X54" s="138">
        <v>-0.63636363600000001</v>
      </c>
      <c r="Y54" s="138">
        <v>-0.47058823500000002</v>
      </c>
      <c r="Z54" s="138">
        <v>-0.41964285699999998</v>
      </c>
      <c r="AA54" s="138">
        <v>-0.296875</v>
      </c>
      <c r="AB54" s="138">
        <v>-0.23513800400000001</v>
      </c>
      <c r="AC54" s="138">
        <v>-0.37341772200000001</v>
      </c>
      <c r="AD54" s="138">
        <v>-0.35833333299999998</v>
      </c>
      <c r="AE54" s="138">
        <v>-0.39572192499999997</v>
      </c>
      <c r="AF54" s="138">
        <v>-0.17647058800000001</v>
      </c>
      <c r="AG54" s="136" t="s">
        <v>93</v>
      </c>
      <c r="AH54" s="136" t="s">
        <v>93</v>
      </c>
    </row>
    <row r="55" spans="1:34" s="653" customFormat="1" ht="15" customHeight="1">
      <c r="A55" s="649">
        <v>43940</v>
      </c>
      <c r="B55" s="139">
        <v>105</v>
      </c>
      <c r="C55" s="139">
        <v>15</v>
      </c>
      <c r="D55" s="139">
        <v>108</v>
      </c>
      <c r="E55" s="139">
        <v>123</v>
      </c>
      <c r="F55" s="140">
        <v>1836</v>
      </c>
      <c r="G55" s="139">
        <v>147</v>
      </c>
      <c r="H55" s="139">
        <v>117</v>
      </c>
      <c r="I55" s="139">
        <v>329</v>
      </c>
      <c r="J55" s="139">
        <v>479</v>
      </c>
      <c r="K55" s="136" t="s">
        <v>93</v>
      </c>
      <c r="L55" s="136" t="s">
        <v>93</v>
      </c>
      <c r="M55" s="139">
        <v>43</v>
      </c>
      <c r="N55" s="139">
        <v>7</v>
      </c>
      <c r="O55" s="139">
        <v>66</v>
      </c>
      <c r="P55" s="139">
        <v>80</v>
      </c>
      <c r="Q55" s="140">
        <v>1439</v>
      </c>
      <c r="R55" s="139">
        <v>95</v>
      </c>
      <c r="S55" s="139">
        <v>81</v>
      </c>
      <c r="T55" s="139">
        <v>230</v>
      </c>
      <c r="U55" s="139">
        <v>408</v>
      </c>
      <c r="V55" s="136" t="s">
        <v>93</v>
      </c>
      <c r="W55" s="136" t="s">
        <v>93</v>
      </c>
      <c r="X55" s="138">
        <v>-0.59047618999999996</v>
      </c>
      <c r="Y55" s="138">
        <v>-0.53333333299999997</v>
      </c>
      <c r="Z55" s="138">
        <v>-0.38888888900000002</v>
      </c>
      <c r="AA55" s="138">
        <v>-0.349593496</v>
      </c>
      <c r="AB55" s="138">
        <v>-0.21623093700000001</v>
      </c>
      <c r="AC55" s="138">
        <v>-0.35374149700000002</v>
      </c>
      <c r="AD55" s="138">
        <v>-0.30769230800000003</v>
      </c>
      <c r="AE55" s="138">
        <v>-0.30091185399999998</v>
      </c>
      <c r="AF55" s="138">
        <v>-0.14822547</v>
      </c>
      <c r="AG55" s="136" t="s">
        <v>93</v>
      </c>
      <c r="AH55" s="136" t="s">
        <v>93</v>
      </c>
    </row>
    <row r="56" spans="1:34" s="653" customFormat="1" ht="15" customHeight="1">
      <c r="A56" s="649">
        <v>43941</v>
      </c>
      <c r="B56" s="139">
        <v>96</v>
      </c>
      <c r="C56" s="139">
        <v>16</v>
      </c>
      <c r="D56" s="139">
        <v>104</v>
      </c>
      <c r="E56" s="139">
        <v>121</v>
      </c>
      <c r="F56" s="140">
        <v>1776</v>
      </c>
      <c r="G56" s="139">
        <v>138</v>
      </c>
      <c r="H56" s="139">
        <v>113</v>
      </c>
      <c r="I56" s="139">
        <v>328</v>
      </c>
      <c r="J56" s="139">
        <v>462</v>
      </c>
      <c r="K56" s="136" t="s">
        <v>93</v>
      </c>
      <c r="L56" s="136" t="s">
        <v>93</v>
      </c>
      <c r="M56" s="139">
        <v>44</v>
      </c>
      <c r="N56" s="139">
        <v>9</v>
      </c>
      <c r="O56" s="139">
        <v>72</v>
      </c>
      <c r="P56" s="139">
        <v>85</v>
      </c>
      <c r="Q56" s="140">
        <v>1485</v>
      </c>
      <c r="R56" s="139">
        <v>90</v>
      </c>
      <c r="S56" s="139">
        <v>85</v>
      </c>
      <c r="T56" s="139">
        <v>239</v>
      </c>
      <c r="U56" s="139">
        <v>408</v>
      </c>
      <c r="V56" s="136" t="s">
        <v>93</v>
      </c>
      <c r="W56" s="136" t="s">
        <v>93</v>
      </c>
      <c r="X56" s="138">
        <v>-0.54166666699999999</v>
      </c>
      <c r="Y56" s="138">
        <v>-0.4375</v>
      </c>
      <c r="Z56" s="138">
        <v>-0.30769230800000003</v>
      </c>
      <c r="AA56" s="138">
        <v>-0.29752066100000002</v>
      </c>
      <c r="AB56" s="138">
        <v>-0.16385135100000001</v>
      </c>
      <c r="AC56" s="138">
        <v>-0.34782608700000001</v>
      </c>
      <c r="AD56" s="138">
        <v>-0.24778761099999999</v>
      </c>
      <c r="AE56" s="138">
        <v>-0.271341463</v>
      </c>
      <c r="AF56" s="138">
        <v>-0.11688311699999999</v>
      </c>
      <c r="AG56" s="136" t="s">
        <v>93</v>
      </c>
      <c r="AH56" s="136" t="s">
        <v>93</v>
      </c>
    </row>
    <row r="57" spans="1:34" s="653" customFormat="1" ht="15" customHeight="1">
      <c r="A57" s="649">
        <v>43942</v>
      </c>
      <c r="B57" s="139">
        <v>100</v>
      </c>
      <c r="C57" s="139">
        <v>17</v>
      </c>
      <c r="D57" s="139">
        <v>101</v>
      </c>
      <c r="E57" s="139">
        <v>119</v>
      </c>
      <c r="F57" s="140">
        <v>1762</v>
      </c>
      <c r="G57" s="139">
        <v>142</v>
      </c>
      <c r="H57" s="139">
        <v>115</v>
      </c>
      <c r="I57" s="139">
        <v>333</v>
      </c>
      <c r="J57" s="139">
        <v>441</v>
      </c>
      <c r="K57" s="136" t="s">
        <v>93</v>
      </c>
      <c r="L57" s="136" t="s">
        <v>93</v>
      </c>
      <c r="M57" s="139">
        <v>43</v>
      </c>
      <c r="N57" s="139">
        <v>12</v>
      </c>
      <c r="O57" s="139">
        <v>72</v>
      </c>
      <c r="P57" s="139">
        <v>91</v>
      </c>
      <c r="Q57" s="140">
        <v>1527</v>
      </c>
      <c r="R57" s="139">
        <v>94</v>
      </c>
      <c r="S57" s="139">
        <v>86</v>
      </c>
      <c r="T57" s="139">
        <v>231</v>
      </c>
      <c r="U57" s="139">
        <v>413</v>
      </c>
      <c r="V57" s="136" t="s">
        <v>93</v>
      </c>
      <c r="W57" s="136" t="s">
        <v>93</v>
      </c>
      <c r="X57" s="138">
        <v>-0.56999999999999995</v>
      </c>
      <c r="Y57" s="138">
        <v>-0.29411764699999998</v>
      </c>
      <c r="Z57" s="138">
        <v>-0.28712871299999998</v>
      </c>
      <c r="AA57" s="138">
        <v>-0.235294118</v>
      </c>
      <c r="AB57" s="138">
        <v>-0.13337116900000001</v>
      </c>
      <c r="AC57" s="138">
        <v>-0.33802816899999999</v>
      </c>
      <c r="AD57" s="138">
        <v>-0.25217391300000003</v>
      </c>
      <c r="AE57" s="138">
        <v>-0.30630630599999997</v>
      </c>
      <c r="AF57" s="138">
        <v>-6.3492063000000001E-2</v>
      </c>
      <c r="AG57" s="136" t="s">
        <v>93</v>
      </c>
      <c r="AH57" s="136" t="s">
        <v>93</v>
      </c>
    </row>
    <row r="58" spans="1:34" s="653" customFormat="1" ht="15" customHeight="1">
      <c r="A58" s="649">
        <v>43943</v>
      </c>
      <c r="B58" s="139">
        <v>105</v>
      </c>
      <c r="C58" s="139">
        <v>19</v>
      </c>
      <c r="D58" s="139">
        <v>106</v>
      </c>
      <c r="E58" s="139">
        <v>124</v>
      </c>
      <c r="F58" s="140">
        <v>1812</v>
      </c>
      <c r="G58" s="139">
        <v>140</v>
      </c>
      <c r="H58" s="139">
        <v>118</v>
      </c>
      <c r="I58" s="139">
        <v>347</v>
      </c>
      <c r="J58" s="139">
        <v>446</v>
      </c>
      <c r="K58" s="136" t="s">
        <v>93</v>
      </c>
      <c r="L58" s="136" t="s">
        <v>93</v>
      </c>
      <c r="M58" s="139">
        <v>41</v>
      </c>
      <c r="N58" s="139">
        <v>7</v>
      </c>
      <c r="O58" s="139">
        <v>76</v>
      </c>
      <c r="P58" s="139">
        <v>92</v>
      </c>
      <c r="Q58" s="140">
        <v>1544</v>
      </c>
      <c r="R58" s="139">
        <v>95</v>
      </c>
      <c r="S58" s="139">
        <v>87</v>
      </c>
      <c r="T58" s="139">
        <v>234</v>
      </c>
      <c r="U58" s="139">
        <v>420</v>
      </c>
      <c r="V58" s="136" t="s">
        <v>93</v>
      </c>
      <c r="W58" s="136" t="s">
        <v>93</v>
      </c>
      <c r="X58" s="138">
        <v>-0.60952381</v>
      </c>
      <c r="Y58" s="138">
        <v>-0.63157894699999995</v>
      </c>
      <c r="Z58" s="138">
        <v>-0.28301886799999998</v>
      </c>
      <c r="AA58" s="138">
        <v>-0.25806451600000002</v>
      </c>
      <c r="AB58" s="138">
        <v>-0.14790286999999999</v>
      </c>
      <c r="AC58" s="138">
        <v>-0.321428571</v>
      </c>
      <c r="AD58" s="138">
        <v>-0.26271186400000002</v>
      </c>
      <c r="AE58" s="138">
        <v>-0.32564841500000002</v>
      </c>
      <c r="AF58" s="138">
        <v>-5.8295963999999999E-2</v>
      </c>
      <c r="AG58" s="136" t="s">
        <v>93</v>
      </c>
      <c r="AH58" s="136" t="s">
        <v>93</v>
      </c>
    </row>
    <row r="59" spans="1:34" s="653" customFormat="1" ht="15" customHeight="1">
      <c r="A59" s="649">
        <v>43944</v>
      </c>
      <c r="B59" s="139">
        <v>107</v>
      </c>
      <c r="C59" s="139">
        <v>19</v>
      </c>
      <c r="D59" s="139">
        <v>109</v>
      </c>
      <c r="E59" s="139">
        <v>126</v>
      </c>
      <c r="F59" s="140">
        <v>1865</v>
      </c>
      <c r="G59" s="139">
        <v>141</v>
      </c>
      <c r="H59" s="139">
        <v>121</v>
      </c>
      <c r="I59" s="139">
        <v>360</v>
      </c>
      <c r="J59" s="139">
        <v>465</v>
      </c>
      <c r="K59" s="136" t="s">
        <v>93</v>
      </c>
      <c r="L59" s="136" t="s">
        <v>93</v>
      </c>
      <c r="M59" s="139">
        <v>47</v>
      </c>
      <c r="N59" s="139">
        <v>7</v>
      </c>
      <c r="O59" s="139">
        <v>77</v>
      </c>
      <c r="P59" s="139">
        <v>91</v>
      </c>
      <c r="Q59" s="140">
        <v>1553</v>
      </c>
      <c r="R59" s="139">
        <v>99</v>
      </c>
      <c r="S59" s="139">
        <v>87</v>
      </c>
      <c r="T59" s="139">
        <v>234</v>
      </c>
      <c r="U59" s="139">
        <v>431</v>
      </c>
      <c r="V59" s="136" t="s">
        <v>93</v>
      </c>
      <c r="W59" s="136" t="s">
        <v>93</v>
      </c>
      <c r="X59" s="138">
        <v>-0.56074766399999998</v>
      </c>
      <c r="Y59" s="138">
        <v>-0.63157894699999995</v>
      </c>
      <c r="Z59" s="138">
        <v>-0.29357798200000002</v>
      </c>
      <c r="AA59" s="138">
        <v>-0.27777777799999998</v>
      </c>
      <c r="AB59" s="138">
        <v>-0.16729222499999999</v>
      </c>
      <c r="AC59" s="138">
        <v>-0.29787234000000001</v>
      </c>
      <c r="AD59" s="138">
        <v>-0.28099173599999999</v>
      </c>
      <c r="AE59" s="138">
        <v>-0.35</v>
      </c>
      <c r="AF59" s="138">
        <v>-7.3118279999999994E-2</v>
      </c>
      <c r="AG59" s="136" t="s">
        <v>93</v>
      </c>
      <c r="AH59" s="136" t="s">
        <v>93</v>
      </c>
    </row>
    <row r="60" spans="1:34" s="653" customFormat="1" ht="15" customHeight="1">
      <c r="A60" s="649">
        <v>43945</v>
      </c>
      <c r="B60" s="139">
        <v>105</v>
      </c>
      <c r="C60" s="139">
        <v>18</v>
      </c>
      <c r="D60" s="139">
        <v>109</v>
      </c>
      <c r="E60" s="139">
        <v>128</v>
      </c>
      <c r="F60" s="140">
        <v>1904</v>
      </c>
      <c r="G60" s="139">
        <v>149</v>
      </c>
      <c r="H60" s="139">
        <v>118</v>
      </c>
      <c r="I60" s="139">
        <v>356</v>
      </c>
      <c r="J60" s="139">
        <v>478</v>
      </c>
      <c r="K60" s="136" t="s">
        <v>93</v>
      </c>
      <c r="L60" s="136" t="s">
        <v>93</v>
      </c>
      <c r="M60" s="139">
        <v>47</v>
      </c>
      <c r="N60" s="139">
        <v>9</v>
      </c>
      <c r="O60" s="139">
        <v>78</v>
      </c>
      <c r="P60" s="139">
        <v>89</v>
      </c>
      <c r="Q60" s="140">
        <v>1536</v>
      </c>
      <c r="R60" s="139">
        <v>105</v>
      </c>
      <c r="S60" s="139">
        <v>78</v>
      </c>
      <c r="T60" s="139">
        <v>239</v>
      </c>
      <c r="U60" s="139">
        <v>425</v>
      </c>
      <c r="V60" s="136" t="s">
        <v>93</v>
      </c>
      <c r="W60" s="136" t="s">
        <v>93</v>
      </c>
      <c r="X60" s="138">
        <v>-0.55238095200000004</v>
      </c>
      <c r="Y60" s="138">
        <v>-0.5</v>
      </c>
      <c r="Z60" s="138">
        <v>-0.28440367</v>
      </c>
      <c r="AA60" s="138">
        <v>-0.3046875</v>
      </c>
      <c r="AB60" s="138">
        <v>-0.19327731100000001</v>
      </c>
      <c r="AC60" s="138">
        <v>-0.29530201299999997</v>
      </c>
      <c r="AD60" s="138">
        <v>-0.33898305099999998</v>
      </c>
      <c r="AE60" s="138">
        <v>-0.32865168500000003</v>
      </c>
      <c r="AF60" s="138">
        <v>-0.110878661</v>
      </c>
      <c r="AG60" s="136" t="s">
        <v>93</v>
      </c>
      <c r="AH60" s="136" t="s">
        <v>93</v>
      </c>
    </row>
    <row r="61" spans="1:34" s="653" customFormat="1" ht="15" customHeight="1">
      <c r="A61" s="649">
        <v>43946</v>
      </c>
      <c r="B61" s="139">
        <v>110</v>
      </c>
      <c r="C61" s="139">
        <v>15</v>
      </c>
      <c r="D61" s="139">
        <v>110</v>
      </c>
      <c r="E61" s="139">
        <v>132</v>
      </c>
      <c r="F61" s="140">
        <v>1903</v>
      </c>
      <c r="G61" s="139">
        <v>149</v>
      </c>
      <c r="H61" s="139">
        <v>120</v>
      </c>
      <c r="I61" s="139">
        <v>360</v>
      </c>
      <c r="J61" s="139">
        <v>474</v>
      </c>
      <c r="K61" s="136" t="s">
        <v>93</v>
      </c>
      <c r="L61" s="136" t="s">
        <v>93</v>
      </c>
      <c r="M61" s="139">
        <v>50</v>
      </c>
      <c r="N61" s="139">
        <v>7</v>
      </c>
      <c r="O61" s="139">
        <v>73</v>
      </c>
      <c r="P61" s="139">
        <v>89</v>
      </c>
      <c r="Q61" s="140">
        <v>1511</v>
      </c>
      <c r="R61" s="139">
        <v>105</v>
      </c>
      <c r="S61" s="139">
        <v>79</v>
      </c>
      <c r="T61" s="139">
        <v>245</v>
      </c>
      <c r="U61" s="139">
        <v>430</v>
      </c>
      <c r="V61" s="136" t="s">
        <v>93</v>
      </c>
      <c r="W61" s="141">
        <v>0</v>
      </c>
      <c r="X61" s="138">
        <v>-0.54545454500000001</v>
      </c>
      <c r="Y61" s="138">
        <v>-0.53333333299999997</v>
      </c>
      <c r="Z61" s="138">
        <v>-0.33636363600000002</v>
      </c>
      <c r="AA61" s="138">
        <v>-0.32575757599999999</v>
      </c>
      <c r="AB61" s="138">
        <v>-0.205990541</v>
      </c>
      <c r="AC61" s="138">
        <v>-0.29530201299999997</v>
      </c>
      <c r="AD61" s="138">
        <v>-0.34166666699999998</v>
      </c>
      <c r="AE61" s="138">
        <v>-0.31944444399999999</v>
      </c>
      <c r="AF61" s="138">
        <v>-9.2827004000000005E-2</v>
      </c>
      <c r="AG61" s="136" t="s">
        <v>93</v>
      </c>
      <c r="AH61" s="136" t="s">
        <v>93</v>
      </c>
    </row>
    <row r="62" spans="1:34" s="653" customFormat="1" ht="15" customHeight="1">
      <c r="A62" s="649">
        <v>43947</v>
      </c>
      <c r="B62" s="139">
        <v>113</v>
      </c>
      <c r="C62" s="139">
        <v>16</v>
      </c>
      <c r="D62" s="139">
        <v>106</v>
      </c>
      <c r="E62" s="139">
        <v>134</v>
      </c>
      <c r="F62" s="140">
        <v>1899</v>
      </c>
      <c r="G62" s="139">
        <v>142</v>
      </c>
      <c r="H62" s="139">
        <v>124</v>
      </c>
      <c r="I62" s="139">
        <v>357</v>
      </c>
      <c r="J62" s="139">
        <v>479</v>
      </c>
      <c r="K62" s="136" t="s">
        <v>93</v>
      </c>
      <c r="L62" s="136" t="s">
        <v>93</v>
      </c>
      <c r="M62" s="139">
        <v>46</v>
      </c>
      <c r="N62" s="139">
        <v>8</v>
      </c>
      <c r="O62" s="139">
        <v>68</v>
      </c>
      <c r="P62" s="139">
        <v>88</v>
      </c>
      <c r="Q62" s="140">
        <v>1535</v>
      </c>
      <c r="R62" s="139">
        <v>105</v>
      </c>
      <c r="S62" s="139">
        <v>73</v>
      </c>
      <c r="T62" s="139">
        <v>234</v>
      </c>
      <c r="U62" s="139">
        <v>425</v>
      </c>
      <c r="V62" s="136" t="s">
        <v>93</v>
      </c>
      <c r="W62" s="136" t="s">
        <v>93</v>
      </c>
      <c r="X62" s="138">
        <v>-0.59292035399999998</v>
      </c>
      <c r="Y62" s="138">
        <v>-0.5</v>
      </c>
      <c r="Z62" s="138">
        <v>-0.35849056600000001</v>
      </c>
      <c r="AA62" s="138">
        <v>-0.34328358199999998</v>
      </c>
      <c r="AB62" s="138">
        <v>-0.19167983099999999</v>
      </c>
      <c r="AC62" s="138">
        <v>-0.26056338000000001</v>
      </c>
      <c r="AD62" s="138">
        <v>-0.41129032300000001</v>
      </c>
      <c r="AE62" s="138">
        <v>-0.34453781500000003</v>
      </c>
      <c r="AF62" s="138">
        <v>-0.112734864</v>
      </c>
      <c r="AG62" s="136" t="s">
        <v>93</v>
      </c>
      <c r="AH62" s="136" t="s">
        <v>93</v>
      </c>
    </row>
    <row r="63" spans="1:34" s="653" customFormat="1" ht="15" customHeight="1">
      <c r="A63" s="649">
        <v>43948</v>
      </c>
      <c r="B63" s="139">
        <v>93</v>
      </c>
      <c r="C63" s="139">
        <v>14</v>
      </c>
      <c r="D63" s="139">
        <v>102</v>
      </c>
      <c r="E63" s="139">
        <v>130</v>
      </c>
      <c r="F63" s="140">
        <v>1819</v>
      </c>
      <c r="G63" s="139">
        <v>143</v>
      </c>
      <c r="H63" s="139">
        <v>107</v>
      </c>
      <c r="I63" s="139">
        <v>326</v>
      </c>
      <c r="J63" s="139">
        <v>468</v>
      </c>
      <c r="K63" s="136" t="s">
        <v>93</v>
      </c>
      <c r="L63" s="136" t="s">
        <v>93</v>
      </c>
      <c r="M63" s="139">
        <v>52</v>
      </c>
      <c r="N63" s="139">
        <v>10</v>
      </c>
      <c r="O63" s="139">
        <v>70</v>
      </c>
      <c r="P63" s="139">
        <v>89</v>
      </c>
      <c r="Q63" s="140">
        <v>1542</v>
      </c>
      <c r="R63" s="139">
        <v>106</v>
      </c>
      <c r="S63" s="139">
        <v>81</v>
      </c>
      <c r="T63" s="139">
        <v>239</v>
      </c>
      <c r="U63" s="139">
        <v>422</v>
      </c>
      <c r="V63" s="136" t="s">
        <v>93</v>
      </c>
      <c r="W63" s="136" t="s">
        <v>93</v>
      </c>
      <c r="X63" s="138">
        <v>-0.440860215</v>
      </c>
      <c r="Y63" s="138">
        <v>-0.28571428599999998</v>
      </c>
      <c r="Z63" s="138">
        <v>-0.31372549</v>
      </c>
      <c r="AA63" s="138">
        <v>-0.31538461499999998</v>
      </c>
      <c r="AB63" s="138">
        <v>-0.152281473</v>
      </c>
      <c r="AC63" s="138">
        <v>-0.258741259</v>
      </c>
      <c r="AD63" s="138">
        <v>-0.242990654</v>
      </c>
      <c r="AE63" s="138">
        <v>-0.26687116599999999</v>
      </c>
      <c r="AF63" s="138">
        <v>-9.8290598000000007E-2</v>
      </c>
      <c r="AG63" s="136" t="s">
        <v>93</v>
      </c>
      <c r="AH63" s="136" t="s">
        <v>93</v>
      </c>
    </row>
    <row r="64" spans="1:34" s="653" customFormat="1" ht="15" customHeight="1">
      <c r="A64" s="649">
        <v>43949</v>
      </c>
      <c r="B64" s="139">
        <v>94</v>
      </c>
      <c r="C64" s="139">
        <v>15</v>
      </c>
      <c r="D64" s="139">
        <v>97</v>
      </c>
      <c r="E64" s="139">
        <v>128</v>
      </c>
      <c r="F64" s="140">
        <v>1803</v>
      </c>
      <c r="G64" s="139">
        <v>137</v>
      </c>
      <c r="H64" s="139">
        <v>110</v>
      </c>
      <c r="I64" s="139">
        <v>320</v>
      </c>
      <c r="J64" s="139">
        <v>454</v>
      </c>
      <c r="K64" s="136" t="s">
        <v>93</v>
      </c>
      <c r="L64" s="136" t="s">
        <v>93</v>
      </c>
      <c r="M64" s="139">
        <v>52</v>
      </c>
      <c r="N64" s="139">
        <v>11</v>
      </c>
      <c r="O64" s="139">
        <v>69</v>
      </c>
      <c r="P64" s="139">
        <v>98</v>
      </c>
      <c r="Q64" s="140">
        <v>1602</v>
      </c>
      <c r="R64" s="139">
        <v>113</v>
      </c>
      <c r="S64" s="139">
        <v>88</v>
      </c>
      <c r="T64" s="139">
        <v>261</v>
      </c>
      <c r="U64" s="139">
        <v>428</v>
      </c>
      <c r="V64" s="136" t="s">
        <v>93</v>
      </c>
      <c r="W64" s="136" t="s">
        <v>93</v>
      </c>
      <c r="X64" s="138">
        <v>-0.44680851100000002</v>
      </c>
      <c r="Y64" s="138">
        <v>-0.26666666700000002</v>
      </c>
      <c r="Z64" s="138">
        <v>-0.28865979400000003</v>
      </c>
      <c r="AA64" s="138">
        <v>-0.234375</v>
      </c>
      <c r="AB64" s="138">
        <v>-0.111480865</v>
      </c>
      <c r="AC64" s="138">
        <v>-0.175182482</v>
      </c>
      <c r="AD64" s="138">
        <v>-0.2</v>
      </c>
      <c r="AE64" s="138">
        <v>-0.18437500000000001</v>
      </c>
      <c r="AF64" s="138">
        <v>-5.7268722000000001E-2</v>
      </c>
      <c r="AG64" s="136" t="s">
        <v>93</v>
      </c>
      <c r="AH64" s="136" t="s">
        <v>93</v>
      </c>
    </row>
    <row r="65" spans="1:34" s="653" customFormat="1" ht="15" customHeight="1">
      <c r="A65" s="649">
        <v>43950</v>
      </c>
      <c r="B65" s="139">
        <v>100</v>
      </c>
      <c r="C65" s="139">
        <v>17</v>
      </c>
      <c r="D65" s="139">
        <v>100</v>
      </c>
      <c r="E65" s="139">
        <v>126</v>
      </c>
      <c r="F65" s="140">
        <v>1839</v>
      </c>
      <c r="G65" s="139">
        <v>143</v>
      </c>
      <c r="H65" s="139">
        <v>113</v>
      </c>
      <c r="I65" s="139">
        <v>348</v>
      </c>
      <c r="J65" s="139">
        <v>471</v>
      </c>
      <c r="K65" s="136" t="s">
        <v>93</v>
      </c>
      <c r="L65" s="136" t="s">
        <v>93</v>
      </c>
      <c r="M65" s="139">
        <v>42</v>
      </c>
      <c r="N65" s="139">
        <v>11</v>
      </c>
      <c r="O65" s="139">
        <v>72</v>
      </c>
      <c r="P65" s="139">
        <v>100</v>
      </c>
      <c r="Q65" s="140">
        <v>1573</v>
      </c>
      <c r="R65" s="139">
        <v>108</v>
      </c>
      <c r="S65" s="139">
        <v>93</v>
      </c>
      <c r="T65" s="139">
        <v>268</v>
      </c>
      <c r="U65" s="139">
        <v>412</v>
      </c>
      <c r="V65" s="136" t="s">
        <v>93</v>
      </c>
      <c r="W65" s="136" t="s">
        <v>93</v>
      </c>
      <c r="X65" s="138">
        <v>-0.57999999999999996</v>
      </c>
      <c r="Y65" s="138">
        <v>-0.35294117600000002</v>
      </c>
      <c r="Z65" s="138">
        <v>-0.28000000000000003</v>
      </c>
      <c r="AA65" s="138">
        <v>-0.20634920600000001</v>
      </c>
      <c r="AB65" s="138">
        <v>-0.144643828</v>
      </c>
      <c r="AC65" s="138">
        <v>-0.24475524500000001</v>
      </c>
      <c r="AD65" s="138">
        <v>-0.17699115000000001</v>
      </c>
      <c r="AE65" s="138">
        <v>-0.229885057</v>
      </c>
      <c r="AF65" s="138">
        <v>-0.125265393</v>
      </c>
      <c r="AG65" s="136" t="s">
        <v>93</v>
      </c>
      <c r="AH65" s="136" t="s">
        <v>93</v>
      </c>
    </row>
    <row r="66" spans="1:34" s="653" customFormat="1" ht="15" customHeight="1">
      <c r="A66" s="649">
        <v>43951</v>
      </c>
      <c r="B66" s="139">
        <v>108</v>
      </c>
      <c r="C66" s="139">
        <v>17</v>
      </c>
      <c r="D66" s="139">
        <v>102</v>
      </c>
      <c r="E66" s="139">
        <v>128</v>
      </c>
      <c r="F66" s="140">
        <v>1880</v>
      </c>
      <c r="G66" s="139">
        <v>146</v>
      </c>
      <c r="H66" s="139">
        <v>115</v>
      </c>
      <c r="I66" s="139">
        <v>358</v>
      </c>
      <c r="J66" s="139">
        <v>482</v>
      </c>
      <c r="K66" s="136" t="s">
        <v>93</v>
      </c>
      <c r="L66" s="136" t="s">
        <v>93</v>
      </c>
      <c r="M66" s="139">
        <v>42</v>
      </c>
      <c r="N66" s="139">
        <v>12</v>
      </c>
      <c r="O66" s="139">
        <v>75</v>
      </c>
      <c r="P66" s="139">
        <v>94</v>
      </c>
      <c r="Q66" s="140">
        <v>1569</v>
      </c>
      <c r="R66" s="139">
        <v>102</v>
      </c>
      <c r="S66" s="139">
        <v>84</v>
      </c>
      <c r="T66" s="139">
        <v>272</v>
      </c>
      <c r="U66" s="139">
        <v>403</v>
      </c>
      <c r="V66" s="136" t="s">
        <v>93</v>
      </c>
      <c r="W66" s="136" t="s">
        <v>93</v>
      </c>
      <c r="X66" s="138">
        <v>-0.61111111100000004</v>
      </c>
      <c r="Y66" s="138">
        <v>-0.29411764699999998</v>
      </c>
      <c r="Z66" s="138">
        <v>-0.264705882</v>
      </c>
      <c r="AA66" s="138">
        <v>-0.265625</v>
      </c>
      <c r="AB66" s="138">
        <v>-0.16542553199999999</v>
      </c>
      <c r="AC66" s="138">
        <v>-0.30136986300000002</v>
      </c>
      <c r="AD66" s="138">
        <v>-0.26956521700000002</v>
      </c>
      <c r="AE66" s="138">
        <v>-0.240223464</v>
      </c>
      <c r="AF66" s="138">
        <v>-0.16390041499999999</v>
      </c>
      <c r="AG66" s="136" t="s">
        <v>93</v>
      </c>
      <c r="AH66" s="136" t="s">
        <v>93</v>
      </c>
    </row>
    <row r="67" spans="1:34" s="653" customFormat="1" ht="15" customHeight="1">
      <c r="A67" s="649">
        <v>43952</v>
      </c>
      <c r="B67" s="139">
        <v>113</v>
      </c>
      <c r="C67" s="139">
        <v>17</v>
      </c>
      <c r="D67" s="139">
        <v>101</v>
      </c>
      <c r="E67" s="139">
        <v>127</v>
      </c>
      <c r="F67" s="140">
        <v>1865</v>
      </c>
      <c r="G67" s="139">
        <v>149</v>
      </c>
      <c r="H67" s="139">
        <v>118</v>
      </c>
      <c r="I67" s="139">
        <v>357</v>
      </c>
      <c r="J67" s="139">
        <v>488</v>
      </c>
      <c r="K67" s="136" t="s">
        <v>93</v>
      </c>
      <c r="L67" s="136" t="s">
        <v>93</v>
      </c>
      <c r="M67" s="139">
        <v>43</v>
      </c>
      <c r="N67" s="139">
        <v>12</v>
      </c>
      <c r="O67" s="139">
        <v>75</v>
      </c>
      <c r="P67" s="139">
        <v>96</v>
      </c>
      <c r="Q67" s="140">
        <v>1577</v>
      </c>
      <c r="R67" s="139">
        <v>96</v>
      </c>
      <c r="S67" s="139">
        <v>87</v>
      </c>
      <c r="T67" s="139">
        <v>276</v>
      </c>
      <c r="U67" s="139">
        <v>422</v>
      </c>
      <c r="V67" s="136" t="s">
        <v>93</v>
      </c>
      <c r="W67" s="136" t="s">
        <v>93</v>
      </c>
      <c r="X67" s="138">
        <v>-0.61946902699999995</v>
      </c>
      <c r="Y67" s="138">
        <v>-0.29411764699999998</v>
      </c>
      <c r="Z67" s="138">
        <v>-0.25742574299999998</v>
      </c>
      <c r="AA67" s="138">
        <v>-0.244094488</v>
      </c>
      <c r="AB67" s="138">
        <v>-0.154423592</v>
      </c>
      <c r="AC67" s="138">
        <v>-0.35570469799999999</v>
      </c>
      <c r="AD67" s="138">
        <v>-0.26271186400000002</v>
      </c>
      <c r="AE67" s="138">
        <v>-0.226890756</v>
      </c>
      <c r="AF67" s="138">
        <v>-0.135245902</v>
      </c>
      <c r="AG67" s="136" t="s">
        <v>93</v>
      </c>
      <c r="AH67" s="136" t="s">
        <v>93</v>
      </c>
    </row>
    <row r="68" spans="1:34" s="653" customFormat="1" ht="15" customHeight="1">
      <c r="A68" s="649">
        <v>43953</v>
      </c>
      <c r="B68" s="139">
        <v>117</v>
      </c>
      <c r="C68" s="139">
        <v>15</v>
      </c>
      <c r="D68" s="139">
        <v>104</v>
      </c>
      <c r="E68" s="139">
        <v>127</v>
      </c>
      <c r="F68" s="140">
        <v>1855</v>
      </c>
      <c r="G68" s="139">
        <v>150</v>
      </c>
      <c r="H68" s="139">
        <v>125</v>
      </c>
      <c r="I68" s="139">
        <v>367</v>
      </c>
      <c r="J68" s="139">
        <v>482</v>
      </c>
      <c r="K68" s="136" t="s">
        <v>93</v>
      </c>
      <c r="L68" s="136" t="s">
        <v>93</v>
      </c>
      <c r="M68" s="139">
        <v>50</v>
      </c>
      <c r="N68" s="139">
        <v>10</v>
      </c>
      <c r="O68" s="139">
        <v>80</v>
      </c>
      <c r="P68" s="139">
        <v>98</v>
      </c>
      <c r="Q68" s="140">
        <v>1593</v>
      </c>
      <c r="R68" s="139">
        <v>101</v>
      </c>
      <c r="S68" s="139">
        <v>87</v>
      </c>
      <c r="T68" s="139">
        <v>271</v>
      </c>
      <c r="U68" s="139">
        <v>406</v>
      </c>
      <c r="V68" s="136" t="s">
        <v>93</v>
      </c>
      <c r="W68" s="141">
        <v>5</v>
      </c>
      <c r="X68" s="138">
        <v>-0.57264957299999997</v>
      </c>
      <c r="Y68" s="138">
        <v>-0.33333333300000001</v>
      </c>
      <c r="Z68" s="138">
        <v>-0.23076923099999999</v>
      </c>
      <c r="AA68" s="138">
        <v>-0.228346457</v>
      </c>
      <c r="AB68" s="138">
        <v>-0.14123989200000001</v>
      </c>
      <c r="AC68" s="138">
        <v>-0.32666666700000002</v>
      </c>
      <c r="AD68" s="138">
        <v>-0.30399999999999999</v>
      </c>
      <c r="AE68" s="138">
        <v>-0.26158038099999997</v>
      </c>
      <c r="AF68" s="138">
        <v>-0.15767634899999999</v>
      </c>
      <c r="AG68" s="136" t="s">
        <v>93</v>
      </c>
      <c r="AH68" s="136" t="s">
        <v>93</v>
      </c>
    </row>
    <row r="69" spans="1:34" s="653" customFormat="1" ht="15" customHeight="1">
      <c r="A69" s="649">
        <v>43954</v>
      </c>
      <c r="B69" s="139">
        <v>112</v>
      </c>
      <c r="C69" s="139">
        <v>17</v>
      </c>
      <c r="D69" s="139">
        <v>106</v>
      </c>
      <c r="E69" s="139">
        <v>119</v>
      </c>
      <c r="F69" s="140">
        <v>1891</v>
      </c>
      <c r="G69" s="139">
        <v>147</v>
      </c>
      <c r="H69" s="139">
        <v>123</v>
      </c>
      <c r="I69" s="139">
        <v>356</v>
      </c>
      <c r="J69" s="139">
        <v>475</v>
      </c>
      <c r="K69" s="136" t="s">
        <v>93</v>
      </c>
      <c r="L69" s="136" t="s">
        <v>93</v>
      </c>
      <c r="M69" s="139">
        <v>51</v>
      </c>
      <c r="N69" s="139">
        <v>11</v>
      </c>
      <c r="O69" s="139">
        <v>80</v>
      </c>
      <c r="P69" s="139">
        <v>98</v>
      </c>
      <c r="Q69" s="140">
        <v>1581</v>
      </c>
      <c r="R69" s="139">
        <v>99</v>
      </c>
      <c r="S69" s="139">
        <v>91</v>
      </c>
      <c r="T69" s="139">
        <v>274</v>
      </c>
      <c r="U69" s="139">
        <v>395</v>
      </c>
      <c r="V69" s="136" t="s">
        <v>93</v>
      </c>
      <c r="W69" s="141">
        <v>5</v>
      </c>
      <c r="X69" s="138">
        <v>-0.54464285700000004</v>
      </c>
      <c r="Y69" s="138">
        <v>-0.35294117600000002</v>
      </c>
      <c r="Z69" s="138">
        <v>-0.24528301899999999</v>
      </c>
      <c r="AA69" s="138">
        <v>-0.17647058800000001</v>
      </c>
      <c r="AB69" s="138">
        <v>-0.16393442599999999</v>
      </c>
      <c r="AC69" s="138">
        <v>-0.326530612</v>
      </c>
      <c r="AD69" s="138">
        <v>-0.26016260200000002</v>
      </c>
      <c r="AE69" s="138">
        <v>-0.230337079</v>
      </c>
      <c r="AF69" s="138">
        <v>-0.16842105299999999</v>
      </c>
      <c r="AG69" s="136" t="s">
        <v>93</v>
      </c>
      <c r="AH69" s="136" t="s">
        <v>93</v>
      </c>
    </row>
    <row r="70" spans="1:34" s="653" customFormat="1" ht="15" customHeight="1">
      <c r="A70" s="649">
        <v>43955</v>
      </c>
      <c r="B70" s="139">
        <v>102</v>
      </c>
      <c r="C70" s="139">
        <v>16</v>
      </c>
      <c r="D70" s="139">
        <v>95</v>
      </c>
      <c r="E70" s="139">
        <v>115</v>
      </c>
      <c r="F70" s="140">
        <v>1849</v>
      </c>
      <c r="G70" s="139">
        <v>138</v>
      </c>
      <c r="H70" s="139">
        <v>120</v>
      </c>
      <c r="I70" s="139">
        <v>333</v>
      </c>
      <c r="J70" s="139">
        <v>456</v>
      </c>
      <c r="K70" s="136" t="s">
        <v>93</v>
      </c>
      <c r="L70" s="136" t="s">
        <v>93</v>
      </c>
      <c r="M70" s="139">
        <v>56</v>
      </c>
      <c r="N70" s="139">
        <v>12</v>
      </c>
      <c r="O70" s="139">
        <v>74</v>
      </c>
      <c r="P70" s="139">
        <v>100</v>
      </c>
      <c r="Q70" s="140">
        <v>1612</v>
      </c>
      <c r="R70" s="139">
        <v>100</v>
      </c>
      <c r="S70" s="139">
        <v>85</v>
      </c>
      <c r="T70" s="139">
        <v>280</v>
      </c>
      <c r="U70" s="139">
        <v>411</v>
      </c>
      <c r="V70" s="136" t="s">
        <v>93</v>
      </c>
      <c r="W70" s="141">
        <v>5</v>
      </c>
      <c r="X70" s="138">
        <v>-0.45098039200000001</v>
      </c>
      <c r="Y70" s="138">
        <v>-0.25</v>
      </c>
      <c r="Z70" s="138">
        <v>-0.221052632</v>
      </c>
      <c r="AA70" s="138">
        <v>-0.130434783</v>
      </c>
      <c r="AB70" s="138">
        <v>-0.128177393</v>
      </c>
      <c r="AC70" s="138">
        <v>-0.27536231900000002</v>
      </c>
      <c r="AD70" s="138">
        <v>-0.29166666699999999</v>
      </c>
      <c r="AE70" s="138">
        <v>-0.15915915899999999</v>
      </c>
      <c r="AF70" s="138">
        <v>-9.8684210999999994E-2</v>
      </c>
      <c r="AG70" s="136" t="s">
        <v>93</v>
      </c>
      <c r="AH70" s="136" t="s">
        <v>93</v>
      </c>
    </row>
    <row r="71" spans="1:34" s="653" customFormat="1" ht="15" customHeight="1">
      <c r="A71" s="649">
        <v>43956</v>
      </c>
      <c r="B71" s="139">
        <v>96</v>
      </c>
      <c r="C71" s="139">
        <v>15</v>
      </c>
      <c r="D71" s="139">
        <v>95</v>
      </c>
      <c r="E71" s="139">
        <v>117</v>
      </c>
      <c r="F71" s="140">
        <v>1803</v>
      </c>
      <c r="G71" s="139">
        <v>133</v>
      </c>
      <c r="H71" s="139">
        <v>123</v>
      </c>
      <c r="I71" s="139">
        <v>324</v>
      </c>
      <c r="J71" s="139">
        <v>456</v>
      </c>
      <c r="K71" s="136" t="s">
        <v>93</v>
      </c>
      <c r="L71" s="136" t="s">
        <v>93</v>
      </c>
      <c r="M71" s="139">
        <v>60</v>
      </c>
      <c r="N71" s="139">
        <v>13</v>
      </c>
      <c r="O71" s="139">
        <v>78</v>
      </c>
      <c r="P71" s="139">
        <v>103</v>
      </c>
      <c r="Q71" s="140">
        <v>1636</v>
      </c>
      <c r="R71" s="139">
        <v>107</v>
      </c>
      <c r="S71" s="139">
        <v>86</v>
      </c>
      <c r="T71" s="139">
        <v>274</v>
      </c>
      <c r="U71" s="139">
        <v>429</v>
      </c>
      <c r="V71" s="136" t="s">
        <v>93</v>
      </c>
      <c r="W71" s="136" t="s">
        <v>93</v>
      </c>
      <c r="X71" s="138">
        <v>-0.375</v>
      </c>
      <c r="Y71" s="138">
        <v>-0.133333333</v>
      </c>
      <c r="Z71" s="138">
        <v>-0.178947368</v>
      </c>
      <c r="AA71" s="138">
        <v>-0.11965812000000001</v>
      </c>
      <c r="AB71" s="138">
        <v>-9.2623405000000006E-2</v>
      </c>
      <c r="AC71" s="138">
        <v>-0.195488722</v>
      </c>
      <c r="AD71" s="138">
        <v>-0.30081300799999999</v>
      </c>
      <c r="AE71" s="138">
        <v>-0.15432098799999999</v>
      </c>
      <c r="AF71" s="138">
        <v>-5.9210525999999999E-2</v>
      </c>
      <c r="AG71" s="136" t="s">
        <v>93</v>
      </c>
      <c r="AH71" s="136" t="s">
        <v>93</v>
      </c>
    </row>
    <row r="72" spans="1:34" s="653" customFormat="1" ht="15" customHeight="1">
      <c r="A72" s="649">
        <v>43957</v>
      </c>
      <c r="B72" s="139">
        <v>102</v>
      </c>
      <c r="C72" s="139">
        <v>16</v>
      </c>
      <c r="D72" s="139">
        <v>100</v>
      </c>
      <c r="E72" s="139">
        <v>124</v>
      </c>
      <c r="F72" s="140">
        <v>1864</v>
      </c>
      <c r="G72" s="139">
        <v>148</v>
      </c>
      <c r="H72" s="139">
        <v>123</v>
      </c>
      <c r="I72" s="139">
        <v>360</v>
      </c>
      <c r="J72" s="139">
        <v>472</v>
      </c>
      <c r="K72" s="136" t="s">
        <v>93</v>
      </c>
      <c r="L72" s="136" t="s">
        <v>93</v>
      </c>
      <c r="M72" s="139">
        <v>55</v>
      </c>
      <c r="N72" s="139">
        <v>12</v>
      </c>
      <c r="O72" s="139">
        <v>83</v>
      </c>
      <c r="P72" s="139">
        <v>97</v>
      </c>
      <c r="Q72" s="140">
        <v>1610</v>
      </c>
      <c r="R72" s="139">
        <v>99</v>
      </c>
      <c r="S72" s="139">
        <v>87</v>
      </c>
      <c r="T72" s="139">
        <v>279</v>
      </c>
      <c r="U72" s="139">
        <v>432</v>
      </c>
      <c r="V72" s="136" t="s">
        <v>93</v>
      </c>
      <c r="W72" s="136" t="s">
        <v>93</v>
      </c>
      <c r="X72" s="138">
        <v>-0.46078431399999997</v>
      </c>
      <c r="Y72" s="138">
        <v>-0.25</v>
      </c>
      <c r="Z72" s="138">
        <v>-0.17</v>
      </c>
      <c r="AA72" s="138">
        <v>-0.217741935</v>
      </c>
      <c r="AB72" s="138">
        <v>-0.136266094</v>
      </c>
      <c r="AC72" s="138">
        <v>-0.331081081</v>
      </c>
      <c r="AD72" s="138">
        <v>-0.29268292699999998</v>
      </c>
      <c r="AE72" s="138">
        <v>-0.22500000000000001</v>
      </c>
      <c r="AF72" s="138">
        <v>-8.4745763000000002E-2</v>
      </c>
      <c r="AG72" s="136" t="s">
        <v>93</v>
      </c>
      <c r="AH72" s="136" t="s">
        <v>93</v>
      </c>
    </row>
    <row r="73" spans="1:34" s="653" customFormat="1" ht="15" customHeight="1">
      <c r="A73" s="649">
        <v>43958</v>
      </c>
      <c r="B73" s="139">
        <v>107</v>
      </c>
      <c r="C73" s="139">
        <v>19</v>
      </c>
      <c r="D73" s="139">
        <v>104</v>
      </c>
      <c r="E73" s="139">
        <v>131</v>
      </c>
      <c r="F73" s="140">
        <v>1897</v>
      </c>
      <c r="G73" s="139">
        <v>154</v>
      </c>
      <c r="H73" s="139">
        <v>124</v>
      </c>
      <c r="I73" s="139">
        <v>360</v>
      </c>
      <c r="J73" s="139">
        <v>473</v>
      </c>
      <c r="K73" s="136" t="s">
        <v>93</v>
      </c>
      <c r="L73" s="136" t="s">
        <v>93</v>
      </c>
      <c r="M73" s="139">
        <v>54</v>
      </c>
      <c r="N73" s="139">
        <v>12</v>
      </c>
      <c r="O73" s="139">
        <v>80</v>
      </c>
      <c r="P73" s="139">
        <v>89</v>
      </c>
      <c r="Q73" s="140">
        <v>1584</v>
      </c>
      <c r="R73" s="139">
        <v>98</v>
      </c>
      <c r="S73" s="139">
        <v>96</v>
      </c>
      <c r="T73" s="139">
        <v>278</v>
      </c>
      <c r="U73" s="139">
        <v>425</v>
      </c>
      <c r="V73" s="136" t="s">
        <v>93</v>
      </c>
      <c r="W73" s="136" t="s">
        <v>93</v>
      </c>
      <c r="X73" s="138">
        <v>-0.49532710299999999</v>
      </c>
      <c r="Y73" s="138">
        <v>-0.368421053</v>
      </c>
      <c r="Z73" s="138">
        <v>-0.23076923099999999</v>
      </c>
      <c r="AA73" s="138">
        <v>-0.32061068700000001</v>
      </c>
      <c r="AB73" s="138">
        <v>-0.16499736400000001</v>
      </c>
      <c r="AC73" s="138">
        <v>-0.36363636399999999</v>
      </c>
      <c r="AD73" s="138">
        <v>-0.22580645199999999</v>
      </c>
      <c r="AE73" s="138">
        <v>-0.22777777799999999</v>
      </c>
      <c r="AF73" s="138">
        <v>-0.101479915</v>
      </c>
      <c r="AG73" s="136" t="s">
        <v>93</v>
      </c>
      <c r="AH73" s="136" t="s">
        <v>93</v>
      </c>
    </row>
    <row r="74" spans="1:34" s="653" customFormat="1" ht="15" customHeight="1">
      <c r="A74" s="649">
        <v>43959</v>
      </c>
      <c r="B74" s="139">
        <v>106</v>
      </c>
      <c r="C74" s="139">
        <v>18</v>
      </c>
      <c r="D74" s="139">
        <v>100</v>
      </c>
      <c r="E74" s="139">
        <v>127</v>
      </c>
      <c r="F74" s="140">
        <v>1911</v>
      </c>
      <c r="G74" s="139">
        <v>157</v>
      </c>
      <c r="H74" s="139">
        <v>124</v>
      </c>
      <c r="I74" s="139">
        <v>373</v>
      </c>
      <c r="J74" s="139">
        <v>495</v>
      </c>
      <c r="K74" s="136" t="s">
        <v>93</v>
      </c>
      <c r="L74" s="136" t="s">
        <v>93</v>
      </c>
      <c r="M74" s="139">
        <v>62</v>
      </c>
      <c r="N74" s="139">
        <v>12</v>
      </c>
      <c r="O74" s="139">
        <v>81</v>
      </c>
      <c r="P74" s="139">
        <v>98</v>
      </c>
      <c r="Q74" s="140">
        <v>1598</v>
      </c>
      <c r="R74" s="139">
        <v>98</v>
      </c>
      <c r="S74" s="139">
        <v>102</v>
      </c>
      <c r="T74" s="139">
        <v>273</v>
      </c>
      <c r="U74" s="139">
        <v>438</v>
      </c>
      <c r="V74" s="136" t="s">
        <v>93</v>
      </c>
      <c r="W74" s="136" t="s">
        <v>93</v>
      </c>
      <c r="X74" s="138">
        <v>-0.41509434000000001</v>
      </c>
      <c r="Y74" s="138">
        <v>-0.33333333300000001</v>
      </c>
      <c r="Z74" s="138">
        <v>-0.19</v>
      </c>
      <c r="AA74" s="138">
        <v>-0.228346457</v>
      </c>
      <c r="AB74" s="138">
        <v>-0.16378859200000001</v>
      </c>
      <c r="AC74" s="138">
        <v>-0.37579617799999998</v>
      </c>
      <c r="AD74" s="138">
        <v>-0.177419355</v>
      </c>
      <c r="AE74" s="138">
        <v>-0.26809651499999998</v>
      </c>
      <c r="AF74" s="138">
        <v>-0.115151515</v>
      </c>
      <c r="AG74" s="136" t="s">
        <v>93</v>
      </c>
      <c r="AH74" s="136" t="s">
        <v>93</v>
      </c>
    </row>
    <row r="75" spans="1:34" s="653" customFormat="1" ht="15" customHeight="1">
      <c r="A75" s="649">
        <v>43960</v>
      </c>
      <c r="B75" s="139">
        <v>106</v>
      </c>
      <c r="C75" s="139">
        <v>16</v>
      </c>
      <c r="D75" s="139">
        <v>104</v>
      </c>
      <c r="E75" s="139">
        <v>125</v>
      </c>
      <c r="F75" s="140">
        <v>1917</v>
      </c>
      <c r="G75" s="139">
        <v>157</v>
      </c>
      <c r="H75" s="139">
        <v>127</v>
      </c>
      <c r="I75" s="139">
        <v>366</v>
      </c>
      <c r="J75" s="139">
        <v>498</v>
      </c>
      <c r="K75" s="136" t="s">
        <v>93</v>
      </c>
      <c r="L75" s="136" t="s">
        <v>93</v>
      </c>
      <c r="M75" s="139">
        <v>56</v>
      </c>
      <c r="N75" s="139">
        <v>10</v>
      </c>
      <c r="O75" s="139">
        <v>79</v>
      </c>
      <c r="P75" s="139">
        <v>104</v>
      </c>
      <c r="Q75" s="140">
        <v>1564</v>
      </c>
      <c r="R75" s="139">
        <v>96</v>
      </c>
      <c r="S75" s="139">
        <v>100</v>
      </c>
      <c r="T75" s="139">
        <v>265</v>
      </c>
      <c r="U75" s="139">
        <v>411</v>
      </c>
      <c r="V75" s="136" t="s">
        <v>93</v>
      </c>
      <c r="W75" s="136" t="s">
        <v>93</v>
      </c>
      <c r="X75" s="138">
        <v>-0.47169811299999997</v>
      </c>
      <c r="Y75" s="138">
        <v>-0.375</v>
      </c>
      <c r="Z75" s="138">
        <v>-0.240384615</v>
      </c>
      <c r="AA75" s="138">
        <v>-0.16800000000000001</v>
      </c>
      <c r="AB75" s="138">
        <v>-0.184141888</v>
      </c>
      <c r="AC75" s="138">
        <v>-0.388535032</v>
      </c>
      <c r="AD75" s="138">
        <v>-0.21259842500000001</v>
      </c>
      <c r="AE75" s="138">
        <v>-0.275956284</v>
      </c>
      <c r="AF75" s="138">
        <v>-0.17469879499999999</v>
      </c>
      <c r="AG75" s="136" t="s">
        <v>93</v>
      </c>
      <c r="AH75" s="136" t="s">
        <v>93</v>
      </c>
    </row>
    <row r="76" spans="1:34" s="653" customFormat="1" ht="15" customHeight="1">
      <c r="A76" s="649">
        <v>43961</v>
      </c>
      <c r="B76" s="139">
        <v>108</v>
      </c>
      <c r="C76" s="139">
        <v>14</v>
      </c>
      <c r="D76" s="139">
        <v>107</v>
      </c>
      <c r="E76" s="139">
        <v>125</v>
      </c>
      <c r="F76" s="140">
        <v>1902</v>
      </c>
      <c r="G76" s="139">
        <v>155</v>
      </c>
      <c r="H76" s="139">
        <v>128</v>
      </c>
      <c r="I76" s="139">
        <v>352</v>
      </c>
      <c r="J76" s="139">
        <v>495</v>
      </c>
      <c r="K76" s="136" t="s">
        <v>93</v>
      </c>
      <c r="L76" s="136" t="s">
        <v>93</v>
      </c>
      <c r="M76" s="139">
        <v>50</v>
      </c>
      <c r="N76" s="139">
        <v>10</v>
      </c>
      <c r="O76" s="139">
        <v>74</v>
      </c>
      <c r="P76" s="139">
        <v>105</v>
      </c>
      <c r="Q76" s="140">
        <v>1544</v>
      </c>
      <c r="R76" s="139">
        <v>101</v>
      </c>
      <c r="S76" s="139">
        <v>92</v>
      </c>
      <c r="T76" s="139">
        <v>253</v>
      </c>
      <c r="U76" s="139">
        <v>402</v>
      </c>
      <c r="V76" s="136" t="s">
        <v>93</v>
      </c>
      <c r="W76" s="136" t="s">
        <v>93</v>
      </c>
      <c r="X76" s="138">
        <v>-0.53703703700000005</v>
      </c>
      <c r="Y76" s="138">
        <v>-0.28571428599999998</v>
      </c>
      <c r="Z76" s="138">
        <v>-0.30841121500000002</v>
      </c>
      <c r="AA76" s="138">
        <v>-0.16</v>
      </c>
      <c r="AB76" s="138">
        <v>-0.18822292299999999</v>
      </c>
      <c r="AC76" s="138">
        <v>-0.34838709699999998</v>
      </c>
      <c r="AD76" s="138">
        <v>-0.28125</v>
      </c>
      <c r="AE76" s="138">
        <v>-0.28125</v>
      </c>
      <c r="AF76" s="138">
        <v>-0.18787878799999999</v>
      </c>
      <c r="AG76" s="136" t="s">
        <v>93</v>
      </c>
      <c r="AH76" s="136" t="s">
        <v>93</v>
      </c>
    </row>
    <row r="77" spans="1:34" s="653" customFormat="1" ht="15" customHeight="1">
      <c r="A77" s="649">
        <v>43962</v>
      </c>
      <c r="B77" s="139">
        <v>104</v>
      </c>
      <c r="C77" s="139">
        <v>15</v>
      </c>
      <c r="D77" s="139">
        <v>104</v>
      </c>
      <c r="E77" s="139">
        <v>113</v>
      </c>
      <c r="F77" s="140">
        <v>1804</v>
      </c>
      <c r="G77" s="139">
        <v>150</v>
      </c>
      <c r="H77" s="139">
        <v>129</v>
      </c>
      <c r="I77" s="139">
        <v>346</v>
      </c>
      <c r="J77" s="139">
        <v>480</v>
      </c>
      <c r="K77" s="141">
        <v>5</v>
      </c>
      <c r="L77" s="136" t="s">
        <v>93</v>
      </c>
      <c r="M77" s="139">
        <v>54</v>
      </c>
      <c r="N77" s="139">
        <v>12</v>
      </c>
      <c r="O77" s="139">
        <v>80</v>
      </c>
      <c r="P77" s="139">
        <v>103</v>
      </c>
      <c r="Q77" s="140">
        <v>1586</v>
      </c>
      <c r="R77" s="139">
        <v>106</v>
      </c>
      <c r="S77" s="139">
        <v>100</v>
      </c>
      <c r="T77" s="139">
        <v>260</v>
      </c>
      <c r="U77" s="139">
        <v>421</v>
      </c>
      <c r="V77" s="136" t="s">
        <v>93</v>
      </c>
      <c r="W77" s="136" t="s">
        <v>93</v>
      </c>
      <c r="X77" s="138">
        <v>-0.48076923100000002</v>
      </c>
      <c r="Y77" s="138">
        <v>-0.2</v>
      </c>
      <c r="Z77" s="138">
        <v>-0.23076923099999999</v>
      </c>
      <c r="AA77" s="138">
        <v>-8.8495575000000007E-2</v>
      </c>
      <c r="AB77" s="138">
        <v>-0.120842572</v>
      </c>
      <c r="AC77" s="138">
        <v>-0.29333333299999997</v>
      </c>
      <c r="AD77" s="138">
        <v>-0.22480620200000001</v>
      </c>
      <c r="AE77" s="138">
        <v>-0.24855491299999999</v>
      </c>
      <c r="AF77" s="138">
        <v>-0.12291666699999999</v>
      </c>
      <c r="AG77" s="136" t="s">
        <v>93</v>
      </c>
      <c r="AH77" s="136" t="s">
        <v>93</v>
      </c>
    </row>
    <row r="78" spans="1:34" s="653" customFormat="1" ht="15" customHeight="1">
      <c r="A78" s="649">
        <v>43963</v>
      </c>
      <c r="B78" s="139">
        <v>99</v>
      </c>
      <c r="C78" s="139">
        <v>14</v>
      </c>
      <c r="D78" s="139">
        <v>101</v>
      </c>
      <c r="E78" s="139">
        <v>111</v>
      </c>
      <c r="F78" s="140">
        <v>1798</v>
      </c>
      <c r="G78" s="139">
        <v>146</v>
      </c>
      <c r="H78" s="139">
        <v>128</v>
      </c>
      <c r="I78" s="139">
        <v>337</v>
      </c>
      <c r="J78" s="139">
        <v>452</v>
      </c>
      <c r="K78" s="141">
        <v>5</v>
      </c>
      <c r="L78" s="136" t="s">
        <v>93</v>
      </c>
      <c r="M78" s="139">
        <v>61</v>
      </c>
      <c r="N78" s="139">
        <v>12</v>
      </c>
      <c r="O78" s="139">
        <v>86</v>
      </c>
      <c r="P78" s="139">
        <v>115</v>
      </c>
      <c r="Q78" s="140">
        <v>1635</v>
      </c>
      <c r="R78" s="139">
        <v>107</v>
      </c>
      <c r="S78" s="139">
        <v>99</v>
      </c>
      <c r="T78" s="139">
        <v>270</v>
      </c>
      <c r="U78" s="139">
        <v>446</v>
      </c>
      <c r="V78" s="136" t="s">
        <v>93</v>
      </c>
      <c r="W78" s="136" t="s">
        <v>93</v>
      </c>
      <c r="X78" s="138">
        <v>-0.38383838399999998</v>
      </c>
      <c r="Y78" s="138">
        <v>-0.14285714299999999</v>
      </c>
      <c r="Z78" s="138">
        <v>-0.148514851</v>
      </c>
      <c r="AA78" s="138">
        <v>3.6036036E-2</v>
      </c>
      <c r="AB78" s="138">
        <v>-9.0656285000000003E-2</v>
      </c>
      <c r="AC78" s="138">
        <v>-0.26712328800000001</v>
      </c>
      <c r="AD78" s="138">
        <v>-0.2265625</v>
      </c>
      <c r="AE78" s="138">
        <v>-0.19881305599999999</v>
      </c>
      <c r="AF78" s="138">
        <v>-1.3274335999999999E-2</v>
      </c>
      <c r="AG78" s="136" t="s">
        <v>93</v>
      </c>
      <c r="AH78" s="136" t="s">
        <v>93</v>
      </c>
    </row>
    <row r="79" spans="1:34" s="653" customFormat="1" ht="15" customHeight="1">
      <c r="A79" s="649">
        <v>43964</v>
      </c>
      <c r="B79" s="139">
        <v>104</v>
      </c>
      <c r="C79" s="139">
        <v>13</v>
      </c>
      <c r="D79" s="139">
        <v>101</v>
      </c>
      <c r="E79" s="139">
        <v>118</v>
      </c>
      <c r="F79" s="140">
        <v>1850</v>
      </c>
      <c r="G79" s="139">
        <v>145</v>
      </c>
      <c r="H79" s="139">
        <v>124</v>
      </c>
      <c r="I79" s="139">
        <v>356</v>
      </c>
      <c r="J79" s="139">
        <v>472</v>
      </c>
      <c r="K79" s="141">
        <v>6</v>
      </c>
      <c r="L79" s="136" t="s">
        <v>93</v>
      </c>
      <c r="M79" s="139">
        <v>64</v>
      </c>
      <c r="N79" s="139">
        <v>9</v>
      </c>
      <c r="O79" s="139">
        <v>89</v>
      </c>
      <c r="P79" s="139">
        <v>113</v>
      </c>
      <c r="Q79" s="140">
        <v>1629</v>
      </c>
      <c r="R79" s="139">
        <v>114</v>
      </c>
      <c r="S79" s="139">
        <v>103</v>
      </c>
      <c r="T79" s="139">
        <v>273</v>
      </c>
      <c r="U79" s="139">
        <v>465</v>
      </c>
      <c r="V79" s="136" t="s">
        <v>93</v>
      </c>
      <c r="W79" s="136" t="s">
        <v>93</v>
      </c>
      <c r="X79" s="138">
        <v>-0.38461538499999998</v>
      </c>
      <c r="Y79" s="138">
        <v>-0.30769230800000003</v>
      </c>
      <c r="Z79" s="138">
        <v>-0.11881188099999999</v>
      </c>
      <c r="AA79" s="138">
        <v>-4.2372881000000001E-2</v>
      </c>
      <c r="AB79" s="138">
        <v>-0.119459459</v>
      </c>
      <c r="AC79" s="138">
        <v>-0.21379310300000001</v>
      </c>
      <c r="AD79" s="138">
        <v>-0.16935483900000001</v>
      </c>
      <c r="AE79" s="138">
        <v>-0.23314606700000001</v>
      </c>
      <c r="AF79" s="138">
        <v>-1.4830507999999999E-2</v>
      </c>
      <c r="AG79" s="136" t="s">
        <v>93</v>
      </c>
      <c r="AH79" s="136" t="s">
        <v>93</v>
      </c>
    </row>
    <row r="80" spans="1:34" s="653" customFormat="1" ht="15" customHeight="1">
      <c r="A80" s="649">
        <v>43965</v>
      </c>
      <c r="B80" s="139">
        <v>111</v>
      </c>
      <c r="C80" s="139">
        <v>12</v>
      </c>
      <c r="D80" s="139">
        <v>107</v>
      </c>
      <c r="E80" s="139">
        <v>127</v>
      </c>
      <c r="F80" s="140">
        <v>1880</v>
      </c>
      <c r="G80" s="139">
        <v>149</v>
      </c>
      <c r="H80" s="139">
        <v>121</v>
      </c>
      <c r="I80" s="139">
        <v>354</v>
      </c>
      <c r="J80" s="139">
        <v>489</v>
      </c>
      <c r="K80" s="141">
        <v>5</v>
      </c>
      <c r="L80" s="136" t="s">
        <v>93</v>
      </c>
      <c r="M80" s="139">
        <v>56</v>
      </c>
      <c r="N80" s="139">
        <v>11</v>
      </c>
      <c r="O80" s="139">
        <v>89</v>
      </c>
      <c r="P80" s="139">
        <v>114</v>
      </c>
      <c r="Q80" s="140">
        <v>1653</v>
      </c>
      <c r="R80" s="139">
        <v>109</v>
      </c>
      <c r="S80" s="139">
        <v>102</v>
      </c>
      <c r="T80" s="139">
        <v>273</v>
      </c>
      <c r="U80" s="139">
        <v>463</v>
      </c>
      <c r="V80" s="136" t="s">
        <v>93</v>
      </c>
      <c r="W80" s="136" t="s">
        <v>93</v>
      </c>
      <c r="X80" s="138">
        <v>-0.49549549500000001</v>
      </c>
      <c r="Y80" s="138">
        <v>-8.3333332999999996E-2</v>
      </c>
      <c r="Z80" s="138">
        <v>-0.16822429899999999</v>
      </c>
      <c r="AA80" s="138">
        <v>-0.102362205</v>
      </c>
      <c r="AB80" s="138">
        <v>-0.12074468100000001</v>
      </c>
      <c r="AC80" s="138">
        <v>-0.268456376</v>
      </c>
      <c r="AD80" s="138">
        <v>-0.157024793</v>
      </c>
      <c r="AE80" s="138">
        <v>-0.228813559</v>
      </c>
      <c r="AF80" s="138">
        <v>-5.3169734000000003E-2</v>
      </c>
      <c r="AG80" s="136" t="s">
        <v>93</v>
      </c>
      <c r="AH80" s="136" t="s">
        <v>93</v>
      </c>
    </row>
    <row r="81" spans="1:34" s="653" customFormat="1" ht="15" customHeight="1">
      <c r="A81" s="649">
        <v>43966</v>
      </c>
      <c r="B81" s="139">
        <v>111</v>
      </c>
      <c r="C81" s="139">
        <v>12</v>
      </c>
      <c r="D81" s="139">
        <v>112</v>
      </c>
      <c r="E81" s="139">
        <v>126</v>
      </c>
      <c r="F81" s="140">
        <v>1874</v>
      </c>
      <c r="G81" s="139">
        <v>154</v>
      </c>
      <c r="H81" s="139">
        <v>122</v>
      </c>
      <c r="I81" s="139">
        <v>359</v>
      </c>
      <c r="J81" s="139">
        <v>480</v>
      </c>
      <c r="K81" s="136" t="s">
        <v>93</v>
      </c>
      <c r="L81" s="136" t="s">
        <v>93</v>
      </c>
      <c r="M81" s="139">
        <v>58</v>
      </c>
      <c r="N81" s="139">
        <v>12</v>
      </c>
      <c r="O81" s="139">
        <v>82</v>
      </c>
      <c r="P81" s="139">
        <v>117</v>
      </c>
      <c r="Q81" s="140">
        <v>1638</v>
      </c>
      <c r="R81" s="139">
        <v>111</v>
      </c>
      <c r="S81" s="139">
        <v>98</v>
      </c>
      <c r="T81" s="139">
        <v>275</v>
      </c>
      <c r="U81" s="139">
        <v>459</v>
      </c>
      <c r="V81" s="136" t="s">
        <v>93</v>
      </c>
      <c r="W81" s="136" t="s">
        <v>93</v>
      </c>
      <c r="X81" s="138">
        <v>-0.47747747699999998</v>
      </c>
      <c r="Y81" s="138">
        <v>0</v>
      </c>
      <c r="Z81" s="138">
        <v>-0.26785714300000002</v>
      </c>
      <c r="AA81" s="138">
        <v>-7.1428570999999996E-2</v>
      </c>
      <c r="AB81" s="138">
        <v>-0.125933831</v>
      </c>
      <c r="AC81" s="138">
        <v>-0.27922077899999997</v>
      </c>
      <c r="AD81" s="138">
        <v>-0.19672131100000001</v>
      </c>
      <c r="AE81" s="138">
        <v>-0.23398328700000001</v>
      </c>
      <c r="AF81" s="138">
        <v>-4.3749999999999997E-2</v>
      </c>
      <c r="AG81" s="136" t="s">
        <v>93</v>
      </c>
      <c r="AH81" s="136" t="s">
        <v>93</v>
      </c>
    </row>
    <row r="82" spans="1:34" s="653" customFormat="1" ht="15" customHeight="1">
      <c r="A82" s="649">
        <v>43967</v>
      </c>
      <c r="B82" s="139">
        <v>111</v>
      </c>
      <c r="C82" s="139">
        <v>10</v>
      </c>
      <c r="D82" s="139">
        <v>108</v>
      </c>
      <c r="E82" s="139">
        <v>125</v>
      </c>
      <c r="F82" s="140">
        <v>1893</v>
      </c>
      <c r="G82" s="139">
        <v>141</v>
      </c>
      <c r="H82" s="139">
        <v>122</v>
      </c>
      <c r="I82" s="139">
        <v>335</v>
      </c>
      <c r="J82" s="139">
        <v>478</v>
      </c>
      <c r="K82" s="141">
        <v>5</v>
      </c>
      <c r="L82" s="136" t="s">
        <v>93</v>
      </c>
      <c r="M82" s="139">
        <v>63</v>
      </c>
      <c r="N82" s="139">
        <v>13</v>
      </c>
      <c r="O82" s="139">
        <v>82</v>
      </c>
      <c r="P82" s="139">
        <v>113</v>
      </c>
      <c r="Q82" s="140">
        <v>1599</v>
      </c>
      <c r="R82" s="139">
        <v>104</v>
      </c>
      <c r="S82" s="139">
        <v>90</v>
      </c>
      <c r="T82" s="139">
        <v>264</v>
      </c>
      <c r="U82" s="139">
        <v>434</v>
      </c>
      <c r="V82" s="136" t="s">
        <v>93</v>
      </c>
      <c r="W82" s="136" t="s">
        <v>93</v>
      </c>
      <c r="X82" s="138">
        <v>-0.43243243199999998</v>
      </c>
      <c r="Y82" s="138">
        <v>0.3</v>
      </c>
      <c r="Z82" s="138">
        <v>-0.24074074100000001</v>
      </c>
      <c r="AA82" s="138">
        <v>-9.6000000000000002E-2</v>
      </c>
      <c r="AB82" s="138">
        <v>-0.15530903300000001</v>
      </c>
      <c r="AC82" s="138">
        <v>-0.26241134799999999</v>
      </c>
      <c r="AD82" s="138">
        <v>-0.26229508200000001</v>
      </c>
      <c r="AE82" s="138">
        <v>-0.211940299</v>
      </c>
      <c r="AF82" s="138">
        <v>-9.2050208999999994E-2</v>
      </c>
      <c r="AG82" s="136" t="s">
        <v>93</v>
      </c>
      <c r="AH82" s="136" t="s">
        <v>93</v>
      </c>
    </row>
    <row r="83" spans="1:34" s="653" customFormat="1" ht="15" customHeight="1">
      <c r="A83" s="649">
        <v>43968</v>
      </c>
      <c r="B83" s="139">
        <v>105</v>
      </c>
      <c r="C83" s="139">
        <v>13</v>
      </c>
      <c r="D83" s="139">
        <v>107</v>
      </c>
      <c r="E83" s="139">
        <v>114</v>
      </c>
      <c r="F83" s="140">
        <v>1882</v>
      </c>
      <c r="G83" s="139">
        <v>150</v>
      </c>
      <c r="H83" s="139">
        <v>118</v>
      </c>
      <c r="I83" s="139">
        <v>344</v>
      </c>
      <c r="J83" s="139">
        <v>488</v>
      </c>
      <c r="K83" s="141">
        <v>5</v>
      </c>
      <c r="L83" s="141">
        <v>0</v>
      </c>
      <c r="M83" s="139">
        <v>57</v>
      </c>
      <c r="N83" s="139">
        <v>14</v>
      </c>
      <c r="O83" s="139">
        <v>84</v>
      </c>
      <c r="P83" s="139">
        <v>113</v>
      </c>
      <c r="Q83" s="140">
        <v>1584</v>
      </c>
      <c r="R83" s="139">
        <v>99</v>
      </c>
      <c r="S83" s="139">
        <v>93</v>
      </c>
      <c r="T83" s="139">
        <v>262</v>
      </c>
      <c r="U83" s="139">
        <v>436</v>
      </c>
      <c r="V83" s="136" t="s">
        <v>93</v>
      </c>
      <c r="W83" s="136" t="s">
        <v>93</v>
      </c>
      <c r="X83" s="138">
        <v>-0.45714285700000001</v>
      </c>
      <c r="Y83" s="138">
        <v>7.6923077000000006E-2</v>
      </c>
      <c r="Z83" s="138">
        <v>-0.214953271</v>
      </c>
      <c r="AA83" s="138">
        <v>-8.7719300000000007E-3</v>
      </c>
      <c r="AB83" s="138">
        <v>-0.15834218899999999</v>
      </c>
      <c r="AC83" s="138">
        <v>-0.34</v>
      </c>
      <c r="AD83" s="138">
        <v>-0.211864407</v>
      </c>
      <c r="AE83" s="138">
        <v>-0.23837209300000001</v>
      </c>
      <c r="AF83" s="138">
        <v>-0.10655737699999999</v>
      </c>
      <c r="AG83" s="136" t="s">
        <v>93</v>
      </c>
      <c r="AH83" s="136" t="s">
        <v>93</v>
      </c>
    </row>
    <row r="84" spans="1:34" s="653" customFormat="1" ht="15" customHeight="1">
      <c r="A84" s="649">
        <v>43969</v>
      </c>
      <c r="B84" s="139">
        <v>97</v>
      </c>
      <c r="C84" s="139">
        <v>16</v>
      </c>
      <c r="D84" s="139">
        <v>105</v>
      </c>
      <c r="E84" s="139">
        <v>111</v>
      </c>
      <c r="F84" s="140">
        <v>1831</v>
      </c>
      <c r="G84" s="139">
        <v>140</v>
      </c>
      <c r="H84" s="139">
        <v>110</v>
      </c>
      <c r="I84" s="139">
        <v>330</v>
      </c>
      <c r="J84" s="139">
        <v>483</v>
      </c>
      <c r="K84" s="136" t="s">
        <v>93</v>
      </c>
      <c r="L84" s="136" t="s">
        <v>93</v>
      </c>
      <c r="M84" s="139">
        <v>62</v>
      </c>
      <c r="N84" s="139">
        <v>15</v>
      </c>
      <c r="O84" s="139">
        <v>84</v>
      </c>
      <c r="P84" s="139">
        <v>115</v>
      </c>
      <c r="Q84" s="140">
        <v>1571</v>
      </c>
      <c r="R84" s="139">
        <v>93</v>
      </c>
      <c r="S84" s="139">
        <v>97</v>
      </c>
      <c r="T84" s="139">
        <v>259</v>
      </c>
      <c r="U84" s="139">
        <v>432</v>
      </c>
      <c r="V84" s="136" t="s">
        <v>93</v>
      </c>
      <c r="W84" s="136" t="s">
        <v>93</v>
      </c>
      <c r="X84" s="138">
        <v>-0.36082474199999998</v>
      </c>
      <c r="Y84" s="138">
        <v>-6.25E-2</v>
      </c>
      <c r="Z84" s="138">
        <v>-0.2</v>
      </c>
      <c r="AA84" s="138">
        <v>3.6036036E-2</v>
      </c>
      <c r="AB84" s="138">
        <v>-0.14199890800000001</v>
      </c>
      <c r="AC84" s="138">
        <v>-0.33571428599999997</v>
      </c>
      <c r="AD84" s="138">
        <v>-0.11818181799999999</v>
      </c>
      <c r="AE84" s="138">
        <v>-0.21515151499999999</v>
      </c>
      <c r="AF84" s="138">
        <v>-0.105590062</v>
      </c>
      <c r="AG84" s="136" t="s">
        <v>93</v>
      </c>
      <c r="AH84" s="136" t="s">
        <v>93</v>
      </c>
    </row>
    <row r="85" spans="1:34" s="653" customFormat="1" ht="15" customHeight="1">
      <c r="A85" s="649">
        <v>43970</v>
      </c>
      <c r="B85" s="139">
        <v>97</v>
      </c>
      <c r="C85" s="139">
        <v>19</v>
      </c>
      <c r="D85" s="139">
        <v>102</v>
      </c>
      <c r="E85" s="139">
        <v>116</v>
      </c>
      <c r="F85" s="140">
        <v>1781</v>
      </c>
      <c r="G85" s="139">
        <v>135</v>
      </c>
      <c r="H85" s="139">
        <v>109</v>
      </c>
      <c r="I85" s="139">
        <v>322</v>
      </c>
      <c r="J85" s="139">
        <v>465</v>
      </c>
      <c r="K85" s="136" t="s">
        <v>93</v>
      </c>
      <c r="L85" s="136" t="s">
        <v>93</v>
      </c>
      <c r="M85" s="139">
        <v>67</v>
      </c>
      <c r="N85" s="139">
        <v>17</v>
      </c>
      <c r="O85" s="139">
        <v>84</v>
      </c>
      <c r="P85" s="139">
        <v>113</v>
      </c>
      <c r="Q85" s="140">
        <v>1591</v>
      </c>
      <c r="R85" s="139">
        <v>98</v>
      </c>
      <c r="S85" s="139">
        <v>93</v>
      </c>
      <c r="T85" s="139">
        <v>276</v>
      </c>
      <c r="U85" s="139">
        <v>449</v>
      </c>
      <c r="V85" s="136" t="s">
        <v>93</v>
      </c>
      <c r="W85" s="136" t="s">
        <v>93</v>
      </c>
      <c r="X85" s="138">
        <v>-0.30927835100000001</v>
      </c>
      <c r="Y85" s="138">
        <v>-0.105263158</v>
      </c>
      <c r="Z85" s="138">
        <v>-0.17647058800000001</v>
      </c>
      <c r="AA85" s="138">
        <v>-2.5862069000000001E-2</v>
      </c>
      <c r="AB85" s="138">
        <v>-0.10668163999999999</v>
      </c>
      <c r="AC85" s="138">
        <v>-0.274074074</v>
      </c>
      <c r="AD85" s="138">
        <v>-0.14678899100000001</v>
      </c>
      <c r="AE85" s="138">
        <v>-0.14285714299999999</v>
      </c>
      <c r="AF85" s="138">
        <v>-3.4408602000000003E-2</v>
      </c>
      <c r="AG85" s="136" t="s">
        <v>93</v>
      </c>
      <c r="AH85" s="136" t="s">
        <v>93</v>
      </c>
    </row>
    <row r="86" spans="1:34" s="653" customFormat="1" ht="15" customHeight="1">
      <c r="A86" s="649">
        <v>43971</v>
      </c>
      <c r="B86" s="139">
        <v>92</v>
      </c>
      <c r="C86" s="139">
        <v>17</v>
      </c>
      <c r="D86" s="139">
        <v>101</v>
      </c>
      <c r="E86" s="139">
        <v>119</v>
      </c>
      <c r="F86" s="140">
        <v>1778</v>
      </c>
      <c r="G86" s="139">
        <v>140</v>
      </c>
      <c r="H86" s="139">
        <v>113</v>
      </c>
      <c r="I86" s="139">
        <v>324</v>
      </c>
      <c r="J86" s="139">
        <v>468</v>
      </c>
      <c r="K86" s="136" t="s">
        <v>93</v>
      </c>
      <c r="L86" s="136" t="s">
        <v>93</v>
      </c>
      <c r="M86" s="139">
        <v>65</v>
      </c>
      <c r="N86" s="139">
        <v>19</v>
      </c>
      <c r="O86" s="139">
        <v>82</v>
      </c>
      <c r="P86" s="139">
        <v>110</v>
      </c>
      <c r="Q86" s="140">
        <v>1622</v>
      </c>
      <c r="R86" s="139">
        <v>105</v>
      </c>
      <c r="S86" s="139">
        <v>91</v>
      </c>
      <c r="T86" s="139">
        <v>291</v>
      </c>
      <c r="U86" s="139">
        <v>455</v>
      </c>
      <c r="V86" s="136" t="s">
        <v>93</v>
      </c>
      <c r="W86" s="136" t="s">
        <v>93</v>
      </c>
      <c r="X86" s="138">
        <v>-0.29347826100000002</v>
      </c>
      <c r="Y86" s="138">
        <v>0.117647059</v>
      </c>
      <c r="Z86" s="138">
        <v>-0.188118812</v>
      </c>
      <c r="AA86" s="138">
        <v>-7.5630251999999995E-2</v>
      </c>
      <c r="AB86" s="138">
        <v>-8.7739032999999994E-2</v>
      </c>
      <c r="AC86" s="138">
        <v>-0.25</v>
      </c>
      <c r="AD86" s="138">
        <v>-0.194690265</v>
      </c>
      <c r="AE86" s="138">
        <v>-0.10185185200000001</v>
      </c>
      <c r="AF86" s="138">
        <v>-2.7777777999999999E-2</v>
      </c>
      <c r="AG86" s="136" t="s">
        <v>93</v>
      </c>
      <c r="AH86" s="136" t="s">
        <v>93</v>
      </c>
    </row>
    <row r="87" spans="1:34" s="653" customFormat="1" ht="15" customHeight="1">
      <c r="A87" s="649">
        <v>43972</v>
      </c>
      <c r="B87" s="139">
        <v>96</v>
      </c>
      <c r="C87" s="139">
        <v>21</v>
      </c>
      <c r="D87" s="139">
        <v>100</v>
      </c>
      <c r="E87" s="139">
        <v>118</v>
      </c>
      <c r="F87" s="140">
        <v>1853</v>
      </c>
      <c r="G87" s="139">
        <v>140</v>
      </c>
      <c r="H87" s="139">
        <v>122</v>
      </c>
      <c r="I87" s="139">
        <v>338</v>
      </c>
      <c r="J87" s="139">
        <v>465</v>
      </c>
      <c r="K87" s="136" t="s">
        <v>93</v>
      </c>
      <c r="L87" s="136" t="s">
        <v>93</v>
      </c>
      <c r="M87" s="139">
        <v>64</v>
      </c>
      <c r="N87" s="139">
        <v>16</v>
      </c>
      <c r="O87" s="139">
        <v>87</v>
      </c>
      <c r="P87" s="139">
        <v>106</v>
      </c>
      <c r="Q87" s="140">
        <v>1616</v>
      </c>
      <c r="R87" s="139">
        <v>108</v>
      </c>
      <c r="S87" s="139">
        <v>90</v>
      </c>
      <c r="T87" s="139">
        <v>278</v>
      </c>
      <c r="U87" s="139">
        <v>439</v>
      </c>
      <c r="V87" s="136" t="s">
        <v>93</v>
      </c>
      <c r="W87" s="136" t="s">
        <v>93</v>
      </c>
      <c r="X87" s="138">
        <v>-0.33333333300000001</v>
      </c>
      <c r="Y87" s="138">
        <v>-0.23809523799999999</v>
      </c>
      <c r="Z87" s="138">
        <v>-0.13</v>
      </c>
      <c r="AA87" s="138">
        <v>-0.101694915</v>
      </c>
      <c r="AB87" s="138">
        <v>-0.127900702</v>
      </c>
      <c r="AC87" s="138">
        <v>-0.22857142899999999</v>
      </c>
      <c r="AD87" s="138">
        <v>-0.26229508200000001</v>
      </c>
      <c r="AE87" s="138">
        <v>-0.177514793</v>
      </c>
      <c r="AF87" s="138">
        <v>-5.5913978000000003E-2</v>
      </c>
      <c r="AG87" s="136" t="s">
        <v>93</v>
      </c>
      <c r="AH87" s="136" t="s">
        <v>93</v>
      </c>
    </row>
    <row r="88" spans="1:34" s="653" customFormat="1" ht="15" customHeight="1">
      <c r="A88" s="649">
        <v>43973</v>
      </c>
      <c r="B88" s="139">
        <v>105</v>
      </c>
      <c r="C88" s="139">
        <v>20</v>
      </c>
      <c r="D88" s="139">
        <v>103</v>
      </c>
      <c r="E88" s="139">
        <v>121</v>
      </c>
      <c r="F88" s="140">
        <v>1888</v>
      </c>
      <c r="G88" s="139">
        <v>146</v>
      </c>
      <c r="H88" s="139">
        <v>128</v>
      </c>
      <c r="I88" s="139">
        <v>336</v>
      </c>
      <c r="J88" s="139">
        <v>480</v>
      </c>
      <c r="K88" s="136" t="s">
        <v>93</v>
      </c>
      <c r="L88" s="136" t="s">
        <v>93</v>
      </c>
      <c r="M88" s="139">
        <v>66</v>
      </c>
      <c r="N88" s="139">
        <v>11</v>
      </c>
      <c r="O88" s="139">
        <v>79</v>
      </c>
      <c r="P88" s="139">
        <v>107</v>
      </c>
      <c r="Q88" s="140">
        <v>1620</v>
      </c>
      <c r="R88" s="139">
        <v>110</v>
      </c>
      <c r="S88" s="139">
        <v>91</v>
      </c>
      <c r="T88" s="139">
        <v>266</v>
      </c>
      <c r="U88" s="139">
        <v>432</v>
      </c>
      <c r="V88" s="136" t="s">
        <v>93</v>
      </c>
      <c r="W88" s="136" t="s">
        <v>93</v>
      </c>
      <c r="X88" s="138">
        <v>-0.37142857099999999</v>
      </c>
      <c r="Y88" s="138">
        <v>-0.45</v>
      </c>
      <c r="Z88" s="138">
        <v>-0.23300970900000001</v>
      </c>
      <c r="AA88" s="138">
        <v>-0.115702479</v>
      </c>
      <c r="AB88" s="138">
        <v>-0.14194915299999999</v>
      </c>
      <c r="AC88" s="138">
        <v>-0.246575342</v>
      </c>
      <c r="AD88" s="138">
        <v>-0.2890625</v>
      </c>
      <c r="AE88" s="138">
        <v>-0.20833333300000001</v>
      </c>
      <c r="AF88" s="138">
        <v>-0.1</v>
      </c>
      <c r="AG88" s="136" t="s">
        <v>93</v>
      </c>
      <c r="AH88" s="136" t="s">
        <v>93</v>
      </c>
    </row>
    <row r="89" spans="1:34" s="653" customFormat="1" ht="15" customHeight="1">
      <c r="A89" s="649">
        <v>43974</v>
      </c>
      <c r="B89" s="139">
        <v>104</v>
      </c>
      <c r="C89" s="139">
        <v>19</v>
      </c>
      <c r="D89" s="139">
        <v>102</v>
      </c>
      <c r="E89" s="139">
        <v>127</v>
      </c>
      <c r="F89" s="140">
        <v>1889</v>
      </c>
      <c r="G89" s="139">
        <v>152</v>
      </c>
      <c r="H89" s="139">
        <v>132</v>
      </c>
      <c r="I89" s="139">
        <v>345</v>
      </c>
      <c r="J89" s="139">
        <v>484</v>
      </c>
      <c r="K89" s="136" t="s">
        <v>93</v>
      </c>
      <c r="L89" s="141">
        <v>0</v>
      </c>
      <c r="M89" s="139">
        <v>67</v>
      </c>
      <c r="N89" s="139">
        <v>9</v>
      </c>
      <c r="O89" s="139">
        <v>77</v>
      </c>
      <c r="P89" s="139">
        <v>104</v>
      </c>
      <c r="Q89" s="140">
        <v>1639</v>
      </c>
      <c r="R89" s="139">
        <v>106</v>
      </c>
      <c r="S89" s="139">
        <v>96</v>
      </c>
      <c r="T89" s="139">
        <v>263</v>
      </c>
      <c r="U89" s="139">
        <v>431</v>
      </c>
      <c r="V89" s="136" t="s">
        <v>93</v>
      </c>
      <c r="W89" s="136" t="s">
        <v>93</v>
      </c>
      <c r="X89" s="138">
        <v>-0.35576923100000002</v>
      </c>
      <c r="Y89" s="138">
        <v>-0.52631578899999998</v>
      </c>
      <c r="Z89" s="138">
        <v>-0.24509803899999999</v>
      </c>
      <c r="AA89" s="138">
        <v>-0.18110236199999999</v>
      </c>
      <c r="AB89" s="138">
        <v>-0.13234515599999999</v>
      </c>
      <c r="AC89" s="138">
        <v>-0.30263157899999998</v>
      </c>
      <c r="AD89" s="138">
        <v>-0.27272727299999999</v>
      </c>
      <c r="AE89" s="138">
        <v>-0.237681159</v>
      </c>
      <c r="AF89" s="138">
        <v>-0.109504132</v>
      </c>
      <c r="AG89" s="136" t="s">
        <v>93</v>
      </c>
      <c r="AH89" s="136" t="s">
        <v>93</v>
      </c>
    </row>
    <row r="90" spans="1:34" s="653" customFormat="1" ht="15" customHeight="1">
      <c r="A90" s="649">
        <v>43975</v>
      </c>
      <c r="B90" s="139">
        <v>99</v>
      </c>
      <c r="C90" s="139">
        <v>18</v>
      </c>
      <c r="D90" s="139">
        <v>109</v>
      </c>
      <c r="E90" s="139">
        <v>117</v>
      </c>
      <c r="F90" s="140">
        <v>1866</v>
      </c>
      <c r="G90" s="139">
        <v>153</v>
      </c>
      <c r="H90" s="139">
        <v>129</v>
      </c>
      <c r="I90" s="139">
        <v>347</v>
      </c>
      <c r="J90" s="139">
        <v>477</v>
      </c>
      <c r="K90" s="136" t="s">
        <v>93</v>
      </c>
      <c r="L90" s="141">
        <v>0</v>
      </c>
      <c r="M90" s="139">
        <v>66</v>
      </c>
      <c r="N90" s="139">
        <v>10</v>
      </c>
      <c r="O90" s="139">
        <v>79</v>
      </c>
      <c r="P90" s="139">
        <v>104</v>
      </c>
      <c r="Q90" s="140">
        <v>1637</v>
      </c>
      <c r="R90" s="139">
        <v>102</v>
      </c>
      <c r="S90" s="139">
        <v>99</v>
      </c>
      <c r="T90" s="139">
        <v>252</v>
      </c>
      <c r="U90" s="139">
        <v>407</v>
      </c>
      <c r="V90" s="136" t="s">
        <v>93</v>
      </c>
      <c r="W90" s="136" t="s">
        <v>93</v>
      </c>
      <c r="X90" s="138">
        <v>-0.33333333300000001</v>
      </c>
      <c r="Y90" s="138">
        <v>-0.44444444399999999</v>
      </c>
      <c r="Z90" s="138">
        <v>-0.27522935799999998</v>
      </c>
      <c r="AA90" s="138">
        <v>-0.111111111</v>
      </c>
      <c r="AB90" s="138">
        <v>-0.12272240099999999</v>
      </c>
      <c r="AC90" s="138">
        <v>-0.33333333300000001</v>
      </c>
      <c r="AD90" s="138">
        <v>-0.23255814</v>
      </c>
      <c r="AE90" s="138">
        <v>-0.27377521599999999</v>
      </c>
      <c r="AF90" s="138">
        <v>-0.14675052399999999</v>
      </c>
      <c r="AG90" s="136" t="s">
        <v>93</v>
      </c>
      <c r="AH90" s="136" t="s">
        <v>93</v>
      </c>
    </row>
    <row r="91" spans="1:34" s="653" customFormat="1" ht="15" customHeight="1">
      <c r="A91" s="649">
        <v>43976</v>
      </c>
      <c r="B91" s="139">
        <v>91</v>
      </c>
      <c r="C91" s="139">
        <v>17</v>
      </c>
      <c r="D91" s="139">
        <v>106</v>
      </c>
      <c r="E91" s="139">
        <v>113</v>
      </c>
      <c r="F91" s="140">
        <v>1815</v>
      </c>
      <c r="G91" s="139">
        <v>145</v>
      </c>
      <c r="H91" s="139">
        <v>124</v>
      </c>
      <c r="I91" s="139">
        <v>334</v>
      </c>
      <c r="J91" s="139">
        <v>466</v>
      </c>
      <c r="K91" s="136" t="s">
        <v>93</v>
      </c>
      <c r="L91" s="141">
        <v>0</v>
      </c>
      <c r="M91" s="139">
        <v>73</v>
      </c>
      <c r="N91" s="139">
        <v>14</v>
      </c>
      <c r="O91" s="139">
        <v>84</v>
      </c>
      <c r="P91" s="139">
        <v>103</v>
      </c>
      <c r="Q91" s="140">
        <v>1649</v>
      </c>
      <c r="R91" s="139">
        <v>106</v>
      </c>
      <c r="S91" s="139">
        <v>107</v>
      </c>
      <c r="T91" s="139">
        <v>265</v>
      </c>
      <c r="U91" s="139">
        <v>418</v>
      </c>
      <c r="V91" s="136" t="s">
        <v>93</v>
      </c>
      <c r="W91" s="136" t="s">
        <v>93</v>
      </c>
      <c r="X91" s="138">
        <v>-0.19780219800000001</v>
      </c>
      <c r="Y91" s="138">
        <v>-0.17647058800000001</v>
      </c>
      <c r="Z91" s="138">
        <v>-0.20754717</v>
      </c>
      <c r="AA91" s="138">
        <v>-8.8495575000000007E-2</v>
      </c>
      <c r="AB91" s="138">
        <v>-9.1460054999999998E-2</v>
      </c>
      <c r="AC91" s="138">
        <v>-0.26896551699999999</v>
      </c>
      <c r="AD91" s="138">
        <v>-0.137096774</v>
      </c>
      <c r="AE91" s="138">
        <v>-0.206586826</v>
      </c>
      <c r="AF91" s="138">
        <v>-0.103004292</v>
      </c>
      <c r="AG91" s="136" t="s">
        <v>93</v>
      </c>
      <c r="AH91" s="136" t="s">
        <v>93</v>
      </c>
    </row>
    <row r="92" spans="1:34" s="653" customFormat="1" ht="15" customHeight="1">
      <c r="A92" s="649">
        <v>43977</v>
      </c>
      <c r="B92" s="139">
        <v>90</v>
      </c>
      <c r="C92" s="139">
        <v>17</v>
      </c>
      <c r="D92" s="139">
        <v>104</v>
      </c>
      <c r="E92" s="139">
        <v>120</v>
      </c>
      <c r="F92" s="140">
        <v>1793</v>
      </c>
      <c r="G92" s="139">
        <v>151</v>
      </c>
      <c r="H92" s="139">
        <v>123</v>
      </c>
      <c r="I92" s="139">
        <v>337</v>
      </c>
      <c r="J92" s="139">
        <v>460</v>
      </c>
      <c r="K92" s="136" t="s">
        <v>93</v>
      </c>
      <c r="L92" s="136" t="s">
        <v>93</v>
      </c>
      <c r="M92" s="139">
        <v>72</v>
      </c>
      <c r="N92" s="139">
        <v>15</v>
      </c>
      <c r="O92" s="139">
        <v>85</v>
      </c>
      <c r="P92" s="139">
        <v>104</v>
      </c>
      <c r="Q92" s="140">
        <v>1692</v>
      </c>
      <c r="R92" s="139">
        <v>112</v>
      </c>
      <c r="S92" s="139">
        <v>114</v>
      </c>
      <c r="T92" s="139">
        <v>284</v>
      </c>
      <c r="U92" s="139">
        <v>438</v>
      </c>
      <c r="V92" s="136" t="s">
        <v>93</v>
      </c>
      <c r="W92" s="136" t="s">
        <v>93</v>
      </c>
      <c r="X92" s="138">
        <v>-0.2</v>
      </c>
      <c r="Y92" s="138">
        <v>-0.117647059</v>
      </c>
      <c r="Z92" s="138">
        <v>-0.182692308</v>
      </c>
      <c r="AA92" s="138">
        <v>-0.133333333</v>
      </c>
      <c r="AB92" s="138">
        <v>-5.6330172999999997E-2</v>
      </c>
      <c r="AC92" s="138">
        <v>-0.25827814599999999</v>
      </c>
      <c r="AD92" s="138">
        <v>-7.3170732000000002E-2</v>
      </c>
      <c r="AE92" s="138">
        <v>-0.15727003000000001</v>
      </c>
      <c r="AF92" s="138">
        <v>-4.7826087000000003E-2</v>
      </c>
      <c r="AG92" s="136" t="s">
        <v>93</v>
      </c>
      <c r="AH92" s="136" t="s">
        <v>93</v>
      </c>
    </row>
    <row r="93" spans="1:34" s="653" customFormat="1" ht="15" customHeight="1">
      <c r="A93" s="649">
        <v>43978</v>
      </c>
      <c r="B93" s="139">
        <v>100</v>
      </c>
      <c r="C93" s="139">
        <v>17</v>
      </c>
      <c r="D93" s="139">
        <v>110</v>
      </c>
      <c r="E93" s="139">
        <v>126</v>
      </c>
      <c r="F93" s="140">
        <v>1856</v>
      </c>
      <c r="G93" s="139">
        <v>151</v>
      </c>
      <c r="H93" s="139">
        <v>127</v>
      </c>
      <c r="I93" s="139">
        <v>343</v>
      </c>
      <c r="J93" s="139">
        <v>470</v>
      </c>
      <c r="K93" s="136" t="s">
        <v>93</v>
      </c>
      <c r="L93" s="136" t="s">
        <v>93</v>
      </c>
      <c r="M93" s="139">
        <v>73</v>
      </c>
      <c r="N93" s="139">
        <v>15</v>
      </c>
      <c r="O93" s="139">
        <v>87</v>
      </c>
      <c r="P93" s="139">
        <v>107</v>
      </c>
      <c r="Q93" s="140">
        <v>1682</v>
      </c>
      <c r="R93" s="139">
        <v>106</v>
      </c>
      <c r="S93" s="139">
        <v>107</v>
      </c>
      <c r="T93" s="139">
        <v>282</v>
      </c>
      <c r="U93" s="139">
        <v>452</v>
      </c>
      <c r="V93" s="136" t="s">
        <v>93</v>
      </c>
      <c r="W93" s="136" t="s">
        <v>93</v>
      </c>
      <c r="X93" s="138">
        <v>-0.27</v>
      </c>
      <c r="Y93" s="138">
        <v>-0.117647059</v>
      </c>
      <c r="Z93" s="138">
        <v>-0.20909090899999999</v>
      </c>
      <c r="AA93" s="138">
        <v>-0.150793651</v>
      </c>
      <c r="AB93" s="138">
        <v>-9.375E-2</v>
      </c>
      <c r="AC93" s="138">
        <v>-0.29801324499999998</v>
      </c>
      <c r="AD93" s="138">
        <v>-0.15748031500000001</v>
      </c>
      <c r="AE93" s="138">
        <v>-0.17784256600000001</v>
      </c>
      <c r="AF93" s="138">
        <v>-3.8297871999999997E-2</v>
      </c>
      <c r="AG93" s="136" t="s">
        <v>93</v>
      </c>
      <c r="AH93" s="136" t="s">
        <v>93</v>
      </c>
    </row>
    <row r="94" spans="1:34" s="653" customFormat="1" ht="15" customHeight="1">
      <c r="A94" s="649">
        <v>43979</v>
      </c>
      <c r="B94" s="139">
        <v>105</v>
      </c>
      <c r="C94" s="139">
        <v>16</v>
      </c>
      <c r="D94" s="139">
        <v>105</v>
      </c>
      <c r="E94" s="139">
        <v>127</v>
      </c>
      <c r="F94" s="140">
        <v>1868</v>
      </c>
      <c r="G94" s="139">
        <v>155</v>
      </c>
      <c r="H94" s="139">
        <v>132</v>
      </c>
      <c r="I94" s="139">
        <v>347</v>
      </c>
      <c r="J94" s="139">
        <v>479</v>
      </c>
      <c r="K94" s="136" t="s">
        <v>93</v>
      </c>
      <c r="L94" s="136" t="s">
        <v>93</v>
      </c>
      <c r="M94" s="139">
        <v>76</v>
      </c>
      <c r="N94" s="139">
        <v>15</v>
      </c>
      <c r="O94" s="139">
        <v>91</v>
      </c>
      <c r="P94" s="139">
        <v>105</v>
      </c>
      <c r="Q94" s="140">
        <v>1711</v>
      </c>
      <c r="R94" s="139">
        <v>104</v>
      </c>
      <c r="S94" s="139">
        <v>114</v>
      </c>
      <c r="T94" s="139">
        <v>271</v>
      </c>
      <c r="U94" s="139">
        <v>451</v>
      </c>
      <c r="V94" s="136" t="s">
        <v>93</v>
      </c>
      <c r="W94" s="136" t="s">
        <v>93</v>
      </c>
      <c r="X94" s="138">
        <v>-0.27619047600000002</v>
      </c>
      <c r="Y94" s="138">
        <v>-6.25E-2</v>
      </c>
      <c r="Z94" s="138">
        <v>-0.133333333</v>
      </c>
      <c r="AA94" s="138">
        <v>-0.17322834600000001</v>
      </c>
      <c r="AB94" s="138">
        <v>-8.4047108999999995E-2</v>
      </c>
      <c r="AC94" s="138">
        <v>-0.32903225800000002</v>
      </c>
      <c r="AD94" s="138">
        <v>-0.13636363600000001</v>
      </c>
      <c r="AE94" s="138">
        <v>-0.21902017300000001</v>
      </c>
      <c r="AF94" s="138">
        <v>-5.8455115000000002E-2</v>
      </c>
      <c r="AG94" s="136" t="s">
        <v>93</v>
      </c>
      <c r="AH94" s="136" t="s">
        <v>93</v>
      </c>
    </row>
    <row r="95" spans="1:34" s="653" customFormat="1" ht="15" customHeight="1">
      <c r="A95" s="649">
        <v>43980</v>
      </c>
      <c r="B95" s="139">
        <v>110</v>
      </c>
      <c r="C95" s="139">
        <v>17</v>
      </c>
      <c r="D95" s="139">
        <v>111</v>
      </c>
      <c r="E95" s="139">
        <v>127</v>
      </c>
      <c r="F95" s="140">
        <v>1879</v>
      </c>
      <c r="G95" s="139">
        <v>149</v>
      </c>
      <c r="H95" s="139">
        <v>132</v>
      </c>
      <c r="I95" s="139">
        <v>345</v>
      </c>
      <c r="J95" s="139">
        <v>472</v>
      </c>
      <c r="K95" s="136" t="s">
        <v>93</v>
      </c>
      <c r="L95" s="136" t="s">
        <v>93</v>
      </c>
      <c r="M95" s="139">
        <v>79</v>
      </c>
      <c r="N95" s="139">
        <v>12</v>
      </c>
      <c r="O95" s="139">
        <v>92</v>
      </c>
      <c r="P95" s="139">
        <v>114</v>
      </c>
      <c r="Q95" s="140">
        <v>1689</v>
      </c>
      <c r="R95" s="139">
        <v>106</v>
      </c>
      <c r="S95" s="139">
        <v>117</v>
      </c>
      <c r="T95" s="139">
        <v>249</v>
      </c>
      <c r="U95" s="139">
        <v>451</v>
      </c>
      <c r="V95" s="136" t="s">
        <v>93</v>
      </c>
      <c r="W95" s="136" t="s">
        <v>93</v>
      </c>
      <c r="X95" s="138">
        <v>-0.28181818199999997</v>
      </c>
      <c r="Y95" s="138">
        <v>-0.29411764699999998</v>
      </c>
      <c r="Z95" s="138">
        <v>-0.17117117100000001</v>
      </c>
      <c r="AA95" s="138">
        <v>-0.102362205</v>
      </c>
      <c r="AB95" s="138">
        <v>-0.10111761599999999</v>
      </c>
      <c r="AC95" s="138">
        <v>-0.28859060399999997</v>
      </c>
      <c r="AD95" s="138">
        <v>-0.113636364</v>
      </c>
      <c r="AE95" s="138">
        <v>-0.27826086999999999</v>
      </c>
      <c r="AF95" s="138">
        <v>-4.4491524999999997E-2</v>
      </c>
      <c r="AG95" s="136" t="s">
        <v>93</v>
      </c>
      <c r="AH95" s="136" t="s">
        <v>93</v>
      </c>
    </row>
    <row r="96" spans="1:34" s="653" customFormat="1" ht="15" customHeight="1">
      <c r="A96" s="649">
        <v>43981</v>
      </c>
      <c r="B96" s="139">
        <v>107</v>
      </c>
      <c r="C96" s="139">
        <v>17</v>
      </c>
      <c r="D96" s="139">
        <v>105</v>
      </c>
      <c r="E96" s="139">
        <v>126</v>
      </c>
      <c r="F96" s="140">
        <v>1873</v>
      </c>
      <c r="G96" s="139">
        <v>146</v>
      </c>
      <c r="H96" s="139">
        <v>139</v>
      </c>
      <c r="I96" s="139">
        <v>337</v>
      </c>
      <c r="J96" s="139">
        <v>486</v>
      </c>
      <c r="K96" s="136" t="s">
        <v>93</v>
      </c>
      <c r="L96" s="136" t="s">
        <v>93</v>
      </c>
      <c r="M96" s="139">
        <v>69</v>
      </c>
      <c r="N96" s="139">
        <v>15</v>
      </c>
      <c r="O96" s="139">
        <v>89</v>
      </c>
      <c r="P96" s="139">
        <v>107</v>
      </c>
      <c r="Q96" s="140">
        <v>1647</v>
      </c>
      <c r="R96" s="139">
        <v>112</v>
      </c>
      <c r="S96" s="139">
        <v>108</v>
      </c>
      <c r="T96" s="139">
        <v>246</v>
      </c>
      <c r="U96" s="139">
        <v>435</v>
      </c>
      <c r="V96" s="136" t="s">
        <v>93</v>
      </c>
      <c r="W96" s="136" t="s">
        <v>93</v>
      </c>
      <c r="X96" s="138">
        <v>-0.355140187</v>
      </c>
      <c r="Y96" s="138">
        <v>-0.117647059</v>
      </c>
      <c r="Z96" s="138">
        <v>-0.15238095199999999</v>
      </c>
      <c r="AA96" s="138">
        <v>-0.150793651</v>
      </c>
      <c r="AB96" s="138">
        <v>-0.12066204</v>
      </c>
      <c r="AC96" s="138">
        <v>-0.23287671200000001</v>
      </c>
      <c r="AD96" s="138">
        <v>-0.223021583</v>
      </c>
      <c r="AE96" s="138">
        <v>-0.270029674</v>
      </c>
      <c r="AF96" s="138">
        <v>-0.104938272</v>
      </c>
      <c r="AG96" s="136" t="s">
        <v>93</v>
      </c>
      <c r="AH96" s="136" t="s">
        <v>93</v>
      </c>
    </row>
    <row r="97" spans="1:34" s="653" customFormat="1" ht="15" customHeight="1">
      <c r="A97" s="649">
        <v>43982</v>
      </c>
      <c r="B97" s="139">
        <v>106</v>
      </c>
      <c r="C97" s="139">
        <v>16</v>
      </c>
      <c r="D97" s="139">
        <v>105</v>
      </c>
      <c r="E97" s="139">
        <v>122</v>
      </c>
      <c r="F97" s="140">
        <v>1846</v>
      </c>
      <c r="G97" s="139">
        <v>145</v>
      </c>
      <c r="H97" s="139">
        <v>138</v>
      </c>
      <c r="I97" s="139">
        <v>343</v>
      </c>
      <c r="J97" s="139">
        <v>477</v>
      </c>
      <c r="K97" s="136" t="s">
        <v>93</v>
      </c>
      <c r="L97" s="136" t="s">
        <v>93</v>
      </c>
      <c r="M97" s="139">
        <v>62</v>
      </c>
      <c r="N97" s="139">
        <v>16</v>
      </c>
      <c r="O97" s="139">
        <v>85</v>
      </c>
      <c r="P97" s="139">
        <v>100</v>
      </c>
      <c r="Q97" s="140">
        <v>1617</v>
      </c>
      <c r="R97" s="139">
        <v>113</v>
      </c>
      <c r="S97" s="139">
        <v>92</v>
      </c>
      <c r="T97" s="139">
        <v>260</v>
      </c>
      <c r="U97" s="139">
        <v>426</v>
      </c>
      <c r="V97" s="136" t="s">
        <v>93</v>
      </c>
      <c r="W97" s="136" t="s">
        <v>93</v>
      </c>
      <c r="X97" s="138">
        <v>-0.41509434000000001</v>
      </c>
      <c r="Y97" s="138">
        <v>0</v>
      </c>
      <c r="Z97" s="138">
        <v>-0.19047618999999999</v>
      </c>
      <c r="AA97" s="138">
        <v>-0.180327869</v>
      </c>
      <c r="AB97" s="138">
        <v>-0.12405200399999999</v>
      </c>
      <c r="AC97" s="138">
        <v>-0.22068965500000001</v>
      </c>
      <c r="AD97" s="138">
        <v>-0.33333333300000001</v>
      </c>
      <c r="AE97" s="138">
        <v>-0.24198250700000001</v>
      </c>
      <c r="AF97" s="138">
        <v>-0.106918239</v>
      </c>
      <c r="AG97" s="136" t="s">
        <v>93</v>
      </c>
      <c r="AH97" s="136" t="s">
        <v>93</v>
      </c>
    </row>
    <row r="98" spans="1:34" s="653" customFormat="1" ht="15" customHeight="1">
      <c r="A98" s="649">
        <v>43983</v>
      </c>
      <c r="B98" s="139">
        <v>94</v>
      </c>
      <c r="C98" s="139">
        <v>18</v>
      </c>
      <c r="D98" s="139">
        <v>105</v>
      </c>
      <c r="E98" s="139">
        <v>119</v>
      </c>
      <c r="F98" s="140">
        <v>1828</v>
      </c>
      <c r="G98" s="139">
        <v>136</v>
      </c>
      <c r="H98" s="139">
        <v>135</v>
      </c>
      <c r="I98" s="139">
        <v>327</v>
      </c>
      <c r="J98" s="139">
        <v>453</v>
      </c>
      <c r="K98" s="136" t="s">
        <v>93</v>
      </c>
      <c r="L98" s="136" t="s">
        <v>93</v>
      </c>
      <c r="M98" s="139">
        <v>65</v>
      </c>
      <c r="N98" s="139">
        <v>15</v>
      </c>
      <c r="O98" s="139">
        <v>87</v>
      </c>
      <c r="P98" s="139">
        <v>103</v>
      </c>
      <c r="Q98" s="140">
        <v>1665</v>
      </c>
      <c r="R98" s="139">
        <v>114</v>
      </c>
      <c r="S98" s="139">
        <v>101</v>
      </c>
      <c r="T98" s="139">
        <v>269</v>
      </c>
      <c r="U98" s="139">
        <v>436</v>
      </c>
      <c r="V98" s="136" t="s">
        <v>93</v>
      </c>
      <c r="W98" s="136" t="s">
        <v>93</v>
      </c>
      <c r="X98" s="138">
        <v>-0.308510638</v>
      </c>
      <c r="Y98" s="138">
        <v>-0.16666666699999999</v>
      </c>
      <c r="Z98" s="138">
        <v>-0.171428571</v>
      </c>
      <c r="AA98" s="138">
        <v>-0.13445378199999999</v>
      </c>
      <c r="AB98" s="138">
        <v>-8.9168490000000003E-2</v>
      </c>
      <c r="AC98" s="138">
        <v>-0.16176470600000001</v>
      </c>
      <c r="AD98" s="138">
        <v>-0.25185185199999999</v>
      </c>
      <c r="AE98" s="138">
        <v>-0.17737003100000001</v>
      </c>
      <c r="AF98" s="138">
        <v>-3.7527593999999997E-2</v>
      </c>
      <c r="AG98" s="136" t="s">
        <v>93</v>
      </c>
      <c r="AH98" s="136" t="s">
        <v>93</v>
      </c>
    </row>
    <row r="99" spans="1:34" s="653" customFormat="1" ht="15" customHeight="1">
      <c r="A99" s="649">
        <v>43984</v>
      </c>
      <c r="B99" s="139">
        <v>98</v>
      </c>
      <c r="C99" s="139">
        <v>17</v>
      </c>
      <c r="D99" s="139">
        <v>101</v>
      </c>
      <c r="E99" s="139">
        <v>118</v>
      </c>
      <c r="F99" s="140">
        <v>1783</v>
      </c>
      <c r="G99" s="139">
        <v>138</v>
      </c>
      <c r="H99" s="139">
        <v>135</v>
      </c>
      <c r="I99" s="139">
        <v>318</v>
      </c>
      <c r="J99" s="139">
        <v>457</v>
      </c>
      <c r="K99" s="136" t="s">
        <v>93</v>
      </c>
      <c r="L99" s="136" t="s">
        <v>93</v>
      </c>
      <c r="M99" s="139">
        <v>74</v>
      </c>
      <c r="N99" s="139">
        <v>18</v>
      </c>
      <c r="O99" s="139">
        <v>95</v>
      </c>
      <c r="P99" s="139">
        <v>108</v>
      </c>
      <c r="Q99" s="140">
        <v>1694</v>
      </c>
      <c r="R99" s="139">
        <v>117</v>
      </c>
      <c r="S99" s="139">
        <v>102</v>
      </c>
      <c r="T99" s="139">
        <v>276</v>
      </c>
      <c r="U99" s="139">
        <v>453</v>
      </c>
      <c r="V99" s="136" t="s">
        <v>93</v>
      </c>
      <c r="W99" s="136" t="s">
        <v>93</v>
      </c>
      <c r="X99" s="138">
        <v>-0.244897959</v>
      </c>
      <c r="Y99" s="138">
        <v>5.8823528999999999E-2</v>
      </c>
      <c r="Z99" s="138">
        <v>-5.9405940999999997E-2</v>
      </c>
      <c r="AA99" s="138">
        <v>-8.4745763000000002E-2</v>
      </c>
      <c r="AB99" s="138">
        <v>-4.9915872E-2</v>
      </c>
      <c r="AC99" s="138">
        <v>-0.15217391299999999</v>
      </c>
      <c r="AD99" s="138">
        <v>-0.24444444400000001</v>
      </c>
      <c r="AE99" s="138">
        <v>-0.132075472</v>
      </c>
      <c r="AF99" s="138">
        <v>-8.7527349999999993E-3</v>
      </c>
      <c r="AG99" s="136" t="s">
        <v>93</v>
      </c>
      <c r="AH99" s="136" t="s">
        <v>93</v>
      </c>
    </row>
    <row r="100" spans="1:34" s="653" customFormat="1" ht="15" customHeight="1">
      <c r="A100" s="649">
        <v>43985</v>
      </c>
      <c r="B100" s="139">
        <v>102</v>
      </c>
      <c r="C100" s="139">
        <v>17</v>
      </c>
      <c r="D100" s="139">
        <v>105</v>
      </c>
      <c r="E100" s="139">
        <v>126</v>
      </c>
      <c r="F100" s="140">
        <v>1809</v>
      </c>
      <c r="G100" s="139">
        <v>142</v>
      </c>
      <c r="H100" s="139">
        <v>133</v>
      </c>
      <c r="I100" s="139">
        <v>329</v>
      </c>
      <c r="J100" s="139">
        <v>468</v>
      </c>
      <c r="K100" s="136" t="s">
        <v>93</v>
      </c>
      <c r="L100" s="136" t="s">
        <v>93</v>
      </c>
      <c r="M100" s="139">
        <v>76</v>
      </c>
      <c r="N100" s="139">
        <v>19</v>
      </c>
      <c r="O100" s="139">
        <v>90</v>
      </c>
      <c r="P100" s="139">
        <v>109</v>
      </c>
      <c r="Q100" s="140">
        <v>1695</v>
      </c>
      <c r="R100" s="139">
        <v>112</v>
      </c>
      <c r="S100" s="139">
        <v>100</v>
      </c>
      <c r="T100" s="139">
        <v>287</v>
      </c>
      <c r="U100" s="139">
        <v>461</v>
      </c>
      <c r="V100" s="136" t="s">
        <v>93</v>
      </c>
      <c r="W100" s="136" t="s">
        <v>93</v>
      </c>
      <c r="X100" s="138">
        <v>-0.25490196100000001</v>
      </c>
      <c r="Y100" s="138">
        <v>0.117647059</v>
      </c>
      <c r="Z100" s="138">
        <v>-0.14285714299999999</v>
      </c>
      <c r="AA100" s="138">
        <v>-0.13492063500000001</v>
      </c>
      <c r="AB100" s="138">
        <v>-6.3018242000000002E-2</v>
      </c>
      <c r="AC100" s="138">
        <v>-0.211267606</v>
      </c>
      <c r="AD100" s="138">
        <v>-0.24812030099999999</v>
      </c>
      <c r="AE100" s="138">
        <v>-0.127659574</v>
      </c>
      <c r="AF100" s="138">
        <v>-1.4957265000000001E-2</v>
      </c>
      <c r="AG100" s="136" t="s">
        <v>93</v>
      </c>
      <c r="AH100" s="136" t="s">
        <v>93</v>
      </c>
    </row>
    <row r="101" spans="1:34" s="653" customFormat="1" ht="15" customHeight="1">
      <c r="A101" s="649">
        <v>43986</v>
      </c>
      <c r="B101" s="139">
        <v>103</v>
      </c>
      <c r="C101" s="139">
        <v>16</v>
      </c>
      <c r="D101" s="139">
        <v>104</v>
      </c>
      <c r="E101" s="139">
        <v>130</v>
      </c>
      <c r="F101" s="140">
        <v>1844</v>
      </c>
      <c r="G101" s="139">
        <v>149</v>
      </c>
      <c r="H101" s="139">
        <v>132</v>
      </c>
      <c r="I101" s="139">
        <v>338</v>
      </c>
      <c r="J101" s="139">
        <v>485</v>
      </c>
      <c r="K101" s="136" t="s">
        <v>93</v>
      </c>
      <c r="L101" s="136" t="s">
        <v>93</v>
      </c>
      <c r="M101" s="139">
        <v>80</v>
      </c>
      <c r="N101" s="139">
        <v>20</v>
      </c>
      <c r="O101" s="139">
        <v>86</v>
      </c>
      <c r="P101" s="139">
        <v>104</v>
      </c>
      <c r="Q101" s="140">
        <v>1695</v>
      </c>
      <c r="R101" s="139">
        <v>108</v>
      </c>
      <c r="S101" s="139">
        <v>110</v>
      </c>
      <c r="T101" s="139">
        <v>287</v>
      </c>
      <c r="U101" s="139">
        <v>453</v>
      </c>
      <c r="V101" s="136" t="s">
        <v>93</v>
      </c>
      <c r="W101" s="141">
        <v>5</v>
      </c>
      <c r="X101" s="138">
        <v>-0.22330097099999999</v>
      </c>
      <c r="Y101" s="138">
        <v>0.25</v>
      </c>
      <c r="Z101" s="138">
        <v>-0.17307692299999999</v>
      </c>
      <c r="AA101" s="138">
        <v>-0.2</v>
      </c>
      <c r="AB101" s="138">
        <v>-8.0802603000000001E-2</v>
      </c>
      <c r="AC101" s="138">
        <v>-0.275167785</v>
      </c>
      <c r="AD101" s="138">
        <v>-0.16666666699999999</v>
      </c>
      <c r="AE101" s="138">
        <v>-0.150887574</v>
      </c>
      <c r="AF101" s="138">
        <v>-6.5979381000000004E-2</v>
      </c>
      <c r="AG101" s="136" t="s">
        <v>93</v>
      </c>
      <c r="AH101" s="136" t="s">
        <v>93</v>
      </c>
    </row>
    <row r="102" spans="1:34" s="653" customFormat="1" ht="15" customHeight="1">
      <c r="A102" s="649">
        <v>43987</v>
      </c>
      <c r="B102" s="139">
        <v>103</v>
      </c>
      <c r="C102" s="139">
        <v>20</v>
      </c>
      <c r="D102" s="139">
        <v>103</v>
      </c>
      <c r="E102" s="139">
        <v>125</v>
      </c>
      <c r="F102" s="140">
        <v>1866</v>
      </c>
      <c r="G102" s="139">
        <v>151</v>
      </c>
      <c r="H102" s="139">
        <v>121</v>
      </c>
      <c r="I102" s="139">
        <v>349</v>
      </c>
      <c r="J102" s="139">
        <v>484</v>
      </c>
      <c r="K102" s="136" t="s">
        <v>93</v>
      </c>
      <c r="L102" s="136" t="s">
        <v>93</v>
      </c>
      <c r="M102" s="139">
        <v>80</v>
      </c>
      <c r="N102" s="139">
        <v>19</v>
      </c>
      <c r="O102" s="139">
        <v>84</v>
      </c>
      <c r="P102" s="139">
        <v>100</v>
      </c>
      <c r="Q102" s="140">
        <v>1701</v>
      </c>
      <c r="R102" s="139">
        <v>107</v>
      </c>
      <c r="S102" s="139">
        <v>112</v>
      </c>
      <c r="T102" s="139">
        <v>290</v>
      </c>
      <c r="U102" s="139">
        <v>449</v>
      </c>
      <c r="V102" s="136" t="s">
        <v>93</v>
      </c>
      <c r="W102" s="136" t="s">
        <v>93</v>
      </c>
      <c r="X102" s="138">
        <v>-0.22330097099999999</v>
      </c>
      <c r="Y102" s="138">
        <v>-0.05</v>
      </c>
      <c r="Z102" s="138">
        <v>-0.18446601900000001</v>
      </c>
      <c r="AA102" s="138">
        <v>-0.2</v>
      </c>
      <c r="AB102" s="138">
        <v>-8.8424436999999995E-2</v>
      </c>
      <c r="AC102" s="138">
        <v>-0.29139072799999999</v>
      </c>
      <c r="AD102" s="138">
        <v>-7.4380164999999998E-2</v>
      </c>
      <c r="AE102" s="138">
        <v>-0.169054441</v>
      </c>
      <c r="AF102" s="138">
        <v>-7.2314050000000005E-2</v>
      </c>
      <c r="AG102" s="136" t="s">
        <v>93</v>
      </c>
      <c r="AH102" s="136" t="s">
        <v>93</v>
      </c>
    </row>
    <row r="103" spans="1:34" s="653" customFormat="1" ht="15" customHeight="1">
      <c r="A103" s="649">
        <v>43988</v>
      </c>
      <c r="B103" s="139">
        <v>108</v>
      </c>
      <c r="C103" s="139">
        <v>20</v>
      </c>
      <c r="D103" s="139">
        <v>102</v>
      </c>
      <c r="E103" s="139">
        <v>122</v>
      </c>
      <c r="F103" s="140">
        <v>1863</v>
      </c>
      <c r="G103" s="139">
        <v>155</v>
      </c>
      <c r="H103" s="139">
        <v>126</v>
      </c>
      <c r="I103" s="139">
        <v>337</v>
      </c>
      <c r="J103" s="139">
        <v>490</v>
      </c>
      <c r="K103" s="136" t="s">
        <v>93</v>
      </c>
      <c r="L103" s="136" t="s">
        <v>93</v>
      </c>
      <c r="M103" s="139">
        <v>75</v>
      </c>
      <c r="N103" s="139">
        <v>14</v>
      </c>
      <c r="O103" s="139">
        <v>80</v>
      </c>
      <c r="P103" s="139">
        <v>101</v>
      </c>
      <c r="Q103" s="140">
        <v>1661</v>
      </c>
      <c r="R103" s="139">
        <v>114</v>
      </c>
      <c r="S103" s="139">
        <v>111</v>
      </c>
      <c r="T103" s="139">
        <v>288</v>
      </c>
      <c r="U103" s="139">
        <v>422</v>
      </c>
      <c r="V103" s="136" t="s">
        <v>93</v>
      </c>
      <c r="W103" s="136" t="s">
        <v>93</v>
      </c>
      <c r="X103" s="138">
        <v>-0.30555555600000001</v>
      </c>
      <c r="Y103" s="138">
        <v>-0.3</v>
      </c>
      <c r="Z103" s="138">
        <v>-0.21568627500000001</v>
      </c>
      <c r="AA103" s="138">
        <v>-0.17213114800000001</v>
      </c>
      <c r="AB103" s="138">
        <v>-0.10842726799999999</v>
      </c>
      <c r="AC103" s="138">
        <v>-0.26451612899999999</v>
      </c>
      <c r="AD103" s="138">
        <v>-0.11904761899999999</v>
      </c>
      <c r="AE103" s="138">
        <v>-0.14540059299999999</v>
      </c>
      <c r="AF103" s="138">
        <v>-0.13877550999999999</v>
      </c>
      <c r="AG103" s="136" t="s">
        <v>93</v>
      </c>
      <c r="AH103" s="136" t="s">
        <v>93</v>
      </c>
    </row>
    <row r="104" spans="1:34" s="653" customFormat="1" ht="15" customHeight="1">
      <c r="A104" s="649">
        <v>43989</v>
      </c>
      <c r="B104" s="139">
        <v>114</v>
      </c>
      <c r="C104" s="139">
        <v>20</v>
      </c>
      <c r="D104" s="139">
        <v>102</v>
      </c>
      <c r="E104" s="139">
        <v>123</v>
      </c>
      <c r="F104" s="140">
        <v>1858</v>
      </c>
      <c r="G104" s="139">
        <v>150</v>
      </c>
      <c r="H104" s="139">
        <v>124</v>
      </c>
      <c r="I104" s="139">
        <v>340</v>
      </c>
      <c r="J104" s="139">
        <v>487</v>
      </c>
      <c r="K104" s="136" t="s">
        <v>93</v>
      </c>
      <c r="L104" s="136" t="s">
        <v>93</v>
      </c>
      <c r="M104" s="139">
        <v>77</v>
      </c>
      <c r="N104" s="139">
        <v>14</v>
      </c>
      <c r="O104" s="139">
        <v>75</v>
      </c>
      <c r="P104" s="139">
        <v>95</v>
      </c>
      <c r="Q104" s="140">
        <v>1655</v>
      </c>
      <c r="R104" s="139">
        <v>112</v>
      </c>
      <c r="S104" s="139">
        <v>104</v>
      </c>
      <c r="T104" s="139">
        <v>283</v>
      </c>
      <c r="U104" s="139">
        <v>426</v>
      </c>
      <c r="V104" s="136" t="s">
        <v>93</v>
      </c>
      <c r="W104" s="136" t="s">
        <v>93</v>
      </c>
      <c r="X104" s="138">
        <v>-0.324561404</v>
      </c>
      <c r="Y104" s="138">
        <v>-0.3</v>
      </c>
      <c r="Z104" s="138">
        <v>-0.264705882</v>
      </c>
      <c r="AA104" s="138">
        <v>-0.227642276</v>
      </c>
      <c r="AB104" s="138">
        <v>-0.10925726600000001</v>
      </c>
      <c r="AC104" s="138">
        <v>-0.25333333299999999</v>
      </c>
      <c r="AD104" s="138">
        <v>-0.16129032300000001</v>
      </c>
      <c r="AE104" s="138">
        <v>-0.16764705899999999</v>
      </c>
      <c r="AF104" s="138">
        <v>-0.12525667400000001</v>
      </c>
      <c r="AG104" s="136" t="s">
        <v>93</v>
      </c>
      <c r="AH104" s="136" t="s">
        <v>93</v>
      </c>
    </row>
    <row r="105" spans="1:34" s="653" customFormat="1" ht="15" customHeight="1">
      <c r="A105" s="649">
        <v>43990</v>
      </c>
      <c r="B105" s="139">
        <v>106</v>
      </c>
      <c r="C105" s="139">
        <v>16</v>
      </c>
      <c r="D105" s="139">
        <v>106</v>
      </c>
      <c r="E105" s="139">
        <v>117</v>
      </c>
      <c r="F105" s="140">
        <v>1788</v>
      </c>
      <c r="G105" s="139">
        <v>148</v>
      </c>
      <c r="H105" s="139">
        <v>126</v>
      </c>
      <c r="I105" s="139">
        <v>324</v>
      </c>
      <c r="J105" s="139">
        <v>462</v>
      </c>
      <c r="K105" s="136" t="s">
        <v>93</v>
      </c>
      <c r="L105" s="136" t="s">
        <v>93</v>
      </c>
      <c r="M105" s="139">
        <v>89</v>
      </c>
      <c r="N105" s="139">
        <v>13</v>
      </c>
      <c r="O105" s="139">
        <v>77</v>
      </c>
      <c r="P105" s="139">
        <v>98</v>
      </c>
      <c r="Q105" s="140">
        <v>1669</v>
      </c>
      <c r="R105" s="139">
        <v>119</v>
      </c>
      <c r="S105" s="139">
        <v>108</v>
      </c>
      <c r="T105" s="139">
        <v>289</v>
      </c>
      <c r="U105" s="139">
        <v>441</v>
      </c>
      <c r="V105" s="136" t="s">
        <v>93</v>
      </c>
      <c r="W105" s="136" t="s">
        <v>93</v>
      </c>
      <c r="X105" s="138">
        <v>-0.160377358</v>
      </c>
      <c r="Y105" s="138">
        <v>-0.1875</v>
      </c>
      <c r="Z105" s="138">
        <v>-0.27358490600000002</v>
      </c>
      <c r="AA105" s="138">
        <v>-0.16239316200000001</v>
      </c>
      <c r="AB105" s="138">
        <v>-6.6554810000000006E-2</v>
      </c>
      <c r="AC105" s="138">
        <v>-0.19594594600000001</v>
      </c>
      <c r="AD105" s="138">
        <v>-0.14285714299999999</v>
      </c>
      <c r="AE105" s="138">
        <v>-0.10802469100000001</v>
      </c>
      <c r="AF105" s="138">
        <v>-4.5454544999999999E-2</v>
      </c>
      <c r="AG105" s="136" t="s">
        <v>93</v>
      </c>
      <c r="AH105" s="136" t="s">
        <v>93</v>
      </c>
    </row>
    <row r="106" spans="1:34" s="653" customFormat="1" ht="15" customHeight="1">
      <c r="A106" s="649">
        <v>43991</v>
      </c>
      <c r="B106" s="139">
        <v>91</v>
      </c>
      <c r="C106" s="139">
        <v>19</v>
      </c>
      <c r="D106" s="139">
        <v>108</v>
      </c>
      <c r="E106" s="139">
        <v>110</v>
      </c>
      <c r="F106" s="140">
        <v>1775</v>
      </c>
      <c r="G106" s="139">
        <v>144</v>
      </c>
      <c r="H106" s="139">
        <v>115</v>
      </c>
      <c r="I106" s="139">
        <v>312</v>
      </c>
      <c r="J106" s="139">
        <v>444</v>
      </c>
      <c r="K106" s="136" t="s">
        <v>93</v>
      </c>
      <c r="L106" s="136" t="s">
        <v>93</v>
      </c>
      <c r="M106" s="139">
        <v>92</v>
      </c>
      <c r="N106" s="139">
        <v>13</v>
      </c>
      <c r="O106" s="139">
        <v>76</v>
      </c>
      <c r="P106" s="139">
        <v>109</v>
      </c>
      <c r="Q106" s="140">
        <v>1716</v>
      </c>
      <c r="R106" s="139">
        <v>114</v>
      </c>
      <c r="S106" s="139">
        <v>109</v>
      </c>
      <c r="T106" s="139">
        <v>292</v>
      </c>
      <c r="U106" s="139">
        <v>442</v>
      </c>
      <c r="V106" s="136" t="s">
        <v>93</v>
      </c>
      <c r="W106" s="136" t="s">
        <v>93</v>
      </c>
      <c r="X106" s="138">
        <v>1.0989011E-2</v>
      </c>
      <c r="Y106" s="138">
        <v>-0.31578947400000001</v>
      </c>
      <c r="Z106" s="138">
        <v>-0.29629629600000001</v>
      </c>
      <c r="AA106" s="138">
        <v>-9.0909089999999994E-3</v>
      </c>
      <c r="AB106" s="138">
        <v>-3.3239436999999997E-2</v>
      </c>
      <c r="AC106" s="138">
        <v>-0.20833333300000001</v>
      </c>
      <c r="AD106" s="138">
        <v>-5.2173913000000002E-2</v>
      </c>
      <c r="AE106" s="138">
        <v>-6.4102564000000001E-2</v>
      </c>
      <c r="AF106" s="138">
        <v>-4.5045049999999998E-3</v>
      </c>
      <c r="AG106" s="136" t="s">
        <v>93</v>
      </c>
      <c r="AH106" s="136" t="s">
        <v>93</v>
      </c>
    </row>
    <row r="107" spans="1:34" s="653" customFormat="1" ht="15" customHeight="1">
      <c r="A107" s="649">
        <v>43992</v>
      </c>
      <c r="B107" s="139">
        <v>97</v>
      </c>
      <c r="C107" s="139">
        <v>19</v>
      </c>
      <c r="D107" s="139">
        <v>112</v>
      </c>
      <c r="E107" s="139">
        <v>124</v>
      </c>
      <c r="F107" s="140">
        <v>1815</v>
      </c>
      <c r="G107" s="139">
        <v>149</v>
      </c>
      <c r="H107" s="139">
        <v>117</v>
      </c>
      <c r="I107" s="139">
        <v>336</v>
      </c>
      <c r="J107" s="139">
        <v>457</v>
      </c>
      <c r="K107" s="136" t="s">
        <v>93</v>
      </c>
      <c r="L107" s="136" t="s">
        <v>93</v>
      </c>
      <c r="M107" s="139">
        <v>90</v>
      </c>
      <c r="N107" s="139">
        <v>15</v>
      </c>
      <c r="O107" s="139">
        <v>83</v>
      </c>
      <c r="P107" s="139">
        <v>110</v>
      </c>
      <c r="Q107" s="140">
        <v>1716</v>
      </c>
      <c r="R107" s="139">
        <v>116</v>
      </c>
      <c r="S107" s="139">
        <v>108</v>
      </c>
      <c r="T107" s="139">
        <v>287</v>
      </c>
      <c r="U107" s="139">
        <v>439</v>
      </c>
      <c r="V107" s="136" t="s">
        <v>93</v>
      </c>
      <c r="W107" s="136" t="s">
        <v>93</v>
      </c>
      <c r="X107" s="138">
        <v>-7.2164948000000007E-2</v>
      </c>
      <c r="Y107" s="138">
        <v>-0.21052631599999999</v>
      </c>
      <c r="Z107" s="138">
        <v>-0.258928571</v>
      </c>
      <c r="AA107" s="138">
        <v>-0.112903226</v>
      </c>
      <c r="AB107" s="138">
        <v>-5.4545455E-2</v>
      </c>
      <c r="AC107" s="138">
        <v>-0.22147650999999999</v>
      </c>
      <c r="AD107" s="138">
        <v>-7.6923077000000006E-2</v>
      </c>
      <c r="AE107" s="138">
        <v>-0.14583333300000001</v>
      </c>
      <c r="AF107" s="138">
        <v>-3.9387309000000002E-2</v>
      </c>
      <c r="AG107" s="136" t="s">
        <v>93</v>
      </c>
      <c r="AH107" s="136" t="s">
        <v>93</v>
      </c>
    </row>
    <row r="108" spans="1:34" s="653" customFormat="1" ht="15" customHeight="1">
      <c r="A108" s="649">
        <v>43993</v>
      </c>
      <c r="B108" s="139">
        <v>99</v>
      </c>
      <c r="C108" s="139">
        <v>20</v>
      </c>
      <c r="D108" s="139">
        <v>111</v>
      </c>
      <c r="E108" s="139">
        <v>130</v>
      </c>
      <c r="F108" s="140">
        <v>1825</v>
      </c>
      <c r="G108" s="139">
        <v>151</v>
      </c>
      <c r="H108" s="139">
        <v>120</v>
      </c>
      <c r="I108" s="139">
        <v>345</v>
      </c>
      <c r="J108" s="139">
        <v>478</v>
      </c>
      <c r="K108" s="136" t="s">
        <v>93</v>
      </c>
      <c r="L108" s="136" t="s">
        <v>93</v>
      </c>
      <c r="M108" s="139">
        <v>89</v>
      </c>
      <c r="N108" s="139">
        <v>17</v>
      </c>
      <c r="O108" s="139">
        <v>90</v>
      </c>
      <c r="P108" s="139">
        <v>107</v>
      </c>
      <c r="Q108" s="140">
        <v>1701</v>
      </c>
      <c r="R108" s="139">
        <v>121</v>
      </c>
      <c r="S108" s="139">
        <v>107</v>
      </c>
      <c r="T108" s="139">
        <v>284</v>
      </c>
      <c r="U108" s="139">
        <v>442</v>
      </c>
      <c r="V108" s="136" t="s">
        <v>93</v>
      </c>
      <c r="W108" s="136" t="s">
        <v>93</v>
      </c>
      <c r="X108" s="138">
        <v>-0.101010101</v>
      </c>
      <c r="Y108" s="138">
        <v>-0.15</v>
      </c>
      <c r="Z108" s="138">
        <v>-0.18918918900000001</v>
      </c>
      <c r="AA108" s="138">
        <v>-0.17692307700000001</v>
      </c>
      <c r="AB108" s="138">
        <v>-6.7945204999999995E-2</v>
      </c>
      <c r="AC108" s="138">
        <v>-0.19867549700000001</v>
      </c>
      <c r="AD108" s="138">
        <v>-0.108333333</v>
      </c>
      <c r="AE108" s="138">
        <v>-0.17681159399999999</v>
      </c>
      <c r="AF108" s="138">
        <v>-7.5313807999999996E-2</v>
      </c>
      <c r="AG108" s="136" t="s">
        <v>93</v>
      </c>
      <c r="AH108" s="136" t="s">
        <v>93</v>
      </c>
    </row>
    <row r="109" spans="1:34" s="653" customFormat="1" ht="15" customHeight="1">
      <c r="A109" s="649">
        <v>43994</v>
      </c>
      <c r="B109" s="139">
        <v>99</v>
      </c>
      <c r="C109" s="139">
        <v>19</v>
      </c>
      <c r="D109" s="139">
        <v>109</v>
      </c>
      <c r="E109" s="139">
        <v>127</v>
      </c>
      <c r="F109" s="140">
        <v>1842</v>
      </c>
      <c r="G109" s="139">
        <v>162</v>
      </c>
      <c r="H109" s="139">
        <v>121</v>
      </c>
      <c r="I109" s="139">
        <v>346</v>
      </c>
      <c r="J109" s="139">
        <v>488</v>
      </c>
      <c r="K109" s="136" t="s">
        <v>93</v>
      </c>
      <c r="L109" s="136" t="s">
        <v>93</v>
      </c>
      <c r="M109" s="139">
        <v>81</v>
      </c>
      <c r="N109" s="139">
        <v>18</v>
      </c>
      <c r="O109" s="139">
        <v>80</v>
      </c>
      <c r="P109" s="139">
        <v>106</v>
      </c>
      <c r="Q109" s="140">
        <v>1676</v>
      </c>
      <c r="R109" s="139">
        <v>122</v>
      </c>
      <c r="S109" s="139">
        <v>108</v>
      </c>
      <c r="T109" s="139">
        <v>272</v>
      </c>
      <c r="U109" s="139">
        <v>437</v>
      </c>
      <c r="V109" s="136" t="s">
        <v>93</v>
      </c>
      <c r="W109" s="136" t="s">
        <v>93</v>
      </c>
      <c r="X109" s="138">
        <v>-0.18181818199999999</v>
      </c>
      <c r="Y109" s="138">
        <v>-5.2631578999999998E-2</v>
      </c>
      <c r="Z109" s="138">
        <v>-0.26605504600000002</v>
      </c>
      <c r="AA109" s="138">
        <v>-0.16535433099999999</v>
      </c>
      <c r="AB109" s="138">
        <v>-9.0119434999999998E-2</v>
      </c>
      <c r="AC109" s="138">
        <v>-0.24691357999999999</v>
      </c>
      <c r="AD109" s="138">
        <v>-0.107438017</v>
      </c>
      <c r="AE109" s="138">
        <v>-0.21387283200000001</v>
      </c>
      <c r="AF109" s="138">
        <v>-0.104508197</v>
      </c>
      <c r="AG109" s="136" t="s">
        <v>93</v>
      </c>
      <c r="AH109" s="136" t="s">
        <v>93</v>
      </c>
    </row>
    <row r="110" spans="1:34" s="653" customFormat="1" ht="15" customHeight="1">
      <c r="A110" s="649">
        <v>43995</v>
      </c>
      <c r="B110" s="139">
        <v>100</v>
      </c>
      <c r="C110" s="139">
        <v>18</v>
      </c>
      <c r="D110" s="139">
        <v>108</v>
      </c>
      <c r="E110" s="139">
        <v>126</v>
      </c>
      <c r="F110" s="140">
        <v>1840</v>
      </c>
      <c r="G110" s="139">
        <v>149</v>
      </c>
      <c r="H110" s="139">
        <v>116</v>
      </c>
      <c r="I110" s="139">
        <v>344</v>
      </c>
      <c r="J110" s="139">
        <v>490</v>
      </c>
      <c r="K110" s="136" t="s">
        <v>93</v>
      </c>
      <c r="L110" s="136" t="s">
        <v>93</v>
      </c>
      <c r="M110" s="139">
        <v>74</v>
      </c>
      <c r="N110" s="139">
        <v>14</v>
      </c>
      <c r="O110" s="139">
        <v>82</v>
      </c>
      <c r="P110" s="139">
        <v>104</v>
      </c>
      <c r="Q110" s="140">
        <v>1645</v>
      </c>
      <c r="R110" s="139">
        <v>122</v>
      </c>
      <c r="S110" s="139">
        <v>98</v>
      </c>
      <c r="T110" s="139">
        <v>275</v>
      </c>
      <c r="U110" s="139">
        <v>425</v>
      </c>
      <c r="V110" s="136" t="s">
        <v>93</v>
      </c>
      <c r="W110" s="136" t="s">
        <v>93</v>
      </c>
      <c r="X110" s="138">
        <v>-0.26</v>
      </c>
      <c r="Y110" s="138">
        <v>-0.222222222</v>
      </c>
      <c r="Z110" s="138">
        <v>-0.24074074100000001</v>
      </c>
      <c r="AA110" s="138">
        <v>-0.174603175</v>
      </c>
      <c r="AB110" s="138">
        <v>-0.105978261</v>
      </c>
      <c r="AC110" s="138">
        <v>-0.18120805400000001</v>
      </c>
      <c r="AD110" s="138">
        <v>-0.15517241400000001</v>
      </c>
      <c r="AE110" s="138">
        <v>-0.200581395</v>
      </c>
      <c r="AF110" s="138">
        <v>-0.13265306099999999</v>
      </c>
      <c r="AG110" s="136" t="s">
        <v>93</v>
      </c>
      <c r="AH110" s="136" t="s">
        <v>93</v>
      </c>
    </row>
    <row r="111" spans="1:34" s="653" customFormat="1" ht="15" customHeight="1">
      <c r="A111" s="649">
        <v>43996</v>
      </c>
      <c r="B111" s="139">
        <v>102</v>
      </c>
      <c r="C111" s="139">
        <v>16</v>
      </c>
      <c r="D111" s="139">
        <v>114</v>
      </c>
      <c r="E111" s="139">
        <v>125</v>
      </c>
      <c r="F111" s="140">
        <v>1824</v>
      </c>
      <c r="G111" s="139">
        <v>149</v>
      </c>
      <c r="H111" s="139">
        <v>114</v>
      </c>
      <c r="I111" s="139">
        <v>334</v>
      </c>
      <c r="J111" s="139">
        <v>484</v>
      </c>
      <c r="K111" s="136" t="s">
        <v>93</v>
      </c>
      <c r="L111" s="136" t="s">
        <v>93</v>
      </c>
      <c r="M111" s="139">
        <v>71</v>
      </c>
      <c r="N111" s="139">
        <v>12</v>
      </c>
      <c r="O111" s="139">
        <v>79</v>
      </c>
      <c r="P111" s="139">
        <v>88</v>
      </c>
      <c r="Q111" s="140">
        <v>1620</v>
      </c>
      <c r="R111" s="139">
        <v>122</v>
      </c>
      <c r="S111" s="139">
        <v>100</v>
      </c>
      <c r="T111" s="139">
        <v>275</v>
      </c>
      <c r="U111" s="139">
        <v>420</v>
      </c>
      <c r="V111" s="136" t="s">
        <v>93</v>
      </c>
      <c r="W111" s="136" t="s">
        <v>93</v>
      </c>
      <c r="X111" s="138">
        <v>-0.303921569</v>
      </c>
      <c r="Y111" s="138">
        <v>-0.25</v>
      </c>
      <c r="Z111" s="138">
        <v>-0.30701754399999998</v>
      </c>
      <c r="AA111" s="138">
        <v>-0.29599999999999999</v>
      </c>
      <c r="AB111" s="138">
        <v>-0.111842105</v>
      </c>
      <c r="AC111" s="138">
        <v>-0.18120805400000001</v>
      </c>
      <c r="AD111" s="138">
        <v>-0.122807018</v>
      </c>
      <c r="AE111" s="138">
        <v>-0.17664670699999999</v>
      </c>
      <c r="AF111" s="138">
        <v>-0.132231405</v>
      </c>
      <c r="AG111" s="136" t="s">
        <v>93</v>
      </c>
      <c r="AH111" s="136" t="s">
        <v>93</v>
      </c>
    </row>
    <row r="112" spans="1:34" s="653" customFormat="1" ht="15" customHeight="1">
      <c r="A112" s="649">
        <v>43997</v>
      </c>
      <c r="B112" s="139">
        <v>96</v>
      </c>
      <c r="C112" s="139">
        <v>14</v>
      </c>
      <c r="D112" s="139">
        <v>109</v>
      </c>
      <c r="E112" s="139">
        <v>119</v>
      </c>
      <c r="F112" s="140">
        <v>1770</v>
      </c>
      <c r="G112" s="139">
        <v>144</v>
      </c>
      <c r="H112" s="139">
        <v>111</v>
      </c>
      <c r="I112" s="139">
        <v>338</v>
      </c>
      <c r="J112" s="139">
        <v>467</v>
      </c>
      <c r="K112" s="136" t="s">
        <v>93</v>
      </c>
      <c r="L112" s="136" t="s">
        <v>93</v>
      </c>
      <c r="M112" s="139">
        <v>78</v>
      </c>
      <c r="N112" s="139">
        <v>11</v>
      </c>
      <c r="O112" s="139">
        <v>96</v>
      </c>
      <c r="P112" s="139">
        <v>99</v>
      </c>
      <c r="Q112" s="140">
        <v>1652</v>
      </c>
      <c r="R112" s="139">
        <v>117</v>
      </c>
      <c r="S112" s="139">
        <v>105</v>
      </c>
      <c r="T112" s="139">
        <v>279</v>
      </c>
      <c r="U112" s="139">
        <v>431</v>
      </c>
      <c r="V112" s="136" t="s">
        <v>93</v>
      </c>
      <c r="W112" s="136" t="s">
        <v>93</v>
      </c>
      <c r="X112" s="138">
        <v>-0.1875</v>
      </c>
      <c r="Y112" s="138">
        <v>-0.21428571399999999</v>
      </c>
      <c r="Z112" s="138">
        <v>-0.119266055</v>
      </c>
      <c r="AA112" s="138">
        <v>-0.16806722700000001</v>
      </c>
      <c r="AB112" s="138">
        <v>-6.6666666999999999E-2</v>
      </c>
      <c r="AC112" s="138">
        <v>-0.1875</v>
      </c>
      <c r="AD112" s="138">
        <v>-5.4054053999999997E-2</v>
      </c>
      <c r="AE112" s="138">
        <v>-0.17455621299999999</v>
      </c>
      <c r="AF112" s="138">
        <v>-7.7087794000000001E-2</v>
      </c>
      <c r="AG112" s="136" t="s">
        <v>93</v>
      </c>
      <c r="AH112" s="136" t="s">
        <v>93</v>
      </c>
    </row>
    <row r="113" spans="1:34" s="653" customFormat="1" ht="15" customHeight="1">
      <c r="A113" s="649">
        <v>43998</v>
      </c>
      <c r="B113" s="139">
        <v>101</v>
      </c>
      <c r="C113" s="139">
        <v>14</v>
      </c>
      <c r="D113" s="139">
        <v>101</v>
      </c>
      <c r="E113" s="139">
        <v>116</v>
      </c>
      <c r="F113" s="140">
        <v>1761</v>
      </c>
      <c r="G113" s="139">
        <v>143</v>
      </c>
      <c r="H113" s="139">
        <v>116</v>
      </c>
      <c r="I113" s="139">
        <v>337</v>
      </c>
      <c r="J113" s="139">
        <v>449</v>
      </c>
      <c r="K113" s="136" t="s">
        <v>93</v>
      </c>
      <c r="L113" s="136" t="s">
        <v>93</v>
      </c>
      <c r="M113" s="139">
        <v>75</v>
      </c>
      <c r="N113" s="139">
        <v>15</v>
      </c>
      <c r="O113" s="139">
        <v>95</v>
      </c>
      <c r="P113" s="139">
        <v>105</v>
      </c>
      <c r="Q113" s="140">
        <v>1713</v>
      </c>
      <c r="R113" s="139">
        <v>113</v>
      </c>
      <c r="S113" s="139">
        <v>108</v>
      </c>
      <c r="T113" s="139">
        <v>291</v>
      </c>
      <c r="U113" s="139">
        <v>434</v>
      </c>
      <c r="V113" s="136" t="s">
        <v>93</v>
      </c>
      <c r="W113" s="136" t="s">
        <v>93</v>
      </c>
      <c r="X113" s="138">
        <v>-0.25742574299999998</v>
      </c>
      <c r="Y113" s="138">
        <v>7.1428570999999996E-2</v>
      </c>
      <c r="Z113" s="138">
        <v>-5.9405940999999997E-2</v>
      </c>
      <c r="AA113" s="138">
        <v>-9.4827586000000005E-2</v>
      </c>
      <c r="AB113" s="138">
        <v>-2.7257239999999999E-2</v>
      </c>
      <c r="AC113" s="138">
        <v>-0.20979021</v>
      </c>
      <c r="AD113" s="138">
        <v>-6.8965517000000004E-2</v>
      </c>
      <c r="AE113" s="138">
        <v>-0.13649851599999999</v>
      </c>
      <c r="AF113" s="138">
        <v>-3.3407572000000003E-2</v>
      </c>
      <c r="AG113" s="136" t="s">
        <v>93</v>
      </c>
      <c r="AH113" s="136" t="s">
        <v>93</v>
      </c>
    </row>
    <row r="114" spans="1:34" s="653" customFormat="1" ht="15" customHeight="1">
      <c r="A114" s="649">
        <v>43999</v>
      </c>
      <c r="B114" s="139">
        <v>109</v>
      </c>
      <c r="C114" s="139">
        <v>15</v>
      </c>
      <c r="D114" s="139">
        <v>103</v>
      </c>
      <c r="E114" s="139">
        <v>114</v>
      </c>
      <c r="F114" s="140">
        <v>1829</v>
      </c>
      <c r="G114" s="139">
        <v>147</v>
      </c>
      <c r="H114" s="139">
        <v>123</v>
      </c>
      <c r="I114" s="139">
        <v>352</v>
      </c>
      <c r="J114" s="139">
        <v>475</v>
      </c>
      <c r="K114" s="136" t="s">
        <v>93</v>
      </c>
      <c r="L114" s="136" t="s">
        <v>93</v>
      </c>
      <c r="M114" s="139">
        <v>74</v>
      </c>
      <c r="N114" s="139">
        <v>15</v>
      </c>
      <c r="O114" s="139">
        <v>91</v>
      </c>
      <c r="P114" s="139">
        <v>112</v>
      </c>
      <c r="Q114" s="140">
        <v>1740</v>
      </c>
      <c r="R114" s="139">
        <v>109</v>
      </c>
      <c r="S114" s="139">
        <v>102</v>
      </c>
      <c r="T114" s="139">
        <v>301</v>
      </c>
      <c r="U114" s="139">
        <v>445</v>
      </c>
      <c r="V114" s="136" t="s">
        <v>93</v>
      </c>
      <c r="W114" s="136" t="s">
        <v>93</v>
      </c>
      <c r="X114" s="138">
        <v>-0.32110091699999999</v>
      </c>
      <c r="Y114" s="138">
        <v>0</v>
      </c>
      <c r="Z114" s="138">
        <v>-0.116504854</v>
      </c>
      <c r="AA114" s="138">
        <v>-1.7543860000000001E-2</v>
      </c>
      <c r="AB114" s="138">
        <v>-4.8660469999999997E-2</v>
      </c>
      <c r="AC114" s="138">
        <v>-0.25850340100000002</v>
      </c>
      <c r="AD114" s="138">
        <v>-0.17073170700000001</v>
      </c>
      <c r="AE114" s="138">
        <v>-0.14488636399999999</v>
      </c>
      <c r="AF114" s="138">
        <v>-6.3157895000000006E-2</v>
      </c>
      <c r="AG114" s="136" t="s">
        <v>93</v>
      </c>
      <c r="AH114" s="136" t="s">
        <v>93</v>
      </c>
    </row>
    <row r="115" spans="1:34" s="653" customFormat="1" ht="15" customHeight="1">
      <c r="A115" s="649">
        <v>44000</v>
      </c>
      <c r="B115" s="139">
        <v>114</v>
      </c>
      <c r="C115" s="139">
        <v>14</v>
      </c>
      <c r="D115" s="139">
        <v>110</v>
      </c>
      <c r="E115" s="139">
        <v>121</v>
      </c>
      <c r="F115" s="140">
        <v>1856</v>
      </c>
      <c r="G115" s="139">
        <v>142</v>
      </c>
      <c r="H115" s="139">
        <v>127</v>
      </c>
      <c r="I115" s="139">
        <v>357</v>
      </c>
      <c r="J115" s="139">
        <v>477</v>
      </c>
      <c r="K115" s="136" t="s">
        <v>93</v>
      </c>
      <c r="L115" s="136" t="s">
        <v>93</v>
      </c>
      <c r="M115" s="139">
        <v>76</v>
      </c>
      <c r="N115" s="139">
        <v>13</v>
      </c>
      <c r="O115" s="139">
        <v>87</v>
      </c>
      <c r="P115" s="139">
        <v>108</v>
      </c>
      <c r="Q115" s="140">
        <v>1759</v>
      </c>
      <c r="R115" s="139">
        <v>108</v>
      </c>
      <c r="S115" s="139">
        <v>93</v>
      </c>
      <c r="T115" s="139">
        <v>304</v>
      </c>
      <c r="U115" s="139">
        <v>447</v>
      </c>
      <c r="V115" s="136" t="s">
        <v>93</v>
      </c>
      <c r="W115" s="136" t="s">
        <v>93</v>
      </c>
      <c r="X115" s="138">
        <v>-0.33333333300000001</v>
      </c>
      <c r="Y115" s="138">
        <v>-7.1428570999999996E-2</v>
      </c>
      <c r="Z115" s="138">
        <v>-0.20909090899999999</v>
      </c>
      <c r="AA115" s="138">
        <v>-0.107438017</v>
      </c>
      <c r="AB115" s="138">
        <v>-5.2262930999999999E-2</v>
      </c>
      <c r="AC115" s="138">
        <v>-0.23943661999999999</v>
      </c>
      <c r="AD115" s="138">
        <v>-0.26771653499999998</v>
      </c>
      <c r="AE115" s="138">
        <v>-0.148459384</v>
      </c>
      <c r="AF115" s="138">
        <v>-6.2893082000000003E-2</v>
      </c>
      <c r="AG115" s="136" t="s">
        <v>93</v>
      </c>
      <c r="AH115" s="136" t="s">
        <v>93</v>
      </c>
    </row>
    <row r="116" spans="1:34" s="653" customFormat="1" ht="15" customHeight="1">
      <c r="A116" s="649">
        <v>44001</v>
      </c>
      <c r="B116" s="139">
        <v>117</v>
      </c>
      <c r="C116" s="139">
        <v>12</v>
      </c>
      <c r="D116" s="139">
        <v>110</v>
      </c>
      <c r="E116" s="139">
        <v>132</v>
      </c>
      <c r="F116" s="140">
        <v>1857</v>
      </c>
      <c r="G116" s="139">
        <v>141</v>
      </c>
      <c r="H116" s="139">
        <v>121</v>
      </c>
      <c r="I116" s="139">
        <v>350</v>
      </c>
      <c r="J116" s="139">
        <v>475</v>
      </c>
      <c r="K116" s="136" t="s">
        <v>93</v>
      </c>
      <c r="L116" s="141">
        <v>0</v>
      </c>
      <c r="M116" s="139">
        <v>79</v>
      </c>
      <c r="N116" s="139">
        <v>11</v>
      </c>
      <c r="O116" s="139">
        <v>79</v>
      </c>
      <c r="P116" s="139">
        <v>114</v>
      </c>
      <c r="Q116" s="140">
        <v>1750</v>
      </c>
      <c r="R116" s="139">
        <v>104</v>
      </c>
      <c r="S116" s="139">
        <v>88</v>
      </c>
      <c r="T116" s="139">
        <v>300</v>
      </c>
      <c r="U116" s="139">
        <v>438</v>
      </c>
      <c r="V116" s="136" t="s">
        <v>93</v>
      </c>
      <c r="W116" s="136" t="s">
        <v>93</v>
      </c>
      <c r="X116" s="138">
        <v>-0.32478632499999999</v>
      </c>
      <c r="Y116" s="138">
        <v>-8.3333332999999996E-2</v>
      </c>
      <c r="Z116" s="138">
        <v>-0.28181818199999997</v>
      </c>
      <c r="AA116" s="138">
        <v>-0.13636363600000001</v>
      </c>
      <c r="AB116" s="138">
        <v>-5.7619816999999997E-2</v>
      </c>
      <c r="AC116" s="138">
        <v>-0.26241134799999999</v>
      </c>
      <c r="AD116" s="138">
        <v>-0.27272727299999999</v>
      </c>
      <c r="AE116" s="138">
        <v>-0.14285714299999999</v>
      </c>
      <c r="AF116" s="138">
        <v>-7.7894737000000006E-2</v>
      </c>
      <c r="AG116" s="136" t="s">
        <v>93</v>
      </c>
      <c r="AH116" s="136" t="s">
        <v>93</v>
      </c>
    </row>
    <row r="117" spans="1:34" s="653" customFormat="1" ht="15" customHeight="1">
      <c r="A117" s="649">
        <v>44002</v>
      </c>
      <c r="B117" s="139">
        <v>113</v>
      </c>
      <c r="C117" s="139">
        <v>10</v>
      </c>
      <c r="D117" s="139">
        <v>109</v>
      </c>
      <c r="E117" s="139">
        <v>128</v>
      </c>
      <c r="F117" s="140">
        <v>1871</v>
      </c>
      <c r="G117" s="139">
        <v>132</v>
      </c>
      <c r="H117" s="139">
        <v>117</v>
      </c>
      <c r="I117" s="139">
        <v>347</v>
      </c>
      <c r="J117" s="139">
        <v>476</v>
      </c>
      <c r="K117" s="136" t="s">
        <v>93</v>
      </c>
      <c r="L117" s="141">
        <v>0</v>
      </c>
      <c r="M117" s="139">
        <v>78</v>
      </c>
      <c r="N117" s="139">
        <v>10</v>
      </c>
      <c r="O117" s="139">
        <v>70</v>
      </c>
      <c r="P117" s="139">
        <v>107</v>
      </c>
      <c r="Q117" s="140">
        <v>1725</v>
      </c>
      <c r="R117" s="139">
        <v>104</v>
      </c>
      <c r="S117" s="139">
        <v>88</v>
      </c>
      <c r="T117" s="139">
        <v>288</v>
      </c>
      <c r="U117" s="139">
        <v>413</v>
      </c>
      <c r="V117" s="136" t="s">
        <v>93</v>
      </c>
      <c r="W117" s="136" t="s">
        <v>93</v>
      </c>
      <c r="X117" s="138">
        <v>-0.30973451299999999</v>
      </c>
      <c r="Y117" s="138">
        <v>0</v>
      </c>
      <c r="Z117" s="138">
        <v>-0.357798165</v>
      </c>
      <c r="AA117" s="138">
        <v>-0.1640625</v>
      </c>
      <c r="AB117" s="138">
        <v>-7.8033137000000002E-2</v>
      </c>
      <c r="AC117" s="138">
        <v>-0.212121212</v>
      </c>
      <c r="AD117" s="138">
        <v>-0.24786324800000001</v>
      </c>
      <c r="AE117" s="138">
        <v>-0.170028818</v>
      </c>
      <c r="AF117" s="138">
        <v>-0.132352941</v>
      </c>
      <c r="AG117" s="136" t="s">
        <v>93</v>
      </c>
      <c r="AH117" s="136" t="s">
        <v>93</v>
      </c>
    </row>
    <row r="118" spans="1:34" s="653" customFormat="1" ht="15" customHeight="1">
      <c r="A118" s="649">
        <v>44003</v>
      </c>
      <c r="B118" s="139">
        <v>111</v>
      </c>
      <c r="C118" s="139">
        <v>12</v>
      </c>
      <c r="D118" s="139">
        <v>106</v>
      </c>
      <c r="E118" s="139">
        <v>121</v>
      </c>
      <c r="F118" s="140">
        <v>1870</v>
      </c>
      <c r="G118" s="139">
        <v>133</v>
      </c>
      <c r="H118" s="139">
        <v>117</v>
      </c>
      <c r="I118" s="139">
        <v>342</v>
      </c>
      <c r="J118" s="139">
        <v>472</v>
      </c>
      <c r="K118" s="136" t="s">
        <v>93</v>
      </c>
      <c r="L118" s="136" t="s">
        <v>93</v>
      </c>
      <c r="M118" s="139">
        <v>78</v>
      </c>
      <c r="N118" s="139">
        <v>10</v>
      </c>
      <c r="O118" s="139">
        <v>77</v>
      </c>
      <c r="P118" s="139">
        <v>114</v>
      </c>
      <c r="Q118" s="140">
        <v>1650</v>
      </c>
      <c r="R118" s="139">
        <v>107</v>
      </c>
      <c r="S118" s="139">
        <v>94</v>
      </c>
      <c r="T118" s="139">
        <v>273</v>
      </c>
      <c r="U118" s="139">
        <v>401</v>
      </c>
      <c r="V118" s="136" t="s">
        <v>93</v>
      </c>
      <c r="W118" s="136" t="s">
        <v>93</v>
      </c>
      <c r="X118" s="138">
        <v>-0.29729729700000002</v>
      </c>
      <c r="Y118" s="138">
        <v>-0.16666666699999999</v>
      </c>
      <c r="Z118" s="138">
        <v>-0.27358490600000002</v>
      </c>
      <c r="AA118" s="138">
        <v>-5.7851239999999998E-2</v>
      </c>
      <c r="AB118" s="138">
        <v>-0.117647059</v>
      </c>
      <c r="AC118" s="138">
        <v>-0.195488722</v>
      </c>
      <c r="AD118" s="138">
        <v>-0.19658119700000001</v>
      </c>
      <c r="AE118" s="138">
        <v>-0.20175438600000001</v>
      </c>
      <c r="AF118" s="138">
        <v>-0.15042372900000001</v>
      </c>
      <c r="AG118" s="136" t="s">
        <v>93</v>
      </c>
      <c r="AH118" s="136" t="s">
        <v>93</v>
      </c>
    </row>
    <row r="119" spans="1:34" s="653" customFormat="1" ht="15" customHeight="1">
      <c r="A119" s="649">
        <v>44004</v>
      </c>
      <c r="B119" s="139">
        <v>101</v>
      </c>
      <c r="C119" s="139">
        <v>17</v>
      </c>
      <c r="D119" s="139">
        <v>98</v>
      </c>
      <c r="E119" s="139">
        <v>111</v>
      </c>
      <c r="F119" s="140">
        <v>1803</v>
      </c>
      <c r="G119" s="139">
        <v>125</v>
      </c>
      <c r="H119" s="139">
        <v>117</v>
      </c>
      <c r="I119" s="139">
        <v>336</v>
      </c>
      <c r="J119" s="139">
        <v>456</v>
      </c>
      <c r="K119" s="136" t="s">
        <v>93</v>
      </c>
      <c r="L119" s="136" t="s">
        <v>93</v>
      </c>
      <c r="M119" s="139">
        <v>85</v>
      </c>
      <c r="N119" s="139">
        <v>12</v>
      </c>
      <c r="O119" s="139">
        <v>86</v>
      </c>
      <c r="P119" s="139">
        <v>114</v>
      </c>
      <c r="Q119" s="140">
        <v>1680</v>
      </c>
      <c r="R119" s="139">
        <v>109</v>
      </c>
      <c r="S119" s="139">
        <v>98</v>
      </c>
      <c r="T119" s="139">
        <v>285</v>
      </c>
      <c r="U119" s="139">
        <v>428</v>
      </c>
      <c r="V119" s="136" t="s">
        <v>93</v>
      </c>
      <c r="W119" s="136" t="s">
        <v>93</v>
      </c>
      <c r="X119" s="138">
        <v>-0.158415842</v>
      </c>
      <c r="Y119" s="138">
        <v>-0.29411764699999998</v>
      </c>
      <c r="Z119" s="138">
        <v>-0.12244898</v>
      </c>
      <c r="AA119" s="138">
        <v>2.7027026999999999E-2</v>
      </c>
      <c r="AB119" s="138">
        <v>-6.8219634000000001E-2</v>
      </c>
      <c r="AC119" s="138">
        <v>-0.128</v>
      </c>
      <c r="AD119" s="138">
        <v>-0.16239316200000001</v>
      </c>
      <c r="AE119" s="138">
        <v>-0.15178571399999999</v>
      </c>
      <c r="AF119" s="138">
        <v>-6.1403509000000002E-2</v>
      </c>
      <c r="AG119" s="136" t="s">
        <v>93</v>
      </c>
      <c r="AH119" s="136" t="s">
        <v>93</v>
      </c>
    </row>
    <row r="120" spans="1:34" s="653" customFormat="1" ht="15" customHeight="1">
      <c r="A120" s="649">
        <v>44005</v>
      </c>
      <c r="B120" s="139">
        <v>106</v>
      </c>
      <c r="C120" s="139">
        <v>18</v>
      </c>
      <c r="D120" s="139">
        <v>98</v>
      </c>
      <c r="E120" s="139">
        <v>116</v>
      </c>
      <c r="F120" s="140">
        <v>1750</v>
      </c>
      <c r="G120" s="139">
        <v>129</v>
      </c>
      <c r="H120" s="139">
        <v>119</v>
      </c>
      <c r="I120" s="139">
        <v>334</v>
      </c>
      <c r="J120" s="139">
        <v>440</v>
      </c>
      <c r="K120" s="136" t="s">
        <v>93</v>
      </c>
      <c r="L120" s="136" t="s">
        <v>93</v>
      </c>
      <c r="M120" s="139">
        <v>86</v>
      </c>
      <c r="N120" s="139">
        <v>13</v>
      </c>
      <c r="O120" s="139">
        <v>86</v>
      </c>
      <c r="P120" s="139">
        <v>112</v>
      </c>
      <c r="Q120" s="140">
        <v>1742</v>
      </c>
      <c r="R120" s="139">
        <v>112</v>
      </c>
      <c r="S120" s="139">
        <v>107</v>
      </c>
      <c r="T120" s="139">
        <v>298</v>
      </c>
      <c r="U120" s="139">
        <v>437</v>
      </c>
      <c r="V120" s="136" t="s">
        <v>93</v>
      </c>
      <c r="W120" s="136" t="s">
        <v>93</v>
      </c>
      <c r="X120" s="138">
        <v>-0.188679245</v>
      </c>
      <c r="Y120" s="138">
        <v>-0.27777777799999998</v>
      </c>
      <c r="Z120" s="138">
        <v>-0.12244898</v>
      </c>
      <c r="AA120" s="138">
        <v>-3.4482759000000002E-2</v>
      </c>
      <c r="AB120" s="138">
        <v>-4.5714290000000001E-3</v>
      </c>
      <c r="AC120" s="138">
        <v>-0.13178294600000001</v>
      </c>
      <c r="AD120" s="138">
        <v>-0.100840336</v>
      </c>
      <c r="AE120" s="138">
        <v>-0.107784431</v>
      </c>
      <c r="AF120" s="138">
        <v>-6.8181819999999999E-3</v>
      </c>
      <c r="AG120" s="136" t="s">
        <v>93</v>
      </c>
      <c r="AH120" s="136" t="s">
        <v>93</v>
      </c>
    </row>
    <row r="121" spans="1:34" s="653" customFormat="1" ht="15" customHeight="1">
      <c r="A121" s="649">
        <v>44006</v>
      </c>
      <c r="B121" s="139">
        <v>107</v>
      </c>
      <c r="C121" s="139">
        <v>17</v>
      </c>
      <c r="D121" s="139">
        <v>101</v>
      </c>
      <c r="E121" s="139">
        <v>125</v>
      </c>
      <c r="F121" s="140">
        <v>1827</v>
      </c>
      <c r="G121" s="139">
        <v>132</v>
      </c>
      <c r="H121" s="139">
        <v>119</v>
      </c>
      <c r="I121" s="139">
        <v>338</v>
      </c>
      <c r="J121" s="139">
        <v>465</v>
      </c>
      <c r="K121" s="136" t="s">
        <v>93</v>
      </c>
      <c r="L121" s="136" t="s">
        <v>93</v>
      </c>
      <c r="M121" s="139">
        <v>73</v>
      </c>
      <c r="N121" s="139">
        <v>15</v>
      </c>
      <c r="O121" s="139">
        <v>91</v>
      </c>
      <c r="P121" s="139">
        <v>111</v>
      </c>
      <c r="Q121" s="140">
        <v>1743</v>
      </c>
      <c r="R121" s="139">
        <v>114</v>
      </c>
      <c r="S121" s="139">
        <v>107</v>
      </c>
      <c r="T121" s="139">
        <v>307</v>
      </c>
      <c r="U121" s="139">
        <v>435</v>
      </c>
      <c r="V121" s="136" t="s">
        <v>93</v>
      </c>
      <c r="W121" s="136" t="s">
        <v>93</v>
      </c>
      <c r="X121" s="138">
        <v>-0.31775700899999998</v>
      </c>
      <c r="Y121" s="138">
        <v>-0.117647059</v>
      </c>
      <c r="Z121" s="138">
        <v>-9.9009900999999997E-2</v>
      </c>
      <c r="AA121" s="138">
        <v>-0.112</v>
      </c>
      <c r="AB121" s="138">
        <v>-4.5977010999999998E-2</v>
      </c>
      <c r="AC121" s="138">
        <v>-0.13636363600000001</v>
      </c>
      <c r="AD121" s="138">
        <v>-0.100840336</v>
      </c>
      <c r="AE121" s="138">
        <v>-9.1715976000000005E-2</v>
      </c>
      <c r="AF121" s="138">
        <v>-6.4516129000000005E-2</v>
      </c>
      <c r="AG121" s="136" t="s">
        <v>93</v>
      </c>
      <c r="AH121" s="136" t="s">
        <v>93</v>
      </c>
    </row>
    <row r="122" spans="1:34" s="653" customFormat="1" ht="15" customHeight="1">
      <c r="A122" s="649">
        <v>44007</v>
      </c>
      <c r="B122" s="139">
        <v>108</v>
      </c>
      <c r="C122" s="139">
        <v>17</v>
      </c>
      <c r="D122" s="139">
        <v>100</v>
      </c>
      <c r="E122" s="139">
        <v>128</v>
      </c>
      <c r="F122" s="140">
        <v>1844</v>
      </c>
      <c r="G122" s="139">
        <v>137</v>
      </c>
      <c r="H122" s="139">
        <v>123</v>
      </c>
      <c r="I122" s="139">
        <v>342</v>
      </c>
      <c r="J122" s="139">
        <v>476</v>
      </c>
      <c r="K122" s="136" t="s">
        <v>93</v>
      </c>
      <c r="L122" s="136" t="s">
        <v>93</v>
      </c>
      <c r="M122" s="139">
        <v>77</v>
      </c>
      <c r="N122" s="139">
        <v>15</v>
      </c>
      <c r="O122" s="139">
        <v>86</v>
      </c>
      <c r="P122" s="139">
        <v>121</v>
      </c>
      <c r="Q122" s="140">
        <v>1715</v>
      </c>
      <c r="R122" s="139">
        <v>112</v>
      </c>
      <c r="S122" s="139">
        <v>108</v>
      </c>
      <c r="T122" s="139">
        <v>302</v>
      </c>
      <c r="U122" s="139">
        <v>443</v>
      </c>
      <c r="V122" s="136" t="s">
        <v>93</v>
      </c>
      <c r="W122" s="136" t="s">
        <v>93</v>
      </c>
      <c r="X122" s="138">
        <v>-0.28703703699999999</v>
      </c>
      <c r="Y122" s="138">
        <v>-0.117647059</v>
      </c>
      <c r="Z122" s="138">
        <v>-0.14000000000000001</v>
      </c>
      <c r="AA122" s="138">
        <v>-5.46875E-2</v>
      </c>
      <c r="AB122" s="138">
        <v>-6.9956615999999999E-2</v>
      </c>
      <c r="AC122" s="138">
        <v>-0.182481752</v>
      </c>
      <c r="AD122" s="138">
        <v>-0.12195122</v>
      </c>
      <c r="AE122" s="138">
        <v>-0.116959064</v>
      </c>
      <c r="AF122" s="138">
        <v>-6.9327731000000004E-2</v>
      </c>
      <c r="AG122" s="136" t="s">
        <v>93</v>
      </c>
      <c r="AH122" s="136" t="s">
        <v>93</v>
      </c>
    </row>
    <row r="123" spans="1:34" s="653" customFormat="1" ht="15" customHeight="1">
      <c r="A123" s="649">
        <v>44008</v>
      </c>
      <c r="B123" s="139">
        <v>107</v>
      </c>
      <c r="C123" s="139">
        <v>16</v>
      </c>
      <c r="D123" s="139">
        <v>98</v>
      </c>
      <c r="E123" s="139">
        <v>127</v>
      </c>
      <c r="F123" s="140">
        <v>1844</v>
      </c>
      <c r="G123" s="139">
        <v>143</v>
      </c>
      <c r="H123" s="139">
        <v>124</v>
      </c>
      <c r="I123" s="139">
        <v>345</v>
      </c>
      <c r="J123" s="139">
        <v>486</v>
      </c>
      <c r="K123" s="136" t="s">
        <v>93</v>
      </c>
      <c r="L123" s="136" t="s">
        <v>93</v>
      </c>
      <c r="M123" s="139">
        <v>71</v>
      </c>
      <c r="N123" s="139">
        <v>15</v>
      </c>
      <c r="O123" s="139">
        <v>82</v>
      </c>
      <c r="P123" s="139">
        <v>116</v>
      </c>
      <c r="Q123" s="140">
        <v>1701</v>
      </c>
      <c r="R123" s="139">
        <v>110</v>
      </c>
      <c r="S123" s="139">
        <v>99</v>
      </c>
      <c r="T123" s="139">
        <v>297</v>
      </c>
      <c r="U123" s="139">
        <v>457</v>
      </c>
      <c r="V123" s="136" t="s">
        <v>93</v>
      </c>
      <c r="W123" s="136" t="s">
        <v>93</v>
      </c>
      <c r="X123" s="138">
        <v>-0.33644859799999999</v>
      </c>
      <c r="Y123" s="138">
        <v>-6.25E-2</v>
      </c>
      <c r="Z123" s="138">
        <v>-0.163265306</v>
      </c>
      <c r="AA123" s="138">
        <v>-8.6614173000000003E-2</v>
      </c>
      <c r="AB123" s="138">
        <v>-7.7548806999999997E-2</v>
      </c>
      <c r="AC123" s="138">
        <v>-0.23076923099999999</v>
      </c>
      <c r="AD123" s="138">
        <v>-0.20161290300000001</v>
      </c>
      <c r="AE123" s="138">
        <v>-0.139130435</v>
      </c>
      <c r="AF123" s="138">
        <v>-5.9670781999999999E-2</v>
      </c>
      <c r="AG123" s="136" t="s">
        <v>93</v>
      </c>
      <c r="AH123" s="136" t="s">
        <v>93</v>
      </c>
    </row>
    <row r="124" spans="1:34" s="653" customFormat="1" ht="15" customHeight="1">
      <c r="A124" s="649">
        <v>44009</v>
      </c>
      <c r="B124" s="139">
        <v>109</v>
      </c>
      <c r="C124" s="139">
        <v>17</v>
      </c>
      <c r="D124" s="139">
        <v>99</v>
      </c>
      <c r="E124" s="139">
        <v>123</v>
      </c>
      <c r="F124" s="140">
        <v>1809</v>
      </c>
      <c r="G124" s="139">
        <v>146</v>
      </c>
      <c r="H124" s="139">
        <v>120</v>
      </c>
      <c r="I124" s="139">
        <v>332</v>
      </c>
      <c r="J124" s="139">
        <v>485</v>
      </c>
      <c r="K124" s="136" t="s">
        <v>93</v>
      </c>
      <c r="L124" s="136" t="s">
        <v>93</v>
      </c>
      <c r="M124" s="139">
        <v>74</v>
      </c>
      <c r="N124" s="139">
        <v>15</v>
      </c>
      <c r="O124" s="139">
        <v>83</v>
      </c>
      <c r="P124" s="139">
        <v>113</v>
      </c>
      <c r="Q124" s="140">
        <v>1686</v>
      </c>
      <c r="R124" s="139">
        <v>113</v>
      </c>
      <c r="S124" s="139">
        <v>91</v>
      </c>
      <c r="T124" s="139">
        <v>292</v>
      </c>
      <c r="U124" s="139">
        <v>440</v>
      </c>
      <c r="V124" s="136" t="s">
        <v>93</v>
      </c>
      <c r="W124" s="136" t="s">
        <v>93</v>
      </c>
      <c r="X124" s="138">
        <v>-0.32110091699999999</v>
      </c>
      <c r="Y124" s="138">
        <v>-0.117647059</v>
      </c>
      <c r="Z124" s="138">
        <v>-0.16161616200000001</v>
      </c>
      <c r="AA124" s="138">
        <v>-8.1300813E-2</v>
      </c>
      <c r="AB124" s="138">
        <v>-6.7993366999999999E-2</v>
      </c>
      <c r="AC124" s="138">
        <v>-0.22602739699999999</v>
      </c>
      <c r="AD124" s="138">
        <v>-0.241666667</v>
      </c>
      <c r="AE124" s="138">
        <v>-0.120481928</v>
      </c>
      <c r="AF124" s="138">
        <v>-9.2783505000000002E-2</v>
      </c>
      <c r="AG124" s="136" t="s">
        <v>93</v>
      </c>
      <c r="AH124" s="136" t="s">
        <v>93</v>
      </c>
    </row>
    <row r="125" spans="1:34" s="653" customFormat="1" ht="15" customHeight="1">
      <c r="A125" s="649">
        <v>44010</v>
      </c>
      <c r="B125" s="139">
        <v>108</v>
      </c>
      <c r="C125" s="139">
        <v>12</v>
      </c>
      <c r="D125" s="139">
        <v>99</v>
      </c>
      <c r="E125" s="139">
        <v>123</v>
      </c>
      <c r="F125" s="140">
        <v>1789</v>
      </c>
      <c r="G125" s="139">
        <v>137</v>
      </c>
      <c r="H125" s="139">
        <v>118</v>
      </c>
      <c r="I125" s="139">
        <v>332</v>
      </c>
      <c r="J125" s="139">
        <v>472</v>
      </c>
      <c r="K125" s="136" t="s">
        <v>93</v>
      </c>
      <c r="L125" s="136" t="s">
        <v>93</v>
      </c>
      <c r="M125" s="139">
        <v>70</v>
      </c>
      <c r="N125" s="139">
        <v>15</v>
      </c>
      <c r="O125" s="139">
        <v>83</v>
      </c>
      <c r="P125" s="139">
        <v>117</v>
      </c>
      <c r="Q125" s="140">
        <v>1672</v>
      </c>
      <c r="R125" s="139">
        <v>111</v>
      </c>
      <c r="S125" s="139">
        <v>90</v>
      </c>
      <c r="T125" s="139">
        <v>282</v>
      </c>
      <c r="U125" s="139">
        <v>431</v>
      </c>
      <c r="V125" s="136" t="s">
        <v>93</v>
      </c>
      <c r="W125" s="136" t="s">
        <v>93</v>
      </c>
      <c r="X125" s="138">
        <v>-0.35185185200000002</v>
      </c>
      <c r="Y125" s="138">
        <v>0.25</v>
      </c>
      <c r="Z125" s="138">
        <v>-0.16161616200000001</v>
      </c>
      <c r="AA125" s="138">
        <v>-4.8780487999999997E-2</v>
      </c>
      <c r="AB125" s="138">
        <v>-6.5399664999999996E-2</v>
      </c>
      <c r="AC125" s="138">
        <v>-0.18978102199999999</v>
      </c>
      <c r="AD125" s="138">
        <v>-0.23728813600000001</v>
      </c>
      <c r="AE125" s="138">
        <v>-0.15060240999999999</v>
      </c>
      <c r="AF125" s="138">
        <v>-8.6864407000000005E-2</v>
      </c>
      <c r="AG125" s="136" t="s">
        <v>93</v>
      </c>
      <c r="AH125" s="136" t="s">
        <v>93</v>
      </c>
    </row>
    <row r="126" spans="1:34" s="653" customFormat="1" ht="15" customHeight="1">
      <c r="A126" s="649">
        <v>44011</v>
      </c>
      <c r="B126" s="139">
        <v>108</v>
      </c>
      <c r="C126" s="139">
        <v>10</v>
      </c>
      <c r="D126" s="139">
        <v>98</v>
      </c>
      <c r="E126" s="139">
        <v>123</v>
      </c>
      <c r="F126" s="140">
        <v>1727</v>
      </c>
      <c r="G126" s="139">
        <v>128</v>
      </c>
      <c r="H126" s="139">
        <v>117</v>
      </c>
      <c r="I126" s="139">
        <v>322</v>
      </c>
      <c r="J126" s="139">
        <v>436</v>
      </c>
      <c r="K126" s="136" t="s">
        <v>93</v>
      </c>
      <c r="L126" s="136" t="s">
        <v>93</v>
      </c>
      <c r="M126" s="139">
        <v>80</v>
      </c>
      <c r="N126" s="139">
        <v>15</v>
      </c>
      <c r="O126" s="139">
        <v>88</v>
      </c>
      <c r="P126" s="139">
        <v>114</v>
      </c>
      <c r="Q126" s="140">
        <v>1717</v>
      </c>
      <c r="R126" s="139">
        <v>113</v>
      </c>
      <c r="S126" s="139">
        <v>97</v>
      </c>
      <c r="T126" s="139">
        <v>291</v>
      </c>
      <c r="U126" s="139">
        <v>438</v>
      </c>
      <c r="V126" s="136" t="s">
        <v>93</v>
      </c>
      <c r="W126" s="136" t="s">
        <v>93</v>
      </c>
      <c r="X126" s="138">
        <v>-0.25925925900000002</v>
      </c>
      <c r="Y126" s="138">
        <v>0.5</v>
      </c>
      <c r="Z126" s="138">
        <v>-0.10204081600000001</v>
      </c>
      <c r="AA126" s="138">
        <v>-7.3170732000000002E-2</v>
      </c>
      <c r="AB126" s="138">
        <v>-5.7903879999999996E-3</v>
      </c>
      <c r="AC126" s="138">
        <v>-0.1171875</v>
      </c>
      <c r="AD126" s="138">
        <v>-0.170940171</v>
      </c>
      <c r="AE126" s="138">
        <v>-9.6273291999999996E-2</v>
      </c>
      <c r="AF126" s="138">
        <v>4.5871560000000002E-3</v>
      </c>
      <c r="AG126" s="136" t="s">
        <v>93</v>
      </c>
      <c r="AH126" s="136" t="s">
        <v>93</v>
      </c>
    </row>
    <row r="127" spans="1:34" s="653" customFormat="1" ht="15" customHeight="1">
      <c r="A127" s="649">
        <v>44012</v>
      </c>
      <c r="B127" s="139">
        <v>102</v>
      </c>
      <c r="C127" s="139">
        <v>11</v>
      </c>
      <c r="D127" s="139">
        <v>94</v>
      </c>
      <c r="E127" s="139">
        <v>120</v>
      </c>
      <c r="F127" s="140">
        <v>1678</v>
      </c>
      <c r="G127" s="139">
        <v>125</v>
      </c>
      <c r="H127" s="139">
        <v>111</v>
      </c>
      <c r="I127" s="139">
        <v>304</v>
      </c>
      <c r="J127" s="139">
        <v>439</v>
      </c>
      <c r="K127" s="136" t="s">
        <v>93</v>
      </c>
      <c r="L127" s="136" t="s">
        <v>93</v>
      </c>
      <c r="M127" s="139">
        <v>82</v>
      </c>
      <c r="N127" s="139">
        <v>11</v>
      </c>
      <c r="O127" s="139">
        <v>93</v>
      </c>
      <c r="P127" s="139">
        <v>113</v>
      </c>
      <c r="Q127" s="140">
        <v>1729</v>
      </c>
      <c r="R127" s="139">
        <v>114</v>
      </c>
      <c r="S127" s="139">
        <v>98</v>
      </c>
      <c r="T127" s="139">
        <v>304</v>
      </c>
      <c r="U127" s="139">
        <v>447</v>
      </c>
      <c r="V127" s="136" t="s">
        <v>93</v>
      </c>
      <c r="W127" s="141">
        <v>5</v>
      </c>
      <c r="X127" s="138">
        <v>-0.196078431</v>
      </c>
      <c r="Y127" s="138">
        <v>0</v>
      </c>
      <c r="Z127" s="138">
        <v>-1.0638297999999999E-2</v>
      </c>
      <c r="AA127" s="138">
        <v>-5.8333333000000001E-2</v>
      </c>
      <c r="AB127" s="138">
        <v>3.0393324999999999E-2</v>
      </c>
      <c r="AC127" s="138">
        <v>-8.7999999999999995E-2</v>
      </c>
      <c r="AD127" s="138">
        <v>-0.11711711700000001</v>
      </c>
      <c r="AE127" s="138">
        <v>0</v>
      </c>
      <c r="AF127" s="138">
        <v>1.8223235000000001E-2</v>
      </c>
      <c r="AG127" s="136" t="s">
        <v>93</v>
      </c>
      <c r="AH127" s="136" t="s">
        <v>93</v>
      </c>
    </row>
    <row r="128" spans="1:34" s="654" customFormat="1" ht="15" customHeight="1">
      <c r="A128" s="649">
        <v>44013</v>
      </c>
      <c r="B128" s="139">
        <v>98</v>
      </c>
      <c r="C128" s="139">
        <v>15</v>
      </c>
      <c r="D128" s="139">
        <v>92</v>
      </c>
      <c r="E128" s="139">
        <v>123</v>
      </c>
      <c r="F128" s="140">
        <v>1671</v>
      </c>
      <c r="G128" s="139">
        <v>127</v>
      </c>
      <c r="H128" s="139">
        <v>118</v>
      </c>
      <c r="I128" s="139">
        <v>314</v>
      </c>
      <c r="J128" s="139">
        <v>437</v>
      </c>
      <c r="K128" s="136" t="s">
        <v>93</v>
      </c>
      <c r="L128" s="136" t="s">
        <v>93</v>
      </c>
      <c r="M128" s="139">
        <v>76</v>
      </c>
      <c r="N128" s="139">
        <v>12</v>
      </c>
      <c r="O128" s="139">
        <v>97</v>
      </c>
      <c r="P128" s="139">
        <v>116</v>
      </c>
      <c r="Q128" s="140">
        <v>1716</v>
      </c>
      <c r="R128" s="139">
        <v>116</v>
      </c>
      <c r="S128" s="139">
        <v>107</v>
      </c>
      <c r="T128" s="139">
        <v>298</v>
      </c>
      <c r="U128" s="139">
        <v>435</v>
      </c>
      <c r="V128" s="136" t="s">
        <v>93</v>
      </c>
      <c r="W128" s="141">
        <v>5</v>
      </c>
      <c r="X128" s="138">
        <v>-0.22448979599999999</v>
      </c>
      <c r="Y128" s="138">
        <v>-0.2</v>
      </c>
      <c r="Z128" s="138">
        <v>5.4347826000000002E-2</v>
      </c>
      <c r="AA128" s="138">
        <v>-5.6910569000000001E-2</v>
      </c>
      <c r="AB128" s="138">
        <v>2.6929982000000002E-2</v>
      </c>
      <c r="AC128" s="138">
        <v>-8.6614173000000003E-2</v>
      </c>
      <c r="AD128" s="138">
        <v>-9.3220338999999999E-2</v>
      </c>
      <c r="AE128" s="138">
        <v>-5.0955413999999997E-2</v>
      </c>
      <c r="AF128" s="138">
        <v>-4.5766590000000003E-3</v>
      </c>
      <c r="AG128" s="136" t="s">
        <v>93</v>
      </c>
      <c r="AH128" s="136" t="s">
        <v>93</v>
      </c>
    </row>
    <row r="129" spans="1:34" s="654" customFormat="1" ht="15" customHeight="1">
      <c r="A129" s="649">
        <v>44014</v>
      </c>
      <c r="B129" s="139">
        <v>99</v>
      </c>
      <c r="C129" s="139">
        <v>15</v>
      </c>
      <c r="D129" s="139">
        <v>93</v>
      </c>
      <c r="E129" s="139">
        <v>127</v>
      </c>
      <c r="F129" s="140">
        <v>1763</v>
      </c>
      <c r="G129" s="139">
        <v>133</v>
      </c>
      <c r="H129" s="139">
        <v>123</v>
      </c>
      <c r="I129" s="139">
        <v>327</v>
      </c>
      <c r="J129" s="139">
        <v>462</v>
      </c>
      <c r="K129" s="136" t="s">
        <v>93</v>
      </c>
      <c r="L129" s="136" t="s">
        <v>93</v>
      </c>
      <c r="M129" s="139">
        <v>75</v>
      </c>
      <c r="N129" s="139">
        <v>13</v>
      </c>
      <c r="O129" s="139">
        <v>101</v>
      </c>
      <c r="P129" s="139">
        <v>113</v>
      </c>
      <c r="Q129" s="140">
        <v>1674</v>
      </c>
      <c r="R129" s="139">
        <v>113</v>
      </c>
      <c r="S129" s="139">
        <v>106</v>
      </c>
      <c r="T129" s="139">
        <v>288</v>
      </c>
      <c r="U129" s="139">
        <v>432</v>
      </c>
      <c r="V129" s="136" t="s">
        <v>93</v>
      </c>
      <c r="W129" s="141">
        <v>5</v>
      </c>
      <c r="X129" s="138">
        <v>-0.24242424200000001</v>
      </c>
      <c r="Y129" s="138">
        <v>-0.133333333</v>
      </c>
      <c r="Z129" s="138">
        <v>8.6021504999999998E-2</v>
      </c>
      <c r="AA129" s="138">
        <v>-0.11023622</v>
      </c>
      <c r="AB129" s="138">
        <v>-5.0482132999999998E-2</v>
      </c>
      <c r="AC129" s="138">
        <v>-0.15037594000000001</v>
      </c>
      <c r="AD129" s="138">
        <v>-0.13821138199999999</v>
      </c>
      <c r="AE129" s="138">
        <v>-0.119266055</v>
      </c>
      <c r="AF129" s="138">
        <v>-6.4935065E-2</v>
      </c>
      <c r="AG129" s="136" t="s">
        <v>93</v>
      </c>
      <c r="AH129" s="136" t="s">
        <v>93</v>
      </c>
    </row>
    <row r="130" spans="1:34" s="654" customFormat="1" ht="15" customHeight="1">
      <c r="A130" s="649">
        <v>44015</v>
      </c>
      <c r="B130" s="139">
        <v>101</v>
      </c>
      <c r="C130" s="139">
        <v>16</v>
      </c>
      <c r="D130" s="139">
        <v>99</v>
      </c>
      <c r="E130" s="139">
        <v>134</v>
      </c>
      <c r="F130" s="140">
        <v>1799</v>
      </c>
      <c r="G130" s="139">
        <v>138</v>
      </c>
      <c r="H130" s="139">
        <v>126</v>
      </c>
      <c r="I130" s="139">
        <v>336</v>
      </c>
      <c r="J130" s="139">
        <v>466</v>
      </c>
      <c r="K130" s="136" t="s">
        <v>93</v>
      </c>
      <c r="L130" s="136" t="s">
        <v>93</v>
      </c>
      <c r="M130" s="139">
        <v>76</v>
      </c>
      <c r="N130" s="139">
        <v>10</v>
      </c>
      <c r="O130" s="139">
        <v>100</v>
      </c>
      <c r="P130" s="139">
        <v>116</v>
      </c>
      <c r="Q130" s="140">
        <v>1697</v>
      </c>
      <c r="R130" s="139">
        <v>118</v>
      </c>
      <c r="S130" s="139">
        <v>94</v>
      </c>
      <c r="T130" s="139">
        <v>285</v>
      </c>
      <c r="U130" s="139">
        <v>437</v>
      </c>
      <c r="V130" s="136" t="s">
        <v>93</v>
      </c>
      <c r="W130" s="136" t="s">
        <v>93</v>
      </c>
      <c r="X130" s="138">
        <v>-0.24752475199999999</v>
      </c>
      <c r="Y130" s="138">
        <v>-0.375</v>
      </c>
      <c r="Z130" s="138">
        <v>1.0101010000000001E-2</v>
      </c>
      <c r="AA130" s="138">
        <v>-0.13432835800000001</v>
      </c>
      <c r="AB130" s="138">
        <v>-5.6698166000000001E-2</v>
      </c>
      <c r="AC130" s="138">
        <v>-0.144927536</v>
      </c>
      <c r="AD130" s="138">
        <v>-0.253968254</v>
      </c>
      <c r="AE130" s="138">
        <v>-0.15178571399999999</v>
      </c>
      <c r="AF130" s="138">
        <v>-6.2231759999999997E-2</v>
      </c>
      <c r="AG130" s="136" t="s">
        <v>93</v>
      </c>
      <c r="AH130" s="136" t="s">
        <v>93</v>
      </c>
    </row>
    <row r="131" spans="1:34" s="654" customFormat="1" ht="15" customHeight="1">
      <c r="A131" s="649">
        <v>44016</v>
      </c>
      <c r="B131" s="139">
        <v>95</v>
      </c>
      <c r="C131" s="139">
        <v>15</v>
      </c>
      <c r="D131" s="139">
        <v>94</v>
      </c>
      <c r="E131" s="139">
        <v>131</v>
      </c>
      <c r="F131" s="140">
        <v>1820</v>
      </c>
      <c r="G131" s="139">
        <v>141</v>
      </c>
      <c r="H131" s="139">
        <v>121</v>
      </c>
      <c r="I131" s="139">
        <v>318</v>
      </c>
      <c r="J131" s="139">
        <v>463</v>
      </c>
      <c r="K131" s="136" t="s">
        <v>93</v>
      </c>
      <c r="L131" s="136" t="s">
        <v>93</v>
      </c>
      <c r="M131" s="139">
        <v>79</v>
      </c>
      <c r="N131" s="139">
        <v>11</v>
      </c>
      <c r="O131" s="139">
        <v>93</v>
      </c>
      <c r="P131" s="139">
        <v>111</v>
      </c>
      <c r="Q131" s="140">
        <v>1671</v>
      </c>
      <c r="R131" s="139">
        <v>115</v>
      </c>
      <c r="S131" s="139">
        <v>97</v>
      </c>
      <c r="T131" s="139">
        <v>272</v>
      </c>
      <c r="U131" s="139">
        <v>413</v>
      </c>
      <c r="V131" s="136" t="s">
        <v>93</v>
      </c>
      <c r="W131" s="136" t="s">
        <v>93</v>
      </c>
      <c r="X131" s="138">
        <v>-0.16842105299999999</v>
      </c>
      <c r="Y131" s="138">
        <v>-0.26666666700000002</v>
      </c>
      <c r="Z131" s="138">
        <v>-1.0638297999999999E-2</v>
      </c>
      <c r="AA131" s="138">
        <v>-0.15267175599999999</v>
      </c>
      <c r="AB131" s="138">
        <v>-8.1868131999999996E-2</v>
      </c>
      <c r="AC131" s="138">
        <v>-0.184397163</v>
      </c>
      <c r="AD131" s="138">
        <v>-0.19834710699999999</v>
      </c>
      <c r="AE131" s="138">
        <v>-0.14465408799999999</v>
      </c>
      <c r="AF131" s="138">
        <v>-0.10799136099999999</v>
      </c>
      <c r="AG131" s="136" t="s">
        <v>93</v>
      </c>
      <c r="AH131" s="136" t="s">
        <v>93</v>
      </c>
    </row>
    <row r="132" spans="1:34" s="654" customFormat="1" ht="15" customHeight="1">
      <c r="A132" s="649">
        <v>44017</v>
      </c>
      <c r="B132" s="139">
        <v>101</v>
      </c>
      <c r="C132" s="139">
        <v>12</v>
      </c>
      <c r="D132" s="139">
        <v>88</v>
      </c>
      <c r="E132" s="139">
        <v>120</v>
      </c>
      <c r="F132" s="140">
        <v>1805</v>
      </c>
      <c r="G132" s="139">
        <v>135</v>
      </c>
      <c r="H132" s="139">
        <v>118</v>
      </c>
      <c r="I132" s="139">
        <v>306</v>
      </c>
      <c r="J132" s="139">
        <v>469</v>
      </c>
      <c r="K132" s="136" t="s">
        <v>93</v>
      </c>
      <c r="L132" s="136" t="s">
        <v>93</v>
      </c>
      <c r="M132" s="139">
        <v>76</v>
      </c>
      <c r="N132" s="139">
        <v>11</v>
      </c>
      <c r="O132" s="139">
        <v>95</v>
      </c>
      <c r="P132" s="139">
        <v>110</v>
      </c>
      <c r="Q132" s="140">
        <v>1670</v>
      </c>
      <c r="R132" s="139">
        <v>118</v>
      </c>
      <c r="S132" s="139">
        <v>92</v>
      </c>
      <c r="T132" s="139">
        <v>278</v>
      </c>
      <c r="U132" s="139">
        <v>422</v>
      </c>
      <c r="V132" s="136" t="s">
        <v>93</v>
      </c>
      <c r="W132" s="136" t="s">
        <v>93</v>
      </c>
      <c r="X132" s="138">
        <v>-0.24752475199999999</v>
      </c>
      <c r="Y132" s="138">
        <v>-8.3333332999999996E-2</v>
      </c>
      <c r="Z132" s="138">
        <v>7.9545455000000001E-2</v>
      </c>
      <c r="AA132" s="138">
        <v>-8.3333332999999996E-2</v>
      </c>
      <c r="AB132" s="138">
        <v>-7.4792243999999994E-2</v>
      </c>
      <c r="AC132" s="138">
        <v>-0.12592592599999999</v>
      </c>
      <c r="AD132" s="138">
        <v>-0.22033898299999999</v>
      </c>
      <c r="AE132" s="138">
        <v>-9.1503267999999999E-2</v>
      </c>
      <c r="AF132" s="138">
        <v>-0.10021322000000001</v>
      </c>
      <c r="AG132" s="136" t="s">
        <v>93</v>
      </c>
      <c r="AH132" s="136" t="s">
        <v>93</v>
      </c>
    </row>
    <row r="133" spans="1:34" s="654" customFormat="1" ht="15" customHeight="1">
      <c r="A133" s="649">
        <v>44018</v>
      </c>
      <c r="B133" s="139">
        <v>92</v>
      </c>
      <c r="C133" s="139">
        <v>11</v>
      </c>
      <c r="D133" s="139">
        <v>96</v>
      </c>
      <c r="E133" s="139">
        <v>118</v>
      </c>
      <c r="F133" s="140">
        <v>1758</v>
      </c>
      <c r="G133" s="139">
        <v>134</v>
      </c>
      <c r="H133" s="139">
        <v>108</v>
      </c>
      <c r="I133" s="139">
        <v>303</v>
      </c>
      <c r="J133" s="139">
        <v>452</v>
      </c>
      <c r="K133" s="136" t="s">
        <v>93</v>
      </c>
      <c r="L133" s="136" t="s">
        <v>93</v>
      </c>
      <c r="M133" s="139">
        <v>78</v>
      </c>
      <c r="N133" s="139">
        <v>10</v>
      </c>
      <c r="O133" s="139">
        <v>100</v>
      </c>
      <c r="P133" s="139">
        <v>114</v>
      </c>
      <c r="Q133" s="140">
        <v>1732</v>
      </c>
      <c r="R133" s="139">
        <v>122</v>
      </c>
      <c r="S133" s="139">
        <v>101</v>
      </c>
      <c r="T133" s="139">
        <v>295</v>
      </c>
      <c r="U133" s="139">
        <v>454</v>
      </c>
      <c r="V133" s="136" t="s">
        <v>93</v>
      </c>
      <c r="W133" s="141">
        <v>5</v>
      </c>
      <c r="X133" s="138">
        <v>-0.15217391299999999</v>
      </c>
      <c r="Y133" s="138">
        <v>-9.0909090999999997E-2</v>
      </c>
      <c r="Z133" s="138">
        <v>4.1666666999999998E-2</v>
      </c>
      <c r="AA133" s="138">
        <v>-3.3898304999999997E-2</v>
      </c>
      <c r="AB133" s="138">
        <v>-1.4789534E-2</v>
      </c>
      <c r="AC133" s="138">
        <v>-8.9552239000000006E-2</v>
      </c>
      <c r="AD133" s="138">
        <v>-6.4814814999999998E-2</v>
      </c>
      <c r="AE133" s="138">
        <v>-2.6402640000000002E-2</v>
      </c>
      <c r="AF133" s="138">
        <v>4.4247790000000002E-3</v>
      </c>
      <c r="AG133" s="136" t="s">
        <v>93</v>
      </c>
      <c r="AH133" s="136" t="s">
        <v>93</v>
      </c>
    </row>
    <row r="134" spans="1:34" s="654" customFormat="1" ht="15" customHeight="1">
      <c r="A134" s="649">
        <v>44019</v>
      </c>
      <c r="B134" s="139">
        <v>93</v>
      </c>
      <c r="C134" s="139">
        <v>12</v>
      </c>
      <c r="D134" s="139">
        <v>97</v>
      </c>
      <c r="E134" s="139">
        <v>117</v>
      </c>
      <c r="F134" s="140">
        <v>1733</v>
      </c>
      <c r="G134" s="139">
        <v>131</v>
      </c>
      <c r="H134" s="139">
        <v>109</v>
      </c>
      <c r="I134" s="139">
        <v>300</v>
      </c>
      <c r="J134" s="139">
        <v>448</v>
      </c>
      <c r="K134" s="136" t="s">
        <v>93</v>
      </c>
      <c r="L134" s="136" t="s">
        <v>93</v>
      </c>
      <c r="M134" s="139">
        <v>89</v>
      </c>
      <c r="N134" s="139">
        <v>12</v>
      </c>
      <c r="O134" s="139">
        <v>96</v>
      </c>
      <c r="P134" s="139">
        <v>108</v>
      </c>
      <c r="Q134" s="140">
        <v>1776</v>
      </c>
      <c r="R134" s="139">
        <v>123</v>
      </c>
      <c r="S134" s="139">
        <v>105</v>
      </c>
      <c r="T134" s="139">
        <v>306</v>
      </c>
      <c r="U134" s="139">
        <v>458</v>
      </c>
      <c r="V134" s="136" t="s">
        <v>93</v>
      </c>
      <c r="W134" s="136" t="s">
        <v>93</v>
      </c>
      <c r="X134" s="138">
        <v>-4.3010752999999999E-2</v>
      </c>
      <c r="Y134" s="138">
        <v>0</v>
      </c>
      <c r="Z134" s="138">
        <v>-1.0309278E-2</v>
      </c>
      <c r="AA134" s="138">
        <v>-7.6923077000000006E-2</v>
      </c>
      <c r="AB134" s="138">
        <v>2.4812463999999999E-2</v>
      </c>
      <c r="AC134" s="138">
        <v>-6.1068702000000002E-2</v>
      </c>
      <c r="AD134" s="138">
        <v>-3.6697248000000002E-2</v>
      </c>
      <c r="AE134" s="138">
        <v>0.02</v>
      </c>
      <c r="AF134" s="138">
        <v>2.2321429E-2</v>
      </c>
      <c r="AG134" s="136" t="s">
        <v>93</v>
      </c>
      <c r="AH134" s="136" t="s">
        <v>93</v>
      </c>
    </row>
    <row r="135" spans="1:34" s="654" customFormat="1" ht="15" customHeight="1">
      <c r="A135" s="649">
        <v>44020</v>
      </c>
      <c r="B135" s="139">
        <v>95</v>
      </c>
      <c r="C135" s="139">
        <v>14</v>
      </c>
      <c r="D135" s="139">
        <v>98</v>
      </c>
      <c r="E135" s="139">
        <v>121</v>
      </c>
      <c r="F135" s="140">
        <v>1809</v>
      </c>
      <c r="G135" s="139">
        <v>142</v>
      </c>
      <c r="H135" s="139">
        <v>113</v>
      </c>
      <c r="I135" s="139">
        <v>321</v>
      </c>
      <c r="J135" s="139">
        <v>471</v>
      </c>
      <c r="K135" s="136" t="s">
        <v>93</v>
      </c>
      <c r="L135" s="136" t="s">
        <v>93</v>
      </c>
      <c r="M135" s="139">
        <v>92</v>
      </c>
      <c r="N135" s="139">
        <v>14</v>
      </c>
      <c r="O135" s="139">
        <v>99</v>
      </c>
      <c r="P135" s="139">
        <v>113</v>
      </c>
      <c r="Q135" s="140">
        <v>1797</v>
      </c>
      <c r="R135" s="139">
        <v>124</v>
      </c>
      <c r="S135" s="139">
        <v>105</v>
      </c>
      <c r="T135" s="139">
        <v>290</v>
      </c>
      <c r="U135" s="139">
        <v>443</v>
      </c>
      <c r="V135" s="136" t="s">
        <v>93</v>
      </c>
      <c r="W135" s="136" t="s">
        <v>93</v>
      </c>
      <c r="X135" s="138">
        <v>-3.1578947000000003E-2</v>
      </c>
      <c r="Y135" s="138">
        <v>0</v>
      </c>
      <c r="Z135" s="138">
        <v>1.0204082E-2</v>
      </c>
      <c r="AA135" s="138">
        <v>-6.6115701999999998E-2</v>
      </c>
      <c r="AB135" s="138">
        <v>-6.6334990000000002E-3</v>
      </c>
      <c r="AC135" s="138">
        <v>-0.12676056299999999</v>
      </c>
      <c r="AD135" s="138">
        <v>-7.0796460000000005E-2</v>
      </c>
      <c r="AE135" s="138">
        <v>-9.6573208999999993E-2</v>
      </c>
      <c r="AF135" s="138">
        <v>-5.9447983000000003E-2</v>
      </c>
      <c r="AG135" s="136" t="s">
        <v>93</v>
      </c>
      <c r="AH135" s="136" t="s">
        <v>93</v>
      </c>
    </row>
    <row r="136" spans="1:34" s="654" customFormat="1" ht="15" customHeight="1">
      <c r="A136" s="649">
        <v>44021</v>
      </c>
      <c r="B136" s="139">
        <v>104</v>
      </c>
      <c r="C136" s="139">
        <v>17</v>
      </c>
      <c r="D136" s="139">
        <v>96</v>
      </c>
      <c r="E136" s="139">
        <v>127</v>
      </c>
      <c r="F136" s="140">
        <v>1810</v>
      </c>
      <c r="G136" s="139">
        <v>141</v>
      </c>
      <c r="H136" s="139">
        <v>118</v>
      </c>
      <c r="I136" s="139">
        <v>325</v>
      </c>
      <c r="J136" s="139">
        <v>475</v>
      </c>
      <c r="K136" s="136" t="s">
        <v>93</v>
      </c>
      <c r="L136" s="136" t="s">
        <v>93</v>
      </c>
      <c r="M136" s="139">
        <v>89</v>
      </c>
      <c r="N136" s="139">
        <v>14</v>
      </c>
      <c r="O136" s="139">
        <v>98</v>
      </c>
      <c r="P136" s="139">
        <v>113</v>
      </c>
      <c r="Q136" s="140">
        <v>1778</v>
      </c>
      <c r="R136" s="139">
        <v>119</v>
      </c>
      <c r="S136" s="139">
        <v>108</v>
      </c>
      <c r="T136" s="139">
        <v>280</v>
      </c>
      <c r="U136" s="139">
        <v>444</v>
      </c>
      <c r="V136" s="136" t="s">
        <v>93</v>
      </c>
      <c r="W136" s="136" t="s">
        <v>93</v>
      </c>
      <c r="X136" s="138">
        <v>-0.14423076900000001</v>
      </c>
      <c r="Y136" s="138">
        <v>-0.17647058800000001</v>
      </c>
      <c r="Z136" s="138">
        <v>2.0833332999999999E-2</v>
      </c>
      <c r="AA136" s="138">
        <v>-0.11023622</v>
      </c>
      <c r="AB136" s="138">
        <v>-1.7679558000000001E-2</v>
      </c>
      <c r="AC136" s="138">
        <v>-0.156028369</v>
      </c>
      <c r="AD136" s="138">
        <v>-8.4745763000000002E-2</v>
      </c>
      <c r="AE136" s="138">
        <v>-0.138461538</v>
      </c>
      <c r="AF136" s="138">
        <v>-6.5263158000000002E-2</v>
      </c>
      <c r="AG136" s="136" t="s">
        <v>93</v>
      </c>
      <c r="AH136" s="136" t="s">
        <v>93</v>
      </c>
    </row>
    <row r="137" spans="1:34" s="654" customFormat="1" ht="15" customHeight="1">
      <c r="A137" s="649">
        <v>44022</v>
      </c>
      <c r="B137" s="139">
        <v>108</v>
      </c>
      <c r="C137" s="139">
        <v>19</v>
      </c>
      <c r="D137" s="139">
        <v>95</v>
      </c>
      <c r="E137" s="139">
        <v>135</v>
      </c>
      <c r="F137" s="140">
        <v>1833</v>
      </c>
      <c r="G137" s="139">
        <v>143</v>
      </c>
      <c r="H137" s="139">
        <v>124</v>
      </c>
      <c r="I137" s="139">
        <v>330</v>
      </c>
      <c r="J137" s="139">
        <v>484</v>
      </c>
      <c r="K137" s="136" t="s">
        <v>93</v>
      </c>
      <c r="L137" s="136" t="s">
        <v>93</v>
      </c>
      <c r="M137" s="139">
        <v>87</v>
      </c>
      <c r="N137" s="139">
        <v>14</v>
      </c>
      <c r="O137" s="139">
        <v>99</v>
      </c>
      <c r="P137" s="139">
        <v>114</v>
      </c>
      <c r="Q137" s="140">
        <v>1748</v>
      </c>
      <c r="R137" s="139">
        <v>111</v>
      </c>
      <c r="S137" s="139">
        <v>100</v>
      </c>
      <c r="T137" s="139">
        <v>271</v>
      </c>
      <c r="U137" s="139">
        <v>446</v>
      </c>
      <c r="V137" s="136" t="s">
        <v>93</v>
      </c>
      <c r="W137" s="136" t="s">
        <v>93</v>
      </c>
      <c r="X137" s="138">
        <v>-0.19444444399999999</v>
      </c>
      <c r="Y137" s="138">
        <v>-0.26315789499999998</v>
      </c>
      <c r="Z137" s="138">
        <v>4.2105262999999997E-2</v>
      </c>
      <c r="AA137" s="138">
        <v>-0.15555555600000001</v>
      </c>
      <c r="AB137" s="138">
        <v>-4.6372068000000002E-2</v>
      </c>
      <c r="AC137" s="138">
        <v>-0.223776224</v>
      </c>
      <c r="AD137" s="138">
        <v>-0.19354838699999999</v>
      </c>
      <c r="AE137" s="138">
        <v>-0.17878787900000001</v>
      </c>
      <c r="AF137" s="138">
        <v>-7.8512396999999998E-2</v>
      </c>
      <c r="AG137" s="136" t="s">
        <v>93</v>
      </c>
      <c r="AH137" s="136" t="s">
        <v>93</v>
      </c>
    </row>
    <row r="138" spans="1:34" s="654" customFormat="1" ht="15" customHeight="1">
      <c r="A138" s="649">
        <v>44023</v>
      </c>
      <c r="B138" s="139">
        <v>105</v>
      </c>
      <c r="C138" s="139">
        <v>20</v>
      </c>
      <c r="D138" s="139">
        <v>98</v>
      </c>
      <c r="E138" s="139">
        <v>127</v>
      </c>
      <c r="F138" s="140">
        <v>1814</v>
      </c>
      <c r="G138" s="139">
        <v>129</v>
      </c>
      <c r="H138" s="139">
        <v>126</v>
      </c>
      <c r="I138" s="139">
        <v>326</v>
      </c>
      <c r="J138" s="139">
        <v>493</v>
      </c>
      <c r="K138" s="136" t="s">
        <v>93</v>
      </c>
      <c r="L138" s="136" t="s">
        <v>93</v>
      </c>
      <c r="M138" s="139">
        <v>84</v>
      </c>
      <c r="N138" s="139">
        <v>13</v>
      </c>
      <c r="O138" s="139">
        <v>91</v>
      </c>
      <c r="P138" s="139">
        <v>107</v>
      </c>
      <c r="Q138" s="140">
        <v>1706</v>
      </c>
      <c r="R138" s="139">
        <v>109</v>
      </c>
      <c r="S138" s="139">
        <v>103</v>
      </c>
      <c r="T138" s="139">
        <v>284</v>
      </c>
      <c r="U138" s="139">
        <v>418</v>
      </c>
      <c r="V138" s="136" t="s">
        <v>93</v>
      </c>
      <c r="W138" s="136" t="s">
        <v>93</v>
      </c>
      <c r="X138" s="138">
        <v>-0.2</v>
      </c>
      <c r="Y138" s="138">
        <v>-0.35</v>
      </c>
      <c r="Z138" s="138">
        <v>-7.1428570999999996E-2</v>
      </c>
      <c r="AA138" s="138">
        <v>-0.15748031500000001</v>
      </c>
      <c r="AB138" s="138">
        <v>-5.9536934999999999E-2</v>
      </c>
      <c r="AC138" s="138">
        <v>-0.15503876</v>
      </c>
      <c r="AD138" s="138">
        <v>-0.18253968300000001</v>
      </c>
      <c r="AE138" s="138">
        <v>-0.12883435600000001</v>
      </c>
      <c r="AF138" s="138">
        <v>-0.152129817</v>
      </c>
      <c r="AG138" s="136" t="s">
        <v>93</v>
      </c>
      <c r="AH138" s="136" t="s">
        <v>93</v>
      </c>
    </row>
    <row r="139" spans="1:34" s="654" customFormat="1" ht="15" customHeight="1">
      <c r="A139" s="649">
        <v>44024</v>
      </c>
      <c r="B139" s="139">
        <v>100</v>
      </c>
      <c r="C139" s="139">
        <v>17</v>
      </c>
      <c r="D139" s="139">
        <v>104</v>
      </c>
      <c r="E139" s="139">
        <v>120</v>
      </c>
      <c r="F139" s="140">
        <v>1786</v>
      </c>
      <c r="G139" s="139">
        <v>132</v>
      </c>
      <c r="H139" s="139">
        <v>118</v>
      </c>
      <c r="I139" s="139">
        <v>326</v>
      </c>
      <c r="J139" s="139">
        <v>480</v>
      </c>
      <c r="K139" s="136" t="s">
        <v>93</v>
      </c>
      <c r="L139" s="136" t="s">
        <v>93</v>
      </c>
      <c r="M139" s="139">
        <v>77</v>
      </c>
      <c r="N139" s="139">
        <v>12</v>
      </c>
      <c r="O139" s="139">
        <v>88</v>
      </c>
      <c r="P139" s="139">
        <v>108</v>
      </c>
      <c r="Q139" s="140">
        <v>1663</v>
      </c>
      <c r="R139" s="139">
        <v>107</v>
      </c>
      <c r="S139" s="139">
        <v>105</v>
      </c>
      <c r="T139" s="139">
        <v>276</v>
      </c>
      <c r="U139" s="139">
        <v>407</v>
      </c>
      <c r="V139" s="136" t="s">
        <v>93</v>
      </c>
      <c r="W139" s="136" t="s">
        <v>93</v>
      </c>
      <c r="X139" s="138">
        <v>-0.23</v>
      </c>
      <c r="Y139" s="138">
        <v>-0.29411764699999998</v>
      </c>
      <c r="Z139" s="138">
        <v>-0.15384615400000001</v>
      </c>
      <c r="AA139" s="138">
        <v>-0.1</v>
      </c>
      <c r="AB139" s="138">
        <v>-6.8868980999999996E-2</v>
      </c>
      <c r="AC139" s="138">
        <v>-0.18939393900000001</v>
      </c>
      <c r="AD139" s="138">
        <v>-0.11016949199999999</v>
      </c>
      <c r="AE139" s="138">
        <v>-0.153374233</v>
      </c>
      <c r="AF139" s="138">
        <v>-0.15208333299999999</v>
      </c>
      <c r="AG139" s="136" t="s">
        <v>93</v>
      </c>
      <c r="AH139" s="136" t="s">
        <v>93</v>
      </c>
    </row>
    <row r="140" spans="1:34" s="654" customFormat="1" ht="15" customHeight="1">
      <c r="A140" s="649">
        <v>44025</v>
      </c>
      <c r="B140" s="139">
        <v>97</v>
      </c>
      <c r="C140" s="139">
        <v>15</v>
      </c>
      <c r="D140" s="139">
        <v>89</v>
      </c>
      <c r="E140" s="139">
        <v>115</v>
      </c>
      <c r="F140" s="140">
        <v>1785</v>
      </c>
      <c r="G140" s="139">
        <v>126</v>
      </c>
      <c r="H140" s="139">
        <v>110</v>
      </c>
      <c r="I140" s="139">
        <v>322</v>
      </c>
      <c r="J140" s="139">
        <v>476</v>
      </c>
      <c r="K140" s="136" t="s">
        <v>93</v>
      </c>
      <c r="L140" s="136" t="s">
        <v>93</v>
      </c>
      <c r="M140" s="139">
        <v>82</v>
      </c>
      <c r="N140" s="139">
        <v>15</v>
      </c>
      <c r="O140" s="139">
        <v>92</v>
      </c>
      <c r="P140" s="139">
        <v>107</v>
      </c>
      <c r="Q140" s="140">
        <v>1724</v>
      </c>
      <c r="R140" s="139">
        <v>110</v>
      </c>
      <c r="S140" s="139">
        <v>108</v>
      </c>
      <c r="T140" s="139">
        <v>293</v>
      </c>
      <c r="U140" s="139">
        <v>432</v>
      </c>
      <c r="V140" s="136" t="s">
        <v>93</v>
      </c>
      <c r="W140" s="136" t="s">
        <v>93</v>
      </c>
      <c r="X140" s="138">
        <v>-0.15463917499999999</v>
      </c>
      <c r="Y140" s="138">
        <v>0</v>
      </c>
      <c r="Z140" s="138">
        <v>3.3707864999999997E-2</v>
      </c>
      <c r="AA140" s="138">
        <v>-6.9565216999999999E-2</v>
      </c>
      <c r="AB140" s="138">
        <v>-3.4173668999999997E-2</v>
      </c>
      <c r="AC140" s="138">
        <v>-0.126984127</v>
      </c>
      <c r="AD140" s="138">
        <v>-1.8181817999999999E-2</v>
      </c>
      <c r="AE140" s="138">
        <v>-9.0062112E-2</v>
      </c>
      <c r="AF140" s="138">
        <v>-9.2436975000000005E-2</v>
      </c>
      <c r="AG140" s="136" t="s">
        <v>93</v>
      </c>
      <c r="AH140" s="136" t="s">
        <v>93</v>
      </c>
    </row>
    <row r="141" spans="1:34" s="654" customFormat="1" ht="15" customHeight="1">
      <c r="A141" s="649">
        <v>44026</v>
      </c>
      <c r="B141" s="139">
        <v>94</v>
      </c>
      <c r="C141" s="139">
        <v>12</v>
      </c>
      <c r="D141" s="139">
        <v>91</v>
      </c>
      <c r="E141" s="139">
        <v>120</v>
      </c>
      <c r="F141" s="140">
        <v>1765</v>
      </c>
      <c r="G141" s="139">
        <v>120</v>
      </c>
      <c r="H141" s="139">
        <v>110</v>
      </c>
      <c r="I141" s="139">
        <v>315</v>
      </c>
      <c r="J141" s="139">
        <v>455</v>
      </c>
      <c r="K141" s="136" t="s">
        <v>93</v>
      </c>
      <c r="L141" s="136" t="s">
        <v>93</v>
      </c>
      <c r="M141" s="139">
        <v>84</v>
      </c>
      <c r="N141" s="139">
        <v>17</v>
      </c>
      <c r="O141" s="139">
        <v>94</v>
      </c>
      <c r="P141" s="139">
        <v>119</v>
      </c>
      <c r="Q141" s="140">
        <v>1755</v>
      </c>
      <c r="R141" s="139">
        <v>116</v>
      </c>
      <c r="S141" s="139">
        <v>114</v>
      </c>
      <c r="T141" s="139">
        <v>285</v>
      </c>
      <c r="U141" s="139">
        <v>442</v>
      </c>
      <c r="V141" s="136" t="s">
        <v>93</v>
      </c>
      <c r="W141" s="136" t="s">
        <v>93</v>
      </c>
      <c r="X141" s="138">
        <v>-0.106382979</v>
      </c>
      <c r="Y141" s="138">
        <v>0.41666666699999999</v>
      </c>
      <c r="Z141" s="138">
        <v>3.2967033E-2</v>
      </c>
      <c r="AA141" s="138">
        <v>-8.3333330000000001E-3</v>
      </c>
      <c r="AB141" s="138">
        <v>-5.6657219999999998E-3</v>
      </c>
      <c r="AC141" s="138">
        <v>-3.3333333E-2</v>
      </c>
      <c r="AD141" s="138">
        <v>3.6363635999999998E-2</v>
      </c>
      <c r="AE141" s="138">
        <v>-9.5238094999999995E-2</v>
      </c>
      <c r="AF141" s="138">
        <v>-2.8571428999999999E-2</v>
      </c>
      <c r="AG141" s="136" t="s">
        <v>93</v>
      </c>
      <c r="AH141" s="136" t="s">
        <v>93</v>
      </c>
    </row>
    <row r="142" spans="1:34" s="654" customFormat="1" ht="15" customHeight="1">
      <c r="A142" s="649">
        <v>44027</v>
      </c>
      <c r="B142" s="139">
        <v>103</v>
      </c>
      <c r="C142" s="139">
        <v>15</v>
      </c>
      <c r="D142" s="139">
        <v>87</v>
      </c>
      <c r="E142" s="139">
        <v>124</v>
      </c>
      <c r="F142" s="140">
        <v>1830</v>
      </c>
      <c r="G142" s="139">
        <v>123</v>
      </c>
      <c r="H142" s="139">
        <v>115</v>
      </c>
      <c r="I142" s="139">
        <v>331</v>
      </c>
      <c r="J142" s="139">
        <v>468</v>
      </c>
      <c r="K142" s="136" t="s">
        <v>93</v>
      </c>
      <c r="L142" s="136" t="s">
        <v>93</v>
      </c>
      <c r="M142" s="139">
        <v>86</v>
      </c>
      <c r="N142" s="139">
        <v>12</v>
      </c>
      <c r="O142" s="139">
        <v>91</v>
      </c>
      <c r="P142" s="139">
        <v>119</v>
      </c>
      <c r="Q142" s="140">
        <v>1776</v>
      </c>
      <c r="R142" s="139">
        <v>112</v>
      </c>
      <c r="S142" s="139">
        <v>108</v>
      </c>
      <c r="T142" s="139">
        <v>301</v>
      </c>
      <c r="U142" s="139">
        <v>441</v>
      </c>
      <c r="V142" s="136" t="s">
        <v>93</v>
      </c>
      <c r="W142" s="136" t="s">
        <v>93</v>
      </c>
      <c r="X142" s="138">
        <v>-0.16504854399999999</v>
      </c>
      <c r="Y142" s="138">
        <v>-0.2</v>
      </c>
      <c r="Z142" s="138">
        <v>4.5977010999999998E-2</v>
      </c>
      <c r="AA142" s="138">
        <v>-4.0322581000000003E-2</v>
      </c>
      <c r="AB142" s="138">
        <v>-2.9508197E-2</v>
      </c>
      <c r="AC142" s="138">
        <v>-8.9430893999999997E-2</v>
      </c>
      <c r="AD142" s="138">
        <v>-6.0869565E-2</v>
      </c>
      <c r="AE142" s="138">
        <v>-9.0634440999999996E-2</v>
      </c>
      <c r="AF142" s="138">
        <v>-5.7692307999999998E-2</v>
      </c>
      <c r="AG142" s="136" t="s">
        <v>93</v>
      </c>
      <c r="AH142" s="136" t="s">
        <v>93</v>
      </c>
    </row>
    <row r="143" spans="1:34" s="654" customFormat="1" ht="15" customHeight="1">
      <c r="A143" s="649">
        <v>44028</v>
      </c>
      <c r="B143" s="139">
        <v>101</v>
      </c>
      <c r="C143" s="139">
        <v>16</v>
      </c>
      <c r="D143" s="139">
        <v>92</v>
      </c>
      <c r="E143" s="139">
        <v>131</v>
      </c>
      <c r="F143" s="140">
        <v>1847</v>
      </c>
      <c r="G143" s="139">
        <v>125</v>
      </c>
      <c r="H143" s="139">
        <v>114</v>
      </c>
      <c r="I143" s="139">
        <v>333</v>
      </c>
      <c r="J143" s="139">
        <v>488</v>
      </c>
      <c r="K143" s="136" t="s">
        <v>93</v>
      </c>
      <c r="L143" s="136" t="s">
        <v>93</v>
      </c>
      <c r="M143" s="139">
        <v>90</v>
      </c>
      <c r="N143" s="139">
        <v>12</v>
      </c>
      <c r="O143" s="139">
        <v>94</v>
      </c>
      <c r="P143" s="139">
        <v>116</v>
      </c>
      <c r="Q143" s="140">
        <v>1762</v>
      </c>
      <c r="R143" s="139">
        <v>112</v>
      </c>
      <c r="S143" s="139">
        <v>109</v>
      </c>
      <c r="T143" s="139">
        <v>305</v>
      </c>
      <c r="U143" s="139">
        <v>432</v>
      </c>
      <c r="V143" s="136" t="s">
        <v>93</v>
      </c>
      <c r="W143" s="136" t="s">
        <v>93</v>
      </c>
      <c r="X143" s="138">
        <v>-0.108910891</v>
      </c>
      <c r="Y143" s="138">
        <v>-0.25</v>
      </c>
      <c r="Z143" s="138">
        <v>2.1739129999999999E-2</v>
      </c>
      <c r="AA143" s="138">
        <v>-0.11450381699999999</v>
      </c>
      <c r="AB143" s="138">
        <v>-4.6020574000000002E-2</v>
      </c>
      <c r="AC143" s="138">
        <v>-0.104</v>
      </c>
      <c r="AD143" s="138">
        <v>-4.3859649000000001E-2</v>
      </c>
      <c r="AE143" s="138">
        <v>-8.4084084000000003E-2</v>
      </c>
      <c r="AF143" s="138">
        <v>-0.114754098</v>
      </c>
      <c r="AG143" s="136" t="s">
        <v>93</v>
      </c>
      <c r="AH143" s="136" t="s">
        <v>93</v>
      </c>
    </row>
    <row r="144" spans="1:34" s="654" customFormat="1" ht="15" customHeight="1">
      <c r="A144" s="649">
        <v>44029</v>
      </c>
      <c r="B144" s="139">
        <v>101</v>
      </c>
      <c r="C144" s="139">
        <v>16</v>
      </c>
      <c r="D144" s="139">
        <v>94</v>
      </c>
      <c r="E144" s="139">
        <v>129</v>
      </c>
      <c r="F144" s="140">
        <v>1821</v>
      </c>
      <c r="G144" s="139">
        <v>124</v>
      </c>
      <c r="H144" s="139">
        <v>106</v>
      </c>
      <c r="I144" s="139">
        <v>332</v>
      </c>
      <c r="J144" s="139">
        <v>488</v>
      </c>
      <c r="K144" s="136" t="s">
        <v>93</v>
      </c>
      <c r="L144" s="136" t="s">
        <v>93</v>
      </c>
      <c r="M144" s="139">
        <v>92</v>
      </c>
      <c r="N144" s="139">
        <v>10</v>
      </c>
      <c r="O144" s="139">
        <v>97</v>
      </c>
      <c r="P144" s="139">
        <v>117</v>
      </c>
      <c r="Q144" s="140">
        <v>1754</v>
      </c>
      <c r="R144" s="139">
        <v>106</v>
      </c>
      <c r="S144" s="139">
        <v>99</v>
      </c>
      <c r="T144" s="139">
        <v>302</v>
      </c>
      <c r="U144" s="139">
        <v>433</v>
      </c>
      <c r="V144" s="136" t="s">
        <v>93</v>
      </c>
      <c r="W144" s="136" t="s">
        <v>93</v>
      </c>
      <c r="X144" s="138">
        <v>-8.9108910999999999E-2</v>
      </c>
      <c r="Y144" s="138">
        <v>-0.375</v>
      </c>
      <c r="Z144" s="138">
        <v>3.1914893999999999E-2</v>
      </c>
      <c r="AA144" s="138">
        <v>-9.3023255999999999E-2</v>
      </c>
      <c r="AB144" s="138">
        <v>-3.6792971000000001E-2</v>
      </c>
      <c r="AC144" s="138">
        <v>-0.14516129</v>
      </c>
      <c r="AD144" s="138">
        <v>-6.6037736E-2</v>
      </c>
      <c r="AE144" s="138">
        <v>-9.0361445999999998E-2</v>
      </c>
      <c r="AF144" s="138">
        <v>-0.112704918</v>
      </c>
      <c r="AG144" s="136" t="s">
        <v>93</v>
      </c>
      <c r="AH144" s="136" t="s">
        <v>93</v>
      </c>
    </row>
    <row r="145" spans="1:34" s="654" customFormat="1" ht="15" customHeight="1">
      <c r="A145" s="649">
        <v>44030</v>
      </c>
      <c r="B145" s="139">
        <v>98</v>
      </c>
      <c r="C145" s="139">
        <v>18</v>
      </c>
      <c r="D145" s="139">
        <v>93</v>
      </c>
      <c r="E145" s="139">
        <v>132</v>
      </c>
      <c r="F145" s="140">
        <v>1817</v>
      </c>
      <c r="G145" s="139">
        <v>131</v>
      </c>
      <c r="H145" s="139">
        <v>110</v>
      </c>
      <c r="I145" s="139">
        <v>334</v>
      </c>
      <c r="J145" s="139">
        <v>485</v>
      </c>
      <c r="K145" s="136" t="s">
        <v>93</v>
      </c>
      <c r="L145" s="136" t="s">
        <v>93</v>
      </c>
      <c r="M145" s="139">
        <v>86</v>
      </c>
      <c r="N145" s="139">
        <v>8</v>
      </c>
      <c r="O145" s="139">
        <v>97</v>
      </c>
      <c r="P145" s="139">
        <v>114</v>
      </c>
      <c r="Q145" s="140">
        <v>1706</v>
      </c>
      <c r="R145" s="139">
        <v>103</v>
      </c>
      <c r="S145" s="139">
        <v>101</v>
      </c>
      <c r="T145" s="139">
        <v>296</v>
      </c>
      <c r="U145" s="139">
        <v>427</v>
      </c>
      <c r="V145" s="136" t="s">
        <v>93</v>
      </c>
      <c r="W145" s="136" t="s">
        <v>93</v>
      </c>
      <c r="X145" s="138">
        <v>-0.12244898</v>
      </c>
      <c r="Y145" s="138">
        <v>-0.55555555599999995</v>
      </c>
      <c r="Z145" s="138">
        <v>4.3010752999999999E-2</v>
      </c>
      <c r="AA145" s="138">
        <v>-0.13636363600000001</v>
      </c>
      <c r="AB145" s="138">
        <v>-6.1089708E-2</v>
      </c>
      <c r="AC145" s="138">
        <v>-0.21374045799999999</v>
      </c>
      <c r="AD145" s="138">
        <v>-8.1818182000000003E-2</v>
      </c>
      <c r="AE145" s="138">
        <v>-0.11377245499999999</v>
      </c>
      <c r="AF145" s="138">
        <v>-0.119587629</v>
      </c>
      <c r="AG145" s="136" t="s">
        <v>93</v>
      </c>
      <c r="AH145" s="136" t="s">
        <v>93</v>
      </c>
    </row>
    <row r="146" spans="1:34" s="654" customFormat="1" ht="15" customHeight="1">
      <c r="A146" s="649">
        <v>44031</v>
      </c>
      <c r="B146" s="139">
        <v>89</v>
      </c>
      <c r="C146" s="139">
        <v>16</v>
      </c>
      <c r="D146" s="139">
        <v>96</v>
      </c>
      <c r="E146" s="139">
        <v>133</v>
      </c>
      <c r="F146" s="140">
        <v>1844</v>
      </c>
      <c r="G146" s="139">
        <v>130</v>
      </c>
      <c r="H146" s="139">
        <v>118</v>
      </c>
      <c r="I146" s="139">
        <v>328</v>
      </c>
      <c r="J146" s="139">
        <v>478</v>
      </c>
      <c r="K146" s="136" t="s">
        <v>93</v>
      </c>
      <c r="L146" s="136" t="s">
        <v>93</v>
      </c>
      <c r="M146" s="139">
        <v>76</v>
      </c>
      <c r="N146" s="139">
        <v>9</v>
      </c>
      <c r="O146" s="139">
        <v>100</v>
      </c>
      <c r="P146" s="139">
        <v>107</v>
      </c>
      <c r="Q146" s="140">
        <v>1658</v>
      </c>
      <c r="R146" s="139">
        <v>104</v>
      </c>
      <c r="S146" s="139">
        <v>108</v>
      </c>
      <c r="T146" s="139">
        <v>298</v>
      </c>
      <c r="U146" s="139">
        <v>405</v>
      </c>
      <c r="V146" s="136" t="s">
        <v>93</v>
      </c>
      <c r="W146" s="136" t="s">
        <v>93</v>
      </c>
      <c r="X146" s="138">
        <v>-0.14606741600000001</v>
      </c>
      <c r="Y146" s="138">
        <v>-0.4375</v>
      </c>
      <c r="Z146" s="138">
        <v>4.1666666999999998E-2</v>
      </c>
      <c r="AA146" s="138">
        <v>-0.195488722</v>
      </c>
      <c r="AB146" s="138">
        <v>-0.100867679</v>
      </c>
      <c r="AC146" s="138">
        <v>-0.2</v>
      </c>
      <c r="AD146" s="138">
        <v>-8.4745763000000002E-2</v>
      </c>
      <c r="AE146" s="138">
        <v>-9.1463415000000006E-2</v>
      </c>
      <c r="AF146" s="138">
        <v>-0.152719665</v>
      </c>
      <c r="AG146" s="136" t="s">
        <v>93</v>
      </c>
      <c r="AH146" s="136" t="s">
        <v>93</v>
      </c>
    </row>
    <row r="147" spans="1:34" s="654" customFormat="1" ht="15" customHeight="1">
      <c r="A147" s="649">
        <v>44032</v>
      </c>
      <c r="B147" s="139">
        <v>94</v>
      </c>
      <c r="C147" s="139">
        <v>15</v>
      </c>
      <c r="D147" s="139">
        <v>92</v>
      </c>
      <c r="E147" s="139">
        <v>121</v>
      </c>
      <c r="F147" s="140">
        <v>1778</v>
      </c>
      <c r="G147" s="139">
        <v>131</v>
      </c>
      <c r="H147" s="139">
        <v>114</v>
      </c>
      <c r="I147" s="139">
        <v>304</v>
      </c>
      <c r="J147" s="139">
        <v>468</v>
      </c>
      <c r="K147" s="136" t="s">
        <v>93</v>
      </c>
      <c r="L147" s="136" t="s">
        <v>93</v>
      </c>
      <c r="M147" s="139">
        <v>82</v>
      </c>
      <c r="N147" s="139">
        <v>13</v>
      </c>
      <c r="O147" s="139">
        <v>102</v>
      </c>
      <c r="P147" s="139">
        <v>114</v>
      </c>
      <c r="Q147" s="140">
        <v>1724</v>
      </c>
      <c r="R147" s="139">
        <v>105</v>
      </c>
      <c r="S147" s="139">
        <v>109</v>
      </c>
      <c r="T147" s="139">
        <v>302</v>
      </c>
      <c r="U147" s="139">
        <v>407</v>
      </c>
      <c r="V147" s="136" t="s">
        <v>93</v>
      </c>
      <c r="W147" s="136" t="s">
        <v>93</v>
      </c>
      <c r="X147" s="138">
        <v>-0.127659574</v>
      </c>
      <c r="Y147" s="138">
        <v>-0.133333333</v>
      </c>
      <c r="Z147" s="138">
        <v>0.108695652</v>
      </c>
      <c r="AA147" s="138">
        <v>-5.7851239999999998E-2</v>
      </c>
      <c r="AB147" s="138">
        <v>-3.0371203999999999E-2</v>
      </c>
      <c r="AC147" s="138">
        <v>-0.198473282</v>
      </c>
      <c r="AD147" s="138">
        <v>-4.3859649000000001E-2</v>
      </c>
      <c r="AE147" s="138">
        <v>-6.5789469999999999E-3</v>
      </c>
      <c r="AF147" s="138">
        <v>-0.13034187999999999</v>
      </c>
      <c r="AG147" s="136" t="s">
        <v>93</v>
      </c>
      <c r="AH147" s="136" t="s">
        <v>93</v>
      </c>
    </row>
    <row r="148" spans="1:34" s="654" customFormat="1" ht="15" customHeight="1">
      <c r="A148" s="649">
        <v>44033</v>
      </c>
      <c r="B148" s="139">
        <v>99</v>
      </c>
      <c r="C148" s="139">
        <v>15</v>
      </c>
      <c r="D148" s="139">
        <v>101</v>
      </c>
      <c r="E148" s="139">
        <v>125</v>
      </c>
      <c r="F148" s="140">
        <v>1722</v>
      </c>
      <c r="G148" s="139">
        <v>131</v>
      </c>
      <c r="H148" s="139">
        <v>114</v>
      </c>
      <c r="I148" s="139">
        <v>296</v>
      </c>
      <c r="J148" s="139">
        <v>456</v>
      </c>
      <c r="K148" s="141">
        <v>5</v>
      </c>
      <c r="L148" s="136" t="s">
        <v>93</v>
      </c>
      <c r="M148" s="139">
        <v>94</v>
      </c>
      <c r="N148" s="139">
        <v>14</v>
      </c>
      <c r="O148" s="139">
        <v>107</v>
      </c>
      <c r="P148" s="139">
        <v>106</v>
      </c>
      <c r="Q148" s="140">
        <v>1748</v>
      </c>
      <c r="R148" s="139">
        <v>116</v>
      </c>
      <c r="S148" s="139">
        <v>107</v>
      </c>
      <c r="T148" s="139">
        <v>315</v>
      </c>
      <c r="U148" s="139">
        <v>427</v>
      </c>
      <c r="V148" s="136" t="s">
        <v>93</v>
      </c>
      <c r="W148" s="136" t="s">
        <v>93</v>
      </c>
      <c r="X148" s="138">
        <v>-5.0505051000000002E-2</v>
      </c>
      <c r="Y148" s="138">
        <v>-6.6666666999999999E-2</v>
      </c>
      <c r="Z148" s="138">
        <v>5.9405940999999997E-2</v>
      </c>
      <c r="AA148" s="138">
        <v>-0.152</v>
      </c>
      <c r="AB148" s="138">
        <v>1.5098722E-2</v>
      </c>
      <c r="AC148" s="138">
        <v>-0.11450381699999999</v>
      </c>
      <c r="AD148" s="138">
        <v>-6.1403509000000002E-2</v>
      </c>
      <c r="AE148" s="138">
        <v>6.4189188999999994E-2</v>
      </c>
      <c r="AF148" s="138">
        <v>-6.3596491000000005E-2</v>
      </c>
      <c r="AG148" s="136" t="s">
        <v>93</v>
      </c>
      <c r="AH148" s="136" t="s">
        <v>93</v>
      </c>
    </row>
    <row r="149" spans="1:34" s="654" customFormat="1" ht="15" customHeight="1">
      <c r="A149" s="649">
        <v>44034</v>
      </c>
      <c r="B149" s="139">
        <v>99</v>
      </c>
      <c r="C149" s="139">
        <v>17</v>
      </c>
      <c r="D149" s="139">
        <v>110</v>
      </c>
      <c r="E149" s="139">
        <v>135</v>
      </c>
      <c r="F149" s="140">
        <v>1748</v>
      </c>
      <c r="G149" s="139">
        <v>129</v>
      </c>
      <c r="H149" s="139">
        <v>116</v>
      </c>
      <c r="I149" s="139">
        <v>310</v>
      </c>
      <c r="J149" s="139">
        <v>469</v>
      </c>
      <c r="K149" s="136" t="s">
        <v>93</v>
      </c>
      <c r="L149" s="136" t="s">
        <v>93</v>
      </c>
      <c r="M149" s="139">
        <v>87</v>
      </c>
      <c r="N149" s="139">
        <v>15</v>
      </c>
      <c r="O149" s="139">
        <v>103</v>
      </c>
      <c r="P149" s="139">
        <v>105</v>
      </c>
      <c r="Q149" s="140">
        <v>1773</v>
      </c>
      <c r="R149" s="139">
        <v>115</v>
      </c>
      <c r="S149" s="139">
        <v>115</v>
      </c>
      <c r="T149" s="139">
        <v>321</v>
      </c>
      <c r="U149" s="139">
        <v>436</v>
      </c>
      <c r="V149" s="136" t="s">
        <v>93</v>
      </c>
      <c r="W149" s="136" t="s">
        <v>93</v>
      </c>
      <c r="X149" s="138">
        <v>-0.12121212100000001</v>
      </c>
      <c r="Y149" s="138">
        <v>-0.117647059</v>
      </c>
      <c r="Z149" s="138">
        <v>-6.3636364000000001E-2</v>
      </c>
      <c r="AA149" s="138">
        <v>-0.222222222</v>
      </c>
      <c r="AB149" s="138">
        <v>1.4302059000000001E-2</v>
      </c>
      <c r="AC149" s="138">
        <v>-0.108527132</v>
      </c>
      <c r="AD149" s="138">
        <v>-8.6206900000000003E-3</v>
      </c>
      <c r="AE149" s="138">
        <v>3.5483871E-2</v>
      </c>
      <c r="AF149" s="138">
        <v>-7.0362472999999995E-2</v>
      </c>
      <c r="AG149" s="136" t="s">
        <v>93</v>
      </c>
      <c r="AH149" s="136" t="s">
        <v>93</v>
      </c>
    </row>
    <row r="150" spans="1:34" s="654" customFormat="1" ht="15" customHeight="1">
      <c r="A150" s="649">
        <v>44035</v>
      </c>
      <c r="B150" s="139">
        <v>105</v>
      </c>
      <c r="C150" s="139">
        <v>17</v>
      </c>
      <c r="D150" s="139">
        <v>108</v>
      </c>
      <c r="E150" s="139">
        <v>134</v>
      </c>
      <c r="F150" s="140">
        <v>1795</v>
      </c>
      <c r="G150" s="139">
        <v>131</v>
      </c>
      <c r="H150" s="139">
        <v>121</v>
      </c>
      <c r="I150" s="139">
        <v>323</v>
      </c>
      <c r="J150" s="139">
        <v>461</v>
      </c>
      <c r="K150" s="136" t="s">
        <v>93</v>
      </c>
      <c r="L150" s="136" t="s">
        <v>93</v>
      </c>
      <c r="M150" s="139">
        <v>90</v>
      </c>
      <c r="N150" s="139">
        <v>15</v>
      </c>
      <c r="O150" s="139">
        <v>101</v>
      </c>
      <c r="P150" s="139">
        <v>99</v>
      </c>
      <c r="Q150" s="140">
        <v>1748</v>
      </c>
      <c r="R150" s="139">
        <v>110</v>
      </c>
      <c r="S150" s="139">
        <v>119</v>
      </c>
      <c r="T150" s="139">
        <v>318</v>
      </c>
      <c r="U150" s="139">
        <v>441</v>
      </c>
      <c r="V150" s="136" t="s">
        <v>93</v>
      </c>
      <c r="W150" s="136" t="s">
        <v>93</v>
      </c>
      <c r="X150" s="138">
        <v>-0.14285714299999999</v>
      </c>
      <c r="Y150" s="138">
        <v>-0.117647059</v>
      </c>
      <c r="Z150" s="138">
        <v>-6.4814814999999998E-2</v>
      </c>
      <c r="AA150" s="138">
        <v>-0.26119403000000002</v>
      </c>
      <c r="AB150" s="138">
        <v>-2.6183844000000001E-2</v>
      </c>
      <c r="AC150" s="138">
        <v>-0.16030534399999999</v>
      </c>
      <c r="AD150" s="138">
        <v>-1.6528925999999999E-2</v>
      </c>
      <c r="AE150" s="138">
        <v>-1.5479876E-2</v>
      </c>
      <c r="AF150" s="138">
        <v>-4.3383947999999999E-2</v>
      </c>
      <c r="AG150" s="136" t="s">
        <v>93</v>
      </c>
      <c r="AH150" s="136" t="s">
        <v>93</v>
      </c>
    </row>
    <row r="151" spans="1:34" s="654" customFormat="1" ht="15" customHeight="1">
      <c r="A151" s="649">
        <v>44036</v>
      </c>
      <c r="B151" s="139">
        <v>107</v>
      </c>
      <c r="C151" s="139">
        <v>17</v>
      </c>
      <c r="D151" s="139">
        <v>111</v>
      </c>
      <c r="E151" s="139">
        <v>132</v>
      </c>
      <c r="F151" s="140">
        <v>1789</v>
      </c>
      <c r="G151" s="139">
        <v>126</v>
      </c>
      <c r="H151" s="139">
        <v>125</v>
      </c>
      <c r="I151" s="139">
        <v>317</v>
      </c>
      <c r="J151" s="139">
        <v>462</v>
      </c>
      <c r="K151" s="136" t="s">
        <v>93</v>
      </c>
      <c r="L151" s="136" t="s">
        <v>93</v>
      </c>
      <c r="M151" s="139">
        <v>85</v>
      </c>
      <c r="N151" s="139">
        <v>13</v>
      </c>
      <c r="O151" s="139">
        <v>103</v>
      </c>
      <c r="P151" s="139">
        <v>97</v>
      </c>
      <c r="Q151" s="140">
        <v>1728</v>
      </c>
      <c r="R151" s="139">
        <v>112</v>
      </c>
      <c r="S151" s="139">
        <v>108</v>
      </c>
      <c r="T151" s="139">
        <v>311</v>
      </c>
      <c r="U151" s="139">
        <v>451</v>
      </c>
      <c r="V151" s="136" t="s">
        <v>93</v>
      </c>
      <c r="W151" s="136" t="s">
        <v>93</v>
      </c>
      <c r="X151" s="138">
        <v>-0.20560747700000001</v>
      </c>
      <c r="Y151" s="138">
        <v>-0.235294118</v>
      </c>
      <c r="Z151" s="138">
        <v>-7.2072072000000001E-2</v>
      </c>
      <c r="AA151" s="138">
        <v>-0.265151515</v>
      </c>
      <c r="AB151" s="138">
        <v>-3.4097260999999997E-2</v>
      </c>
      <c r="AC151" s="138">
        <v>-0.111111111</v>
      </c>
      <c r="AD151" s="138">
        <v>-0.13600000000000001</v>
      </c>
      <c r="AE151" s="138">
        <v>-1.8927445000000001E-2</v>
      </c>
      <c r="AF151" s="138">
        <v>-2.3809523999999999E-2</v>
      </c>
      <c r="AG151" s="136" t="s">
        <v>93</v>
      </c>
      <c r="AH151" s="136" t="s">
        <v>93</v>
      </c>
    </row>
    <row r="152" spans="1:34" s="654" customFormat="1" ht="15" customHeight="1">
      <c r="A152" s="649">
        <v>44037</v>
      </c>
      <c r="B152" s="139">
        <v>96</v>
      </c>
      <c r="C152" s="139">
        <v>17</v>
      </c>
      <c r="D152" s="139">
        <v>106</v>
      </c>
      <c r="E152" s="139">
        <v>125</v>
      </c>
      <c r="F152" s="140">
        <v>1768</v>
      </c>
      <c r="G152" s="139">
        <v>130</v>
      </c>
      <c r="H152" s="139">
        <v>123</v>
      </c>
      <c r="I152" s="139">
        <v>311</v>
      </c>
      <c r="J152" s="139">
        <v>474</v>
      </c>
      <c r="K152" s="136" t="s">
        <v>93</v>
      </c>
      <c r="L152" s="136" t="s">
        <v>93</v>
      </c>
      <c r="M152" s="139">
        <v>74</v>
      </c>
      <c r="N152" s="139">
        <v>10</v>
      </c>
      <c r="O152" s="139">
        <v>98</v>
      </c>
      <c r="P152" s="139">
        <v>102</v>
      </c>
      <c r="Q152" s="140">
        <v>1671</v>
      </c>
      <c r="R152" s="139">
        <v>104</v>
      </c>
      <c r="S152" s="139">
        <v>107</v>
      </c>
      <c r="T152" s="139">
        <v>301</v>
      </c>
      <c r="U152" s="139">
        <v>434</v>
      </c>
      <c r="V152" s="136" t="s">
        <v>93</v>
      </c>
      <c r="W152" s="141">
        <v>0</v>
      </c>
      <c r="X152" s="138">
        <v>-0.22916666699999999</v>
      </c>
      <c r="Y152" s="138">
        <v>-0.41176470599999998</v>
      </c>
      <c r="Z152" s="138">
        <v>-7.5471698000000004E-2</v>
      </c>
      <c r="AA152" s="138">
        <v>-0.184</v>
      </c>
      <c r="AB152" s="138">
        <v>-5.4864253000000002E-2</v>
      </c>
      <c r="AC152" s="138">
        <v>-0.2</v>
      </c>
      <c r="AD152" s="138">
        <v>-0.13008130100000001</v>
      </c>
      <c r="AE152" s="138">
        <v>-3.2154341000000003E-2</v>
      </c>
      <c r="AF152" s="138">
        <v>-8.4388186000000004E-2</v>
      </c>
      <c r="AG152" s="136" t="s">
        <v>93</v>
      </c>
      <c r="AH152" s="136" t="s">
        <v>93</v>
      </c>
    </row>
    <row r="153" spans="1:34" s="654" customFormat="1" ht="15" customHeight="1">
      <c r="A153" s="649">
        <v>44038</v>
      </c>
      <c r="B153" s="139">
        <v>96</v>
      </c>
      <c r="C153" s="139">
        <v>15</v>
      </c>
      <c r="D153" s="139">
        <v>93</v>
      </c>
      <c r="E153" s="139">
        <v>122</v>
      </c>
      <c r="F153" s="140">
        <v>1760</v>
      </c>
      <c r="G153" s="139">
        <v>130</v>
      </c>
      <c r="H153" s="139">
        <v>122</v>
      </c>
      <c r="I153" s="139">
        <v>316</v>
      </c>
      <c r="J153" s="139">
        <v>479</v>
      </c>
      <c r="K153" s="141">
        <v>5</v>
      </c>
      <c r="L153" s="136" t="s">
        <v>93</v>
      </c>
      <c r="M153" s="139">
        <v>77</v>
      </c>
      <c r="N153" s="139">
        <v>14</v>
      </c>
      <c r="O153" s="139">
        <v>92</v>
      </c>
      <c r="P153" s="139">
        <v>105</v>
      </c>
      <c r="Q153" s="140">
        <v>1642</v>
      </c>
      <c r="R153" s="139">
        <v>106</v>
      </c>
      <c r="S153" s="139">
        <v>106</v>
      </c>
      <c r="T153" s="139">
        <v>300</v>
      </c>
      <c r="U153" s="139">
        <v>422</v>
      </c>
      <c r="V153" s="136" t="s">
        <v>93</v>
      </c>
      <c r="W153" s="136" t="s">
        <v>93</v>
      </c>
      <c r="X153" s="138">
        <v>-0.19791666699999999</v>
      </c>
      <c r="Y153" s="138">
        <v>-6.6666666999999999E-2</v>
      </c>
      <c r="Z153" s="138">
        <v>-1.0752688E-2</v>
      </c>
      <c r="AA153" s="138">
        <v>-0.139344262</v>
      </c>
      <c r="AB153" s="138">
        <v>-6.7045455000000004E-2</v>
      </c>
      <c r="AC153" s="138">
        <v>-0.18461538499999999</v>
      </c>
      <c r="AD153" s="138">
        <v>-0.13114754100000001</v>
      </c>
      <c r="AE153" s="138">
        <v>-5.0632911000000003E-2</v>
      </c>
      <c r="AF153" s="138">
        <v>-0.118997912</v>
      </c>
      <c r="AG153" s="136" t="s">
        <v>93</v>
      </c>
      <c r="AH153" s="136" t="s">
        <v>93</v>
      </c>
    </row>
    <row r="154" spans="1:34" s="654" customFormat="1" ht="15" customHeight="1">
      <c r="A154" s="649">
        <v>44039</v>
      </c>
      <c r="B154" s="139">
        <v>92</v>
      </c>
      <c r="C154" s="139">
        <v>15</v>
      </c>
      <c r="D154" s="139">
        <v>96</v>
      </c>
      <c r="E154" s="139">
        <v>125</v>
      </c>
      <c r="F154" s="140">
        <v>1710</v>
      </c>
      <c r="G154" s="139">
        <v>129</v>
      </c>
      <c r="H154" s="139">
        <v>111</v>
      </c>
      <c r="I154" s="139">
        <v>301</v>
      </c>
      <c r="J154" s="139">
        <v>459</v>
      </c>
      <c r="K154" s="136" t="s">
        <v>93</v>
      </c>
      <c r="L154" s="136" t="s">
        <v>93</v>
      </c>
      <c r="M154" s="139">
        <v>85</v>
      </c>
      <c r="N154" s="139">
        <v>15</v>
      </c>
      <c r="O154" s="139">
        <v>96</v>
      </c>
      <c r="P154" s="139">
        <v>123</v>
      </c>
      <c r="Q154" s="140">
        <v>1722</v>
      </c>
      <c r="R154" s="139">
        <v>115</v>
      </c>
      <c r="S154" s="139">
        <v>105</v>
      </c>
      <c r="T154" s="139">
        <v>304</v>
      </c>
      <c r="U154" s="139">
        <v>431</v>
      </c>
      <c r="V154" s="136" t="s">
        <v>93</v>
      </c>
      <c r="W154" s="136" t="s">
        <v>93</v>
      </c>
      <c r="X154" s="138">
        <v>-7.6086956999999997E-2</v>
      </c>
      <c r="Y154" s="138">
        <v>0</v>
      </c>
      <c r="Z154" s="138">
        <v>0</v>
      </c>
      <c r="AA154" s="138">
        <v>-1.6E-2</v>
      </c>
      <c r="AB154" s="138">
        <v>7.0175439999999997E-3</v>
      </c>
      <c r="AC154" s="138">
        <v>-0.108527132</v>
      </c>
      <c r="AD154" s="138">
        <v>-5.4054053999999997E-2</v>
      </c>
      <c r="AE154" s="138">
        <v>9.9667769999999996E-3</v>
      </c>
      <c r="AF154" s="138">
        <v>-6.1002178999999997E-2</v>
      </c>
      <c r="AG154" s="136" t="s">
        <v>93</v>
      </c>
      <c r="AH154" s="136" t="s">
        <v>93</v>
      </c>
    </row>
    <row r="155" spans="1:34" s="654" customFormat="1" ht="15" customHeight="1">
      <c r="A155" s="649">
        <v>44040</v>
      </c>
      <c r="B155" s="139">
        <v>90</v>
      </c>
      <c r="C155" s="139">
        <v>13</v>
      </c>
      <c r="D155" s="139">
        <v>94</v>
      </c>
      <c r="E155" s="139">
        <v>131</v>
      </c>
      <c r="F155" s="140">
        <v>1699</v>
      </c>
      <c r="G155" s="139">
        <v>125</v>
      </c>
      <c r="H155" s="139">
        <v>108</v>
      </c>
      <c r="I155" s="139">
        <v>294</v>
      </c>
      <c r="J155" s="139">
        <v>444</v>
      </c>
      <c r="K155" s="136" t="s">
        <v>93</v>
      </c>
      <c r="L155" s="136" t="s">
        <v>93</v>
      </c>
      <c r="M155" s="139">
        <v>85</v>
      </c>
      <c r="N155" s="139">
        <v>13</v>
      </c>
      <c r="O155" s="139">
        <v>90</v>
      </c>
      <c r="P155" s="139">
        <v>121</v>
      </c>
      <c r="Q155" s="140">
        <v>1785</v>
      </c>
      <c r="R155" s="139">
        <v>110</v>
      </c>
      <c r="S155" s="139">
        <v>112</v>
      </c>
      <c r="T155" s="139">
        <v>317</v>
      </c>
      <c r="U155" s="139">
        <v>437</v>
      </c>
      <c r="V155" s="136" t="s">
        <v>93</v>
      </c>
      <c r="W155" s="136" t="s">
        <v>93</v>
      </c>
      <c r="X155" s="138">
        <v>-5.5555555999999999E-2</v>
      </c>
      <c r="Y155" s="138">
        <v>0</v>
      </c>
      <c r="Z155" s="138">
        <v>-4.2553190999999997E-2</v>
      </c>
      <c r="AA155" s="138">
        <v>-7.6335877999999996E-2</v>
      </c>
      <c r="AB155" s="138">
        <v>5.0618010999999997E-2</v>
      </c>
      <c r="AC155" s="138">
        <v>-0.12</v>
      </c>
      <c r="AD155" s="138">
        <v>3.7037037000000002E-2</v>
      </c>
      <c r="AE155" s="138">
        <v>7.8231292999999993E-2</v>
      </c>
      <c r="AF155" s="138">
        <v>-1.5765766000000001E-2</v>
      </c>
      <c r="AG155" s="136" t="s">
        <v>93</v>
      </c>
      <c r="AH155" s="136" t="s">
        <v>93</v>
      </c>
    </row>
    <row r="156" spans="1:34" s="654" customFormat="1" ht="15" customHeight="1">
      <c r="A156" s="649">
        <v>44041</v>
      </c>
      <c r="B156" s="139">
        <v>94</v>
      </c>
      <c r="C156" s="139">
        <v>15</v>
      </c>
      <c r="D156" s="139">
        <v>97</v>
      </c>
      <c r="E156" s="139">
        <v>134</v>
      </c>
      <c r="F156" s="140">
        <v>1749</v>
      </c>
      <c r="G156" s="139">
        <v>123</v>
      </c>
      <c r="H156" s="139">
        <v>110</v>
      </c>
      <c r="I156" s="139">
        <v>303</v>
      </c>
      <c r="J156" s="139">
        <v>465</v>
      </c>
      <c r="K156" s="136" t="s">
        <v>93</v>
      </c>
      <c r="L156" s="136" t="s">
        <v>93</v>
      </c>
      <c r="M156" s="139">
        <v>82</v>
      </c>
      <c r="N156" s="139">
        <v>14</v>
      </c>
      <c r="O156" s="139">
        <v>91</v>
      </c>
      <c r="P156" s="139">
        <v>107</v>
      </c>
      <c r="Q156" s="140">
        <v>1769</v>
      </c>
      <c r="R156" s="139">
        <v>113</v>
      </c>
      <c r="S156" s="139">
        <v>114</v>
      </c>
      <c r="T156" s="139">
        <v>307</v>
      </c>
      <c r="U156" s="139">
        <v>441</v>
      </c>
      <c r="V156" s="136" t="s">
        <v>93</v>
      </c>
      <c r="W156" s="136" t="s">
        <v>93</v>
      </c>
      <c r="X156" s="138">
        <v>-0.127659574</v>
      </c>
      <c r="Y156" s="138">
        <v>-6.6666666999999999E-2</v>
      </c>
      <c r="Z156" s="138">
        <v>-6.1855670000000001E-2</v>
      </c>
      <c r="AA156" s="138">
        <v>-0.201492537</v>
      </c>
      <c r="AB156" s="138">
        <v>1.1435106E-2</v>
      </c>
      <c r="AC156" s="138">
        <v>-8.1300813E-2</v>
      </c>
      <c r="AD156" s="138">
        <v>3.6363635999999998E-2</v>
      </c>
      <c r="AE156" s="138">
        <v>1.3201320000000001E-2</v>
      </c>
      <c r="AF156" s="138">
        <v>-5.1612903000000002E-2</v>
      </c>
      <c r="AG156" s="136" t="s">
        <v>93</v>
      </c>
      <c r="AH156" s="136" t="s">
        <v>93</v>
      </c>
    </row>
    <row r="157" spans="1:34" s="654" customFormat="1" ht="15" customHeight="1">
      <c r="A157" s="649">
        <v>44042</v>
      </c>
      <c r="B157" s="139">
        <v>94</v>
      </c>
      <c r="C157" s="139">
        <v>12</v>
      </c>
      <c r="D157" s="139">
        <v>105</v>
      </c>
      <c r="E157" s="139">
        <v>134</v>
      </c>
      <c r="F157" s="140">
        <v>1782</v>
      </c>
      <c r="G157" s="139">
        <v>130</v>
      </c>
      <c r="H157" s="139">
        <v>108</v>
      </c>
      <c r="I157" s="139">
        <v>314</v>
      </c>
      <c r="J157" s="139">
        <v>469</v>
      </c>
      <c r="K157" s="136" t="s">
        <v>93</v>
      </c>
      <c r="L157" s="136" t="s">
        <v>93</v>
      </c>
      <c r="M157" s="139">
        <v>83</v>
      </c>
      <c r="N157" s="139">
        <v>12</v>
      </c>
      <c r="O157" s="139">
        <v>96</v>
      </c>
      <c r="P157" s="139">
        <v>112</v>
      </c>
      <c r="Q157" s="140">
        <v>1745</v>
      </c>
      <c r="R157" s="139">
        <v>113</v>
      </c>
      <c r="S157" s="139">
        <v>111</v>
      </c>
      <c r="T157" s="139">
        <v>312</v>
      </c>
      <c r="U157" s="139">
        <v>439</v>
      </c>
      <c r="V157" s="136" t="s">
        <v>93</v>
      </c>
      <c r="W157" s="136" t="s">
        <v>93</v>
      </c>
      <c r="X157" s="138">
        <v>-0.11702127700000001</v>
      </c>
      <c r="Y157" s="138">
        <v>0</v>
      </c>
      <c r="Z157" s="138">
        <v>-8.5714286000000001E-2</v>
      </c>
      <c r="AA157" s="138">
        <v>-0.16417910399999999</v>
      </c>
      <c r="AB157" s="138">
        <v>-2.0763186999999999E-2</v>
      </c>
      <c r="AC157" s="138">
        <v>-0.13076923100000001</v>
      </c>
      <c r="AD157" s="138">
        <v>2.7777777999999999E-2</v>
      </c>
      <c r="AE157" s="138">
        <v>-6.3694270000000004E-3</v>
      </c>
      <c r="AF157" s="138">
        <v>-6.3965885E-2</v>
      </c>
      <c r="AG157" s="136" t="s">
        <v>93</v>
      </c>
      <c r="AH157" s="136" t="s">
        <v>93</v>
      </c>
    </row>
    <row r="158" spans="1:34" s="654" customFormat="1" ht="15" customHeight="1">
      <c r="A158" s="649">
        <v>44043</v>
      </c>
      <c r="B158" s="139">
        <v>96</v>
      </c>
      <c r="C158" s="139">
        <v>17</v>
      </c>
      <c r="D158" s="139">
        <v>101</v>
      </c>
      <c r="E158" s="139">
        <v>131</v>
      </c>
      <c r="F158" s="140">
        <v>1805</v>
      </c>
      <c r="G158" s="139">
        <v>132</v>
      </c>
      <c r="H158" s="139">
        <v>106</v>
      </c>
      <c r="I158" s="139">
        <v>304</v>
      </c>
      <c r="J158" s="139">
        <v>465</v>
      </c>
      <c r="K158" s="136" t="s">
        <v>93</v>
      </c>
      <c r="L158" s="136" t="s">
        <v>93</v>
      </c>
      <c r="M158" s="139">
        <v>81</v>
      </c>
      <c r="N158" s="139">
        <v>9</v>
      </c>
      <c r="O158" s="139">
        <v>94</v>
      </c>
      <c r="P158" s="139">
        <v>113</v>
      </c>
      <c r="Q158" s="140">
        <v>1720</v>
      </c>
      <c r="R158" s="139">
        <v>117</v>
      </c>
      <c r="S158" s="139">
        <v>112</v>
      </c>
      <c r="T158" s="139">
        <v>307</v>
      </c>
      <c r="U158" s="139">
        <v>439</v>
      </c>
      <c r="V158" s="136" t="s">
        <v>93</v>
      </c>
      <c r="W158" s="141">
        <v>0</v>
      </c>
      <c r="X158" s="138">
        <v>-0.15625</v>
      </c>
      <c r="Y158" s="138">
        <v>-0.47058823500000002</v>
      </c>
      <c r="Z158" s="138">
        <v>-6.9306931000000002E-2</v>
      </c>
      <c r="AA158" s="138">
        <v>-0.13740458</v>
      </c>
      <c r="AB158" s="138">
        <v>-4.7091412999999999E-2</v>
      </c>
      <c r="AC158" s="138">
        <v>-0.113636364</v>
      </c>
      <c r="AD158" s="138">
        <v>5.6603774000000003E-2</v>
      </c>
      <c r="AE158" s="138">
        <v>9.8684210000000005E-3</v>
      </c>
      <c r="AF158" s="138">
        <v>-5.5913978000000003E-2</v>
      </c>
      <c r="AG158" s="136" t="s">
        <v>93</v>
      </c>
      <c r="AH158" s="136" t="s">
        <v>93</v>
      </c>
    </row>
    <row r="159" spans="1:34" s="654" customFormat="1" ht="15" customHeight="1">
      <c r="A159" s="649">
        <v>44044</v>
      </c>
      <c r="B159" s="139">
        <v>93</v>
      </c>
      <c r="C159" s="139">
        <v>13</v>
      </c>
      <c r="D159" s="139">
        <v>101</v>
      </c>
      <c r="E159" s="139">
        <v>123</v>
      </c>
      <c r="F159" s="140">
        <v>1796</v>
      </c>
      <c r="G159" s="139">
        <v>137</v>
      </c>
      <c r="H159" s="139">
        <v>106</v>
      </c>
      <c r="I159" s="139">
        <v>312</v>
      </c>
      <c r="J159" s="139">
        <v>459</v>
      </c>
      <c r="K159" s="136" t="s">
        <v>93</v>
      </c>
      <c r="L159" s="136" t="s">
        <v>93</v>
      </c>
      <c r="M159" s="139">
        <v>87</v>
      </c>
      <c r="N159" s="139">
        <v>10</v>
      </c>
      <c r="O159" s="139">
        <v>83</v>
      </c>
      <c r="P159" s="139">
        <v>108</v>
      </c>
      <c r="Q159" s="140">
        <v>1678</v>
      </c>
      <c r="R159" s="139">
        <v>123</v>
      </c>
      <c r="S159" s="139">
        <v>95</v>
      </c>
      <c r="T159" s="139">
        <v>311</v>
      </c>
      <c r="U159" s="139">
        <v>438</v>
      </c>
      <c r="V159" s="136" t="s">
        <v>93</v>
      </c>
      <c r="W159" s="136" t="s">
        <v>93</v>
      </c>
      <c r="X159" s="138">
        <v>-6.4516129000000005E-2</v>
      </c>
      <c r="Y159" s="138">
        <v>-0.23076923099999999</v>
      </c>
      <c r="Z159" s="138">
        <v>-0.178217822</v>
      </c>
      <c r="AA159" s="138">
        <v>-0.12195122</v>
      </c>
      <c r="AB159" s="138">
        <v>-6.5701559000000007E-2</v>
      </c>
      <c r="AC159" s="138">
        <v>-0.10218978099999999</v>
      </c>
      <c r="AD159" s="138">
        <v>-0.103773585</v>
      </c>
      <c r="AE159" s="138">
        <v>-3.2051279999999998E-3</v>
      </c>
      <c r="AF159" s="138">
        <v>-4.5751633999999999E-2</v>
      </c>
      <c r="AG159" s="136" t="s">
        <v>93</v>
      </c>
      <c r="AH159" s="136" t="s">
        <v>93</v>
      </c>
    </row>
    <row r="160" spans="1:34" s="654" customFormat="1" ht="15" customHeight="1">
      <c r="A160" s="649">
        <v>44045</v>
      </c>
      <c r="B160" s="139">
        <v>90</v>
      </c>
      <c r="C160" s="139">
        <v>12</v>
      </c>
      <c r="D160" s="139">
        <v>94</v>
      </c>
      <c r="E160" s="139">
        <v>119</v>
      </c>
      <c r="F160" s="140">
        <v>1753</v>
      </c>
      <c r="G160" s="139">
        <v>135</v>
      </c>
      <c r="H160" s="139">
        <v>110</v>
      </c>
      <c r="I160" s="139">
        <v>312</v>
      </c>
      <c r="J160" s="139">
        <v>465</v>
      </c>
      <c r="K160" s="136" t="s">
        <v>93</v>
      </c>
      <c r="L160" s="136" t="s">
        <v>93</v>
      </c>
      <c r="M160" s="139">
        <v>83</v>
      </c>
      <c r="N160" s="139">
        <v>10</v>
      </c>
      <c r="O160" s="139">
        <v>89</v>
      </c>
      <c r="P160" s="139">
        <v>95</v>
      </c>
      <c r="Q160" s="140">
        <v>1630</v>
      </c>
      <c r="R160" s="139">
        <v>113</v>
      </c>
      <c r="S160" s="139">
        <v>89</v>
      </c>
      <c r="T160" s="139">
        <v>297</v>
      </c>
      <c r="U160" s="139">
        <v>426</v>
      </c>
      <c r="V160" s="136" t="s">
        <v>93</v>
      </c>
      <c r="W160" s="136" t="s">
        <v>93</v>
      </c>
      <c r="X160" s="138">
        <v>-7.7777778000000006E-2</v>
      </c>
      <c r="Y160" s="138">
        <v>-0.16666666699999999</v>
      </c>
      <c r="Z160" s="138">
        <v>-5.3191489000000002E-2</v>
      </c>
      <c r="AA160" s="138">
        <v>-0.20168067200000001</v>
      </c>
      <c r="AB160" s="138">
        <v>-7.0165431E-2</v>
      </c>
      <c r="AC160" s="138">
        <v>-0.16296296299999999</v>
      </c>
      <c r="AD160" s="138">
        <v>-0.190909091</v>
      </c>
      <c r="AE160" s="138">
        <v>-4.8076923000000001E-2</v>
      </c>
      <c r="AF160" s="138">
        <v>-8.3870968000000004E-2</v>
      </c>
      <c r="AG160" s="136" t="s">
        <v>93</v>
      </c>
      <c r="AH160" s="136" t="s">
        <v>93</v>
      </c>
    </row>
    <row r="161" spans="1:34" s="654" customFormat="1" ht="15" customHeight="1">
      <c r="A161" s="649">
        <v>44046</v>
      </c>
      <c r="B161" s="139">
        <v>78</v>
      </c>
      <c r="C161" s="139">
        <v>14</v>
      </c>
      <c r="D161" s="139">
        <v>93</v>
      </c>
      <c r="E161" s="139">
        <v>116</v>
      </c>
      <c r="F161" s="140">
        <v>1714</v>
      </c>
      <c r="G161" s="139">
        <v>131</v>
      </c>
      <c r="H161" s="139">
        <v>112</v>
      </c>
      <c r="I161" s="139">
        <v>304</v>
      </c>
      <c r="J161" s="139">
        <v>463</v>
      </c>
      <c r="K161" s="136" t="s">
        <v>93</v>
      </c>
      <c r="L161" s="136" t="s">
        <v>93</v>
      </c>
      <c r="M161" s="139">
        <v>91</v>
      </c>
      <c r="N161" s="139">
        <v>13</v>
      </c>
      <c r="O161" s="139">
        <v>95</v>
      </c>
      <c r="P161" s="139">
        <v>99</v>
      </c>
      <c r="Q161" s="140">
        <v>1653</v>
      </c>
      <c r="R161" s="139">
        <v>113</v>
      </c>
      <c r="S161" s="139">
        <v>98</v>
      </c>
      <c r="T161" s="139">
        <v>310</v>
      </c>
      <c r="U161" s="139">
        <v>419</v>
      </c>
      <c r="V161" s="136" t="s">
        <v>93</v>
      </c>
      <c r="W161" s="136" t="s">
        <v>93</v>
      </c>
      <c r="X161" s="138">
        <v>0.16666666699999999</v>
      </c>
      <c r="Y161" s="138">
        <v>-7.1428570999999996E-2</v>
      </c>
      <c r="Z161" s="138">
        <v>2.1505376E-2</v>
      </c>
      <c r="AA161" s="138">
        <v>-0.14655172399999999</v>
      </c>
      <c r="AB161" s="138">
        <v>-3.5589265000000002E-2</v>
      </c>
      <c r="AC161" s="138">
        <v>-0.13740458</v>
      </c>
      <c r="AD161" s="138">
        <v>-0.125</v>
      </c>
      <c r="AE161" s="138">
        <v>1.9736842000000001E-2</v>
      </c>
      <c r="AF161" s="138">
        <v>-9.5032397000000005E-2</v>
      </c>
      <c r="AG161" s="136" t="s">
        <v>93</v>
      </c>
      <c r="AH161" s="136" t="s">
        <v>93</v>
      </c>
    </row>
    <row r="162" spans="1:34" s="654" customFormat="1" ht="15" customHeight="1">
      <c r="A162" s="649">
        <v>44047</v>
      </c>
      <c r="B162" s="139">
        <v>73</v>
      </c>
      <c r="C162" s="139">
        <v>15</v>
      </c>
      <c r="D162" s="139">
        <v>93</v>
      </c>
      <c r="E162" s="139">
        <v>118</v>
      </c>
      <c r="F162" s="140">
        <v>1669</v>
      </c>
      <c r="G162" s="139">
        <v>131</v>
      </c>
      <c r="H162" s="139">
        <v>110</v>
      </c>
      <c r="I162" s="139">
        <v>303</v>
      </c>
      <c r="J162" s="139">
        <v>454</v>
      </c>
      <c r="K162" s="136" t="s">
        <v>93</v>
      </c>
      <c r="L162" s="136" t="s">
        <v>93</v>
      </c>
      <c r="M162" s="139">
        <v>92</v>
      </c>
      <c r="N162" s="139">
        <v>15</v>
      </c>
      <c r="O162" s="139">
        <v>98</v>
      </c>
      <c r="P162" s="139">
        <v>108</v>
      </c>
      <c r="Q162" s="140">
        <v>1718</v>
      </c>
      <c r="R162" s="139">
        <v>117</v>
      </c>
      <c r="S162" s="139">
        <v>113</v>
      </c>
      <c r="T162" s="139">
        <v>310</v>
      </c>
      <c r="U162" s="139">
        <v>429</v>
      </c>
      <c r="V162" s="136" t="s">
        <v>93</v>
      </c>
      <c r="W162" s="136" t="s">
        <v>93</v>
      </c>
      <c r="X162" s="138">
        <v>0.26027397299999999</v>
      </c>
      <c r="Y162" s="138">
        <v>0</v>
      </c>
      <c r="Z162" s="138">
        <v>5.3763441000000002E-2</v>
      </c>
      <c r="AA162" s="138">
        <v>-8.4745763000000002E-2</v>
      </c>
      <c r="AB162" s="138">
        <v>2.9358898000000001E-2</v>
      </c>
      <c r="AC162" s="138">
        <v>-0.106870229</v>
      </c>
      <c r="AD162" s="138">
        <v>2.7272727E-2</v>
      </c>
      <c r="AE162" s="138">
        <v>2.3102310000000001E-2</v>
      </c>
      <c r="AF162" s="138">
        <v>-5.5066078999999997E-2</v>
      </c>
      <c r="AG162" s="136" t="s">
        <v>93</v>
      </c>
      <c r="AH162" s="136" t="s">
        <v>93</v>
      </c>
    </row>
    <row r="163" spans="1:34" s="654" customFormat="1" ht="15" customHeight="1">
      <c r="A163" s="649">
        <v>44048</v>
      </c>
      <c r="B163" s="139">
        <v>78</v>
      </c>
      <c r="C163" s="139">
        <v>18</v>
      </c>
      <c r="D163" s="139">
        <v>96</v>
      </c>
      <c r="E163" s="139">
        <v>119</v>
      </c>
      <c r="F163" s="140">
        <v>1696</v>
      </c>
      <c r="G163" s="139">
        <v>127</v>
      </c>
      <c r="H163" s="139">
        <v>114</v>
      </c>
      <c r="I163" s="139">
        <v>306</v>
      </c>
      <c r="J163" s="139">
        <v>447</v>
      </c>
      <c r="K163" s="136" t="s">
        <v>93</v>
      </c>
      <c r="L163" s="136" t="s">
        <v>93</v>
      </c>
      <c r="M163" s="139">
        <v>92</v>
      </c>
      <c r="N163" s="139">
        <v>12</v>
      </c>
      <c r="O163" s="139">
        <v>97</v>
      </c>
      <c r="P163" s="139">
        <v>109</v>
      </c>
      <c r="Q163" s="140">
        <v>1761</v>
      </c>
      <c r="R163" s="139">
        <v>126</v>
      </c>
      <c r="S163" s="139">
        <v>109</v>
      </c>
      <c r="T163" s="139">
        <v>322</v>
      </c>
      <c r="U163" s="139">
        <v>440</v>
      </c>
      <c r="V163" s="136" t="s">
        <v>93</v>
      </c>
      <c r="W163" s="136" t="s">
        <v>93</v>
      </c>
      <c r="X163" s="138">
        <v>0.179487179</v>
      </c>
      <c r="Y163" s="138">
        <v>-0.33333333300000001</v>
      </c>
      <c r="Z163" s="138">
        <v>1.0416666999999999E-2</v>
      </c>
      <c r="AA163" s="138">
        <v>-8.4033612999999993E-2</v>
      </c>
      <c r="AB163" s="138">
        <v>3.8325471999999999E-2</v>
      </c>
      <c r="AC163" s="138">
        <v>-7.8740159999999993E-3</v>
      </c>
      <c r="AD163" s="138">
        <v>-4.3859649000000001E-2</v>
      </c>
      <c r="AE163" s="138">
        <v>5.2287581999999999E-2</v>
      </c>
      <c r="AF163" s="138">
        <v>-1.5659955E-2</v>
      </c>
      <c r="AG163" s="136" t="s">
        <v>93</v>
      </c>
      <c r="AH163" s="136" t="s">
        <v>93</v>
      </c>
    </row>
    <row r="164" spans="1:34" s="654" customFormat="1" ht="15" customHeight="1">
      <c r="A164" s="649">
        <v>44049</v>
      </c>
      <c r="B164" s="139">
        <v>87</v>
      </c>
      <c r="C164" s="139">
        <v>13</v>
      </c>
      <c r="D164" s="139">
        <v>97</v>
      </c>
      <c r="E164" s="139">
        <v>120</v>
      </c>
      <c r="F164" s="140">
        <v>1792</v>
      </c>
      <c r="G164" s="139">
        <v>131</v>
      </c>
      <c r="H164" s="139">
        <v>114</v>
      </c>
      <c r="I164" s="139">
        <v>316</v>
      </c>
      <c r="J164" s="139">
        <v>472</v>
      </c>
      <c r="K164" s="136" t="s">
        <v>93</v>
      </c>
      <c r="L164" s="136" t="s">
        <v>93</v>
      </c>
      <c r="M164" s="139">
        <v>84</v>
      </c>
      <c r="N164" s="139">
        <v>14</v>
      </c>
      <c r="O164" s="139">
        <v>97</v>
      </c>
      <c r="P164" s="139">
        <v>98</v>
      </c>
      <c r="Q164" s="140">
        <v>1758</v>
      </c>
      <c r="R164" s="139">
        <v>121</v>
      </c>
      <c r="S164" s="139">
        <v>111</v>
      </c>
      <c r="T164" s="139">
        <v>323</v>
      </c>
      <c r="U164" s="139">
        <v>436</v>
      </c>
      <c r="V164" s="136" t="s">
        <v>93</v>
      </c>
      <c r="W164" s="136" t="s">
        <v>93</v>
      </c>
      <c r="X164" s="138">
        <v>-3.4482759000000002E-2</v>
      </c>
      <c r="Y164" s="138">
        <v>7.6923077000000006E-2</v>
      </c>
      <c r="Z164" s="138">
        <v>0</v>
      </c>
      <c r="AA164" s="138">
        <v>-0.18333333299999999</v>
      </c>
      <c r="AB164" s="138">
        <v>-1.8973213999999999E-2</v>
      </c>
      <c r="AC164" s="138">
        <v>-7.6335877999999996E-2</v>
      </c>
      <c r="AD164" s="138">
        <v>-2.6315788999999999E-2</v>
      </c>
      <c r="AE164" s="138">
        <v>2.2151898999999999E-2</v>
      </c>
      <c r="AF164" s="138">
        <v>-7.6271186000000005E-2</v>
      </c>
      <c r="AG164" s="136" t="s">
        <v>93</v>
      </c>
      <c r="AH164" s="136" t="s">
        <v>93</v>
      </c>
    </row>
    <row r="165" spans="1:34" s="654" customFormat="1" ht="15" customHeight="1">
      <c r="A165" s="649">
        <v>44050</v>
      </c>
      <c r="B165" s="139">
        <v>96</v>
      </c>
      <c r="C165" s="139">
        <v>16</v>
      </c>
      <c r="D165" s="139">
        <v>95</v>
      </c>
      <c r="E165" s="139">
        <v>118</v>
      </c>
      <c r="F165" s="140">
        <v>1818</v>
      </c>
      <c r="G165" s="139">
        <v>135</v>
      </c>
      <c r="H165" s="139">
        <v>121</v>
      </c>
      <c r="I165" s="139">
        <v>326</v>
      </c>
      <c r="J165" s="139">
        <v>479</v>
      </c>
      <c r="K165" s="136" t="s">
        <v>93</v>
      </c>
      <c r="L165" s="141">
        <v>0</v>
      </c>
      <c r="M165" s="139">
        <v>86</v>
      </c>
      <c r="N165" s="139">
        <v>12</v>
      </c>
      <c r="O165" s="139">
        <v>97</v>
      </c>
      <c r="P165" s="139">
        <v>100</v>
      </c>
      <c r="Q165" s="140">
        <v>1724</v>
      </c>
      <c r="R165" s="139">
        <v>129</v>
      </c>
      <c r="S165" s="139">
        <v>112</v>
      </c>
      <c r="T165" s="139">
        <v>324</v>
      </c>
      <c r="U165" s="139">
        <v>441</v>
      </c>
      <c r="V165" s="136" t="s">
        <v>93</v>
      </c>
      <c r="W165" s="136" t="s">
        <v>93</v>
      </c>
      <c r="X165" s="138">
        <v>-0.104166667</v>
      </c>
      <c r="Y165" s="138">
        <v>-0.25</v>
      </c>
      <c r="Z165" s="138">
        <v>2.1052632000000002E-2</v>
      </c>
      <c r="AA165" s="138">
        <v>-0.15254237300000001</v>
      </c>
      <c r="AB165" s="138">
        <v>-5.1705171000000001E-2</v>
      </c>
      <c r="AC165" s="138">
        <v>-4.4444444E-2</v>
      </c>
      <c r="AD165" s="138">
        <v>-7.4380164999999998E-2</v>
      </c>
      <c r="AE165" s="138">
        <v>-6.1349689999999997E-3</v>
      </c>
      <c r="AF165" s="138">
        <v>-7.9331942000000003E-2</v>
      </c>
      <c r="AG165" s="136" t="s">
        <v>93</v>
      </c>
      <c r="AH165" s="136" t="s">
        <v>93</v>
      </c>
    </row>
    <row r="166" spans="1:34" s="654" customFormat="1" ht="15" customHeight="1">
      <c r="A166" s="649">
        <v>44051</v>
      </c>
      <c r="B166" s="139">
        <v>100</v>
      </c>
      <c r="C166" s="139">
        <v>14</v>
      </c>
      <c r="D166" s="139">
        <v>102</v>
      </c>
      <c r="E166" s="139">
        <v>117</v>
      </c>
      <c r="F166" s="140">
        <v>1804</v>
      </c>
      <c r="G166" s="139">
        <v>135</v>
      </c>
      <c r="H166" s="139">
        <v>114</v>
      </c>
      <c r="I166" s="139">
        <v>320</v>
      </c>
      <c r="J166" s="139">
        <v>480</v>
      </c>
      <c r="K166" s="136" t="s">
        <v>93</v>
      </c>
      <c r="L166" s="136" t="s">
        <v>93</v>
      </c>
      <c r="M166" s="139">
        <v>79</v>
      </c>
      <c r="N166" s="139">
        <v>12</v>
      </c>
      <c r="O166" s="139">
        <v>93</v>
      </c>
      <c r="P166" s="139">
        <v>97</v>
      </c>
      <c r="Q166" s="140">
        <v>1663</v>
      </c>
      <c r="R166" s="139">
        <v>133</v>
      </c>
      <c r="S166" s="139">
        <v>112</v>
      </c>
      <c r="T166" s="139">
        <v>321</v>
      </c>
      <c r="U166" s="139">
        <v>440</v>
      </c>
      <c r="V166" s="136" t="s">
        <v>93</v>
      </c>
      <c r="W166" s="136" t="s">
        <v>93</v>
      </c>
      <c r="X166" s="138">
        <v>-0.21</v>
      </c>
      <c r="Y166" s="138">
        <v>-0.14285714299999999</v>
      </c>
      <c r="Z166" s="138">
        <v>-8.8235294000000006E-2</v>
      </c>
      <c r="AA166" s="138">
        <v>-0.170940171</v>
      </c>
      <c r="AB166" s="138">
        <v>-7.8159645E-2</v>
      </c>
      <c r="AC166" s="138">
        <v>-1.4814815E-2</v>
      </c>
      <c r="AD166" s="138">
        <v>-1.7543860000000001E-2</v>
      </c>
      <c r="AE166" s="138">
        <v>3.1250000000000002E-3</v>
      </c>
      <c r="AF166" s="138">
        <v>-8.3333332999999996E-2</v>
      </c>
      <c r="AG166" s="136" t="s">
        <v>93</v>
      </c>
      <c r="AH166" s="136" t="s">
        <v>93</v>
      </c>
    </row>
    <row r="167" spans="1:34" s="654" customFormat="1" ht="15" customHeight="1">
      <c r="A167" s="649">
        <v>44052</v>
      </c>
      <c r="B167" s="139">
        <v>96</v>
      </c>
      <c r="C167" s="139">
        <v>11</v>
      </c>
      <c r="D167" s="139">
        <v>97</v>
      </c>
      <c r="E167" s="139">
        <v>110</v>
      </c>
      <c r="F167" s="140">
        <v>1761</v>
      </c>
      <c r="G167" s="139">
        <v>132</v>
      </c>
      <c r="H167" s="139">
        <v>118</v>
      </c>
      <c r="I167" s="139">
        <v>318</v>
      </c>
      <c r="J167" s="139">
        <v>486</v>
      </c>
      <c r="K167" s="136" t="s">
        <v>93</v>
      </c>
      <c r="L167" s="136" t="s">
        <v>93</v>
      </c>
      <c r="M167" s="139">
        <v>80</v>
      </c>
      <c r="N167" s="139">
        <v>14</v>
      </c>
      <c r="O167" s="139">
        <v>85</v>
      </c>
      <c r="P167" s="139">
        <v>101</v>
      </c>
      <c r="Q167" s="140">
        <v>1656</v>
      </c>
      <c r="R167" s="139">
        <v>135</v>
      </c>
      <c r="S167" s="139">
        <v>106</v>
      </c>
      <c r="T167" s="139">
        <v>314</v>
      </c>
      <c r="U167" s="139">
        <v>417</v>
      </c>
      <c r="V167" s="136" t="s">
        <v>93</v>
      </c>
      <c r="W167" s="136" t="s">
        <v>93</v>
      </c>
      <c r="X167" s="138">
        <v>-0.16666666699999999</v>
      </c>
      <c r="Y167" s="138">
        <v>0.27272727299999999</v>
      </c>
      <c r="Z167" s="138">
        <v>-0.12371134</v>
      </c>
      <c r="AA167" s="138">
        <v>-8.1818182000000003E-2</v>
      </c>
      <c r="AB167" s="138">
        <v>-5.9625213000000003E-2</v>
      </c>
      <c r="AC167" s="138">
        <v>2.2727272999999999E-2</v>
      </c>
      <c r="AD167" s="138">
        <v>-0.101694915</v>
      </c>
      <c r="AE167" s="138">
        <v>-1.2578616000000001E-2</v>
      </c>
      <c r="AF167" s="138">
        <v>-0.14197530899999999</v>
      </c>
      <c r="AG167" s="136" t="s">
        <v>93</v>
      </c>
      <c r="AH167" s="136" t="s">
        <v>93</v>
      </c>
    </row>
    <row r="168" spans="1:34" s="654" customFormat="1" ht="15" customHeight="1">
      <c r="A168" s="649">
        <v>44053</v>
      </c>
      <c r="B168" s="139">
        <v>96</v>
      </c>
      <c r="C168" s="139">
        <v>13</v>
      </c>
      <c r="D168" s="139">
        <v>102</v>
      </c>
      <c r="E168" s="139">
        <v>97</v>
      </c>
      <c r="F168" s="140">
        <v>1694</v>
      </c>
      <c r="G168" s="139">
        <v>129</v>
      </c>
      <c r="H168" s="139">
        <v>117</v>
      </c>
      <c r="I168" s="139">
        <v>306</v>
      </c>
      <c r="J168" s="139">
        <v>470</v>
      </c>
      <c r="K168" s="136" t="s">
        <v>93</v>
      </c>
      <c r="L168" s="136" t="s">
        <v>93</v>
      </c>
      <c r="M168" s="139">
        <v>87</v>
      </c>
      <c r="N168" s="139">
        <v>14</v>
      </c>
      <c r="O168" s="139">
        <v>90</v>
      </c>
      <c r="P168" s="139">
        <v>111</v>
      </c>
      <c r="Q168" s="140">
        <v>1721</v>
      </c>
      <c r="R168" s="139">
        <v>130</v>
      </c>
      <c r="S168" s="139">
        <v>105</v>
      </c>
      <c r="T168" s="139">
        <v>329</v>
      </c>
      <c r="U168" s="139">
        <v>441</v>
      </c>
      <c r="V168" s="136" t="s">
        <v>93</v>
      </c>
      <c r="W168" s="136" t="s">
        <v>93</v>
      </c>
      <c r="X168" s="138">
        <v>-9.375E-2</v>
      </c>
      <c r="Y168" s="138">
        <v>7.6923077000000006E-2</v>
      </c>
      <c r="Z168" s="138">
        <v>-0.117647059</v>
      </c>
      <c r="AA168" s="138">
        <v>0.14432989700000001</v>
      </c>
      <c r="AB168" s="138">
        <v>1.5938607E-2</v>
      </c>
      <c r="AC168" s="138">
        <v>7.7519379999999999E-3</v>
      </c>
      <c r="AD168" s="138">
        <v>-0.102564103</v>
      </c>
      <c r="AE168" s="138">
        <v>7.5163399000000006E-2</v>
      </c>
      <c r="AF168" s="138">
        <v>-6.1702128000000002E-2</v>
      </c>
      <c r="AG168" s="136" t="s">
        <v>93</v>
      </c>
      <c r="AH168" s="136" t="s">
        <v>93</v>
      </c>
    </row>
    <row r="169" spans="1:34" s="654" customFormat="1" ht="15" customHeight="1">
      <c r="A169" s="649">
        <v>44054</v>
      </c>
      <c r="B169" s="139">
        <v>94</v>
      </c>
      <c r="C169" s="139">
        <v>14</v>
      </c>
      <c r="D169" s="139">
        <v>105</v>
      </c>
      <c r="E169" s="139">
        <v>103</v>
      </c>
      <c r="F169" s="140">
        <v>1677</v>
      </c>
      <c r="G169" s="139">
        <v>130</v>
      </c>
      <c r="H169" s="139">
        <v>109</v>
      </c>
      <c r="I169" s="139">
        <v>300</v>
      </c>
      <c r="J169" s="139">
        <v>454</v>
      </c>
      <c r="K169" s="136" t="s">
        <v>93</v>
      </c>
      <c r="L169" s="136" t="s">
        <v>93</v>
      </c>
      <c r="M169" s="139">
        <v>83</v>
      </c>
      <c r="N169" s="139">
        <v>16</v>
      </c>
      <c r="O169" s="139">
        <v>89</v>
      </c>
      <c r="P169" s="139">
        <v>115</v>
      </c>
      <c r="Q169" s="140">
        <v>1741</v>
      </c>
      <c r="R169" s="139">
        <v>136</v>
      </c>
      <c r="S169" s="139">
        <v>108</v>
      </c>
      <c r="T169" s="139">
        <v>338</v>
      </c>
      <c r="U169" s="139">
        <v>454</v>
      </c>
      <c r="V169" s="136" t="s">
        <v>93</v>
      </c>
      <c r="W169" s="136" t="s">
        <v>93</v>
      </c>
      <c r="X169" s="138">
        <v>-0.11702127700000001</v>
      </c>
      <c r="Y169" s="138">
        <v>0.14285714299999999</v>
      </c>
      <c r="Z169" s="138">
        <v>-0.15238095199999999</v>
      </c>
      <c r="AA169" s="138">
        <v>0.116504854</v>
      </c>
      <c r="AB169" s="138">
        <v>3.8163387E-2</v>
      </c>
      <c r="AC169" s="138">
        <v>4.6153845999999998E-2</v>
      </c>
      <c r="AD169" s="138">
        <v>-9.1743120000000004E-3</v>
      </c>
      <c r="AE169" s="138">
        <v>0.12666666700000001</v>
      </c>
      <c r="AF169" s="138">
        <v>0</v>
      </c>
      <c r="AG169" s="136" t="s">
        <v>93</v>
      </c>
      <c r="AH169" s="136" t="s">
        <v>93</v>
      </c>
    </row>
    <row r="170" spans="1:34" s="654" customFormat="1" ht="15" customHeight="1">
      <c r="A170" s="649">
        <v>44055</v>
      </c>
      <c r="B170" s="139">
        <v>94</v>
      </c>
      <c r="C170" s="139">
        <v>13</v>
      </c>
      <c r="D170" s="139">
        <v>109</v>
      </c>
      <c r="E170" s="139">
        <v>120</v>
      </c>
      <c r="F170" s="140">
        <v>1753</v>
      </c>
      <c r="G170" s="139">
        <v>129</v>
      </c>
      <c r="H170" s="139">
        <v>109</v>
      </c>
      <c r="I170" s="139">
        <v>323</v>
      </c>
      <c r="J170" s="139">
        <v>473</v>
      </c>
      <c r="K170" s="136" t="s">
        <v>93</v>
      </c>
      <c r="L170" s="136" t="s">
        <v>93</v>
      </c>
      <c r="M170" s="139">
        <v>83</v>
      </c>
      <c r="N170" s="139">
        <v>16</v>
      </c>
      <c r="O170" s="139">
        <v>85</v>
      </c>
      <c r="P170" s="139">
        <v>116</v>
      </c>
      <c r="Q170" s="140">
        <v>1738</v>
      </c>
      <c r="R170" s="139">
        <v>138</v>
      </c>
      <c r="S170" s="139">
        <v>107</v>
      </c>
      <c r="T170" s="139">
        <v>338</v>
      </c>
      <c r="U170" s="139">
        <v>452</v>
      </c>
      <c r="V170" s="136" t="s">
        <v>93</v>
      </c>
      <c r="W170" s="136" t="s">
        <v>93</v>
      </c>
      <c r="X170" s="138">
        <v>-0.11702127700000001</v>
      </c>
      <c r="Y170" s="138">
        <v>0.23076923099999999</v>
      </c>
      <c r="Z170" s="138">
        <v>-0.22018348600000001</v>
      </c>
      <c r="AA170" s="138">
        <v>-3.3333333E-2</v>
      </c>
      <c r="AB170" s="138">
        <v>-8.5567600000000001E-3</v>
      </c>
      <c r="AC170" s="138">
        <v>6.9767441999999999E-2</v>
      </c>
      <c r="AD170" s="138">
        <v>-1.8348624000000001E-2</v>
      </c>
      <c r="AE170" s="138">
        <v>4.6439627999999997E-2</v>
      </c>
      <c r="AF170" s="138">
        <v>-4.4397462999999998E-2</v>
      </c>
      <c r="AG170" s="136" t="s">
        <v>93</v>
      </c>
      <c r="AH170" s="136" t="s">
        <v>93</v>
      </c>
    </row>
    <row r="171" spans="1:34" s="654" customFormat="1" ht="15" customHeight="1">
      <c r="A171" s="649">
        <v>44056</v>
      </c>
      <c r="B171" s="139">
        <v>98</v>
      </c>
      <c r="C171" s="139">
        <v>14</v>
      </c>
      <c r="D171" s="139">
        <v>107</v>
      </c>
      <c r="E171" s="139">
        <v>120</v>
      </c>
      <c r="F171" s="140">
        <v>1814</v>
      </c>
      <c r="G171" s="139">
        <v>138</v>
      </c>
      <c r="H171" s="139">
        <v>114</v>
      </c>
      <c r="I171" s="139">
        <v>334</v>
      </c>
      <c r="J171" s="139">
        <v>474</v>
      </c>
      <c r="K171" s="136" t="s">
        <v>93</v>
      </c>
      <c r="L171" s="136" t="s">
        <v>93</v>
      </c>
      <c r="M171" s="139">
        <v>88</v>
      </c>
      <c r="N171" s="139">
        <v>17</v>
      </c>
      <c r="O171" s="139">
        <v>89</v>
      </c>
      <c r="P171" s="139">
        <v>113</v>
      </c>
      <c r="Q171" s="140">
        <v>1742</v>
      </c>
      <c r="R171" s="139">
        <v>140</v>
      </c>
      <c r="S171" s="139">
        <v>105</v>
      </c>
      <c r="T171" s="139">
        <v>336</v>
      </c>
      <c r="U171" s="139">
        <v>451</v>
      </c>
      <c r="V171" s="136" t="s">
        <v>93</v>
      </c>
      <c r="W171" s="136" t="s">
        <v>93</v>
      </c>
      <c r="X171" s="138">
        <v>-0.10204081600000001</v>
      </c>
      <c r="Y171" s="138">
        <v>0.21428571399999999</v>
      </c>
      <c r="Z171" s="138">
        <v>-0.16822429899999999</v>
      </c>
      <c r="AA171" s="138">
        <v>-5.8333333000000001E-2</v>
      </c>
      <c r="AB171" s="138">
        <v>-3.9691289999999997E-2</v>
      </c>
      <c r="AC171" s="138">
        <v>1.4492754E-2</v>
      </c>
      <c r="AD171" s="138">
        <v>-7.8947368000000004E-2</v>
      </c>
      <c r="AE171" s="138">
        <v>5.9880239999999998E-3</v>
      </c>
      <c r="AF171" s="138">
        <v>-4.8523206999999999E-2</v>
      </c>
      <c r="AG171" s="136" t="s">
        <v>93</v>
      </c>
      <c r="AH171" s="136" t="s">
        <v>93</v>
      </c>
    </row>
    <row r="172" spans="1:34" s="654" customFormat="1" ht="15" customHeight="1">
      <c r="A172" s="649">
        <v>44057</v>
      </c>
      <c r="B172" s="139">
        <v>93</v>
      </c>
      <c r="C172" s="139">
        <v>16</v>
      </c>
      <c r="D172" s="139">
        <v>104</v>
      </c>
      <c r="E172" s="139">
        <v>123</v>
      </c>
      <c r="F172" s="140">
        <v>1808</v>
      </c>
      <c r="G172" s="139">
        <v>141</v>
      </c>
      <c r="H172" s="139">
        <v>119</v>
      </c>
      <c r="I172" s="139">
        <v>331</v>
      </c>
      <c r="J172" s="139">
        <v>471</v>
      </c>
      <c r="K172" s="136" t="s">
        <v>93</v>
      </c>
      <c r="L172" s="136" t="s">
        <v>93</v>
      </c>
      <c r="M172" s="139">
        <v>86</v>
      </c>
      <c r="N172" s="139">
        <v>14</v>
      </c>
      <c r="O172" s="139">
        <v>87</v>
      </c>
      <c r="P172" s="139">
        <v>113</v>
      </c>
      <c r="Q172" s="140">
        <v>1712</v>
      </c>
      <c r="R172" s="139">
        <v>137</v>
      </c>
      <c r="S172" s="139">
        <v>105</v>
      </c>
      <c r="T172" s="139">
        <v>319</v>
      </c>
      <c r="U172" s="139">
        <v>448</v>
      </c>
      <c r="V172" s="141">
        <v>0</v>
      </c>
      <c r="W172" s="136" t="s">
        <v>93</v>
      </c>
      <c r="X172" s="138">
        <v>-7.5268817000000002E-2</v>
      </c>
      <c r="Y172" s="138">
        <v>-0.125</v>
      </c>
      <c r="Z172" s="138">
        <v>-0.16346153799999999</v>
      </c>
      <c r="AA172" s="138">
        <v>-8.1300813E-2</v>
      </c>
      <c r="AB172" s="138">
        <v>-5.3097344999999997E-2</v>
      </c>
      <c r="AC172" s="138">
        <v>-2.8368793999999999E-2</v>
      </c>
      <c r="AD172" s="138">
        <v>-0.117647059</v>
      </c>
      <c r="AE172" s="138">
        <v>-3.6253776000000001E-2</v>
      </c>
      <c r="AF172" s="138">
        <v>-4.8832272000000003E-2</v>
      </c>
      <c r="AG172" s="136" t="s">
        <v>93</v>
      </c>
      <c r="AH172" s="136" t="s">
        <v>93</v>
      </c>
    </row>
    <row r="173" spans="1:34" s="654" customFormat="1" ht="15" customHeight="1">
      <c r="A173" s="649">
        <v>44058</v>
      </c>
      <c r="B173" s="139">
        <v>89</v>
      </c>
      <c r="C173" s="139">
        <v>15</v>
      </c>
      <c r="D173" s="139">
        <v>103</v>
      </c>
      <c r="E173" s="139">
        <v>115</v>
      </c>
      <c r="F173" s="140">
        <v>1797</v>
      </c>
      <c r="G173" s="139">
        <v>140</v>
      </c>
      <c r="H173" s="139">
        <v>124</v>
      </c>
      <c r="I173" s="139">
        <v>331</v>
      </c>
      <c r="J173" s="139">
        <v>478</v>
      </c>
      <c r="K173" s="136" t="s">
        <v>93</v>
      </c>
      <c r="L173" s="136" t="s">
        <v>93</v>
      </c>
      <c r="M173" s="139">
        <v>78</v>
      </c>
      <c r="N173" s="139">
        <v>13</v>
      </c>
      <c r="O173" s="139">
        <v>84</v>
      </c>
      <c r="P173" s="139">
        <v>105</v>
      </c>
      <c r="Q173" s="140">
        <v>1694</v>
      </c>
      <c r="R173" s="139">
        <v>129</v>
      </c>
      <c r="S173" s="139">
        <v>104</v>
      </c>
      <c r="T173" s="139">
        <v>305</v>
      </c>
      <c r="U173" s="139">
        <v>429</v>
      </c>
      <c r="V173" s="136" t="s">
        <v>93</v>
      </c>
      <c r="W173" s="136" t="s">
        <v>93</v>
      </c>
      <c r="X173" s="138">
        <v>-0.12359550599999999</v>
      </c>
      <c r="Y173" s="138">
        <v>-0.133333333</v>
      </c>
      <c r="Z173" s="138">
        <v>-0.18446601900000001</v>
      </c>
      <c r="AA173" s="138">
        <v>-8.6956521999999994E-2</v>
      </c>
      <c r="AB173" s="138">
        <v>-5.7317752E-2</v>
      </c>
      <c r="AC173" s="138">
        <v>-7.8571428999999998E-2</v>
      </c>
      <c r="AD173" s="138">
        <v>-0.16129032300000001</v>
      </c>
      <c r="AE173" s="138">
        <v>-7.8549849000000005E-2</v>
      </c>
      <c r="AF173" s="138">
        <v>-0.10251046</v>
      </c>
      <c r="AG173" s="136" t="s">
        <v>93</v>
      </c>
      <c r="AH173" s="136" t="s">
        <v>93</v>
      </c>
    </row>
    <row r="174" spans="1:34" s="654" customFormat="1" ht="15" customHeight="1">
      <c r="A174" s="649">
        <v>44059</v>
      </c>
      <c r="B174" s="139">
        <v>93</v>
      </c>
      <c r="C174" s="139">
        <v>14</v>
      </c>
      <c r="D174" s="139">
        <v>105</v>
      </c>
      <c r="E174" s="139">
        <v>114</v>
      </c>
      <c r="F174" s="140">
        <v>1781</v>
      </c>
      <c r="G174" s="139">
        <v>143</v>
      </c>
      <c r="H174" s="139">
        <v>123</v>
      </c>
      <c r="I174" s="139">
        <v>329</v>
      </c>
      <c r="J174" s="139">
        <v>478</v>
      </c>
      <c r="K174" s="136" t="s">
        <v>93</v>
      </c>
      <c r="L174" s="136" t="s">
        <v>93</v>
      </c>
      <c r="M174" s="139">
        <v>81</v>
      </c>
      <c r="N174" s="139">
        <v>13</v>
      </c>
      <c r="O174" s="139">
        <v>84</v>
      </c>
      <c r="P174" s="139">
        <v>105</v>
      </c>
      <c r="Q174" s="140">
        <v>1685</v>
      </c>
      <c r="R174" s="139">
        <v>127</v>
      </c>
      <c r="S174" s="139">
        <v>105</v>
      </c>
      <c r="T174" s="139">
        <v>293</v>
      </c>
      <c r="U174" s="139">
        <v>426</v>
      </c>
      <c r="V174" s="136" t="s">
        <v>93</v>
      </c>
      <c r="W174" s="136" t="s">
        <v>93</v>
      </c>
      <c r="X174" s="138">
        <v>-0.12903225800000001</v>
      </c>
      <c r="Y174" s="138">
        <v>-7.1428570999999996E-2</v>
      </c>
      <c r="Z174" s="138">
        <v>-0.2</v>
      </c>
      <c r="AA174" s="138">
        <v>-7.8947368000000004E-2</v>
      </c>
      <c r="AB174" s="138">
        <v>-5.3902301999999999E-2</v>
      </c>
      <c r="AC174" s="138">
        <v>-0.111888112</v>
      </c>
      <c r="AD174" s="138">
        <v>-0.146341463</v>
      </c>
      <c r="AE174" s="138">
        <v>-0.109422492</v>
      </c>
      <c r="AF174" s="138">
        <v>-0.10878661100000001</v>
      </c>
      <c r="AG174" s="136" t="s">
        <v>93</v>
      </c>
      <c r="AH174" s="136" t="s">
        <v>93</v>
      </c>
    </row>
    <row r="175" spans="1:34" s="654" customFormat="1" ht="15" customHeight="1">
      <c r="A175" s="649">
        <v>44060</v>
      </c>
      <c r="B175" s="139">
        <v>90</v>
      </c>
      <c r="C175" s="139">
        <v>15</v>
      </c>
      <c r="D175" s="139">
        <v>99</v>
      </c>
      <c r="E175" s="139">
        <v>116</v>
      </c>
      <c r="F175" s="140">
        <v>1736</v>
      </c>
      <c r="G175" s="139">
        <v>136</v>
      </c>
      <c r="H175" s="139">
        <v>117</v>
      </c>
      <c r="I175" s="139">
        <v>311</v>
      </c>
      <c r="J175" s="139">
        <v>468</v>
      </c>
      <c r="K175" s="136" t="s">
        <v>93</v>
      </c>
      <c r="L175" s="141">
        <v>0</v>
      </c>
      <c r="M175" s="139">
        <v>81</v>
      </c>
      <c r="N175" s="139">
        <v>14</v>
      </c>
      <c r="O175" s="139">
        <v>89</v>
      </c>
      <c r="P175" s="139">
        <v>115</v>
      </c>
      <c r="Q175" s="140">
        <v>1731</v>
      </c>
      <c r="R175" s="139">
        <v>125</v>
      </c>
      <c r="S175" s="139">
        <v>109</v>
      </c>
      <c r="T175" s="139">
        <v>310</v>
      </c>
      <c r="U175" s="139">
        <v>430</v>
      </c>
      <c r="V175" s="136" t="s">
        <v>93</v>
      </c>
      <c r="W175" s="136" t="s">
        <v>93</v>
      </c>
      <c r="X175" s="138">
        <v>-0.1</v>
      </c>
      <c r="Y175" s="138">
        <v>-6.6666666999999999E-2</v>
      </c>
      <c r="Z175" s="138">
        <v>-0.101010101</v>
      </c>
      <c r="AA175" s="138">
        <v>-8.6206900000000003E-3</v>
      </c>
      <c r="AB175" s="138">
        <v>-2.880184E-3</v>
      </c>
      <c r="AC175" s="138">
        <v>-8.0882353000000004E-2</v>
      </c>
      <c r="AD175" s="138">
        <v>-6.8376067999999998E-2</v>
      </c>
      <c r="AE175" s="138">
        <v>-3.2154340000000001E-3</v>
      </c>
      <c r="AF175" s="138">
        <v>-8.1196581000000004E-2</v>
      </c>
      <c r="AG175" s="136" t="s">
        <v>93</v>
      </c>
      <c r="AH175" s="136" t="s">
        <v>93</v>
      </c>
    </row>
    <row r="176" spans="1:34" s="654" customFormat="1" ht="15" customHeight="1">
      <c r="A176" s="649">
        <v>44061</v>
      </c>
      <c r="B176" s="139">
        <v>91</v>
      </c>
      <c r="C176" s="139">
        <v>13</v>
      </c>
      <c r="D176" s="139">
        <v>100</v>
      </c>
      <c r="E176" s="139">
        <v>112</v>
      </c>
      <c r="F176" s="140">
        <v>1727</v>
      </c>
      <c r="G176" s="139">
        <v>129</v>
      </c>
      <c r="H176" s="139">
        <v>117</v>
      </c>
      <c r="I176" s="139">
        <v>316</v>
      </c>
      <c r="J176" s="139">
        <v>464</v>
      </c>
      <c r="K176" s="136" t="s">
        <v>93</v>
      </c>
      <c r="L176" s="141">
        <v>0</v>
      </c>
      <c r="M176" s="139">
        <v>85</v>
      </c>
      <c r="N176" s="139">
        <v>14</v>
      </c>
      <c r="O176" s="139">
        <v>92</v>
      </c>
      <c r="P176" s="139">
        <v>110</v>
      </c>
      <c r="Q176" s="140">
        <v>1794</v>
      </c>
      <c r="R176" s="139">
        <v>128</v>
      </c>
      <c r="S176" s="139">
        <v>116</v>
      </c>
      <c r="T176" s="139">
        <v>330</v>
      </c>
      <c r="U176" s="139">
        <v>451</v>
      </c>
      <c r="V176" s="136" t="s">
        <v>93</v>
      </c>
      <c r="W176" s="136" t="s">
        <v>93</v>
      </c>
      <c r="X176" s="138">
        <v>-6.5934066E-2</v>
      </c>
      <c r="Y176" s="138">
        <v>7.6923077000000006E-2</v>
      </c>
      <c r="Z176" s="138">
        <v>-0.08</v>
      </c>
      <c r="AA176" s="138">
        <v>-1.7857142999999999E-2</v>
      </c>
      <c r="AB176" s="138">
        <v>3.8795599E-2</v>
      </c>
      <c r="AC176" s="138">
        <v>-7.7519379999999999E-3</v>
      </c>
      <c r="AD176" s="138">
        <v>-8.5470089999999995E-3</v>
      </c>
      <c r="AE176" s="138">
        <v>4.4303796999999999E-2</v>
      </c>
      <c r="AF176" s="138">
        <v>-2.8017240999999998E-2</v>
      </c>
      <c r="AG176" s="136" t="s">
        <v>93</v>
      </c>
      <c r="AH176" s="136" t="s">
        <v>93</v>
      </c>
    </row>
    <row r="177" spans="1:34" s="654" customFormat="1" ht="15" customHeight="1">
      <c r="A177" s="649">
        <v>44062</v>
      </c>
      <c r="B177" s="139">
        <v>94</v>
      </c>
      <c r="C177" s="139">
        <v>16</v>
      </c>
      <c r="D177" s="139">
        <v>99</v>
      </c>
      <c r="E177" s="139">
        <v>115</v>
      </c>
      <c r="F177" s="140">
        <v>1775</v>
      </c>
      <c r="G177" s="139">
        <v>125</v>
      </c>
      <c r="H177" s="139">
        <v>120</v>
      </c>
      <c r="I177" s="139">
        <v>333</v>
      </c>
      <c r="J177" s="139">
        <v>475</v>
      </c>
      <c r="K177" s="141">
        <v>5</v>
      </c>
      <c r="L177" s="136" t="s">
        <v>93</v>
      </c>
      <c r="M177" s="139">
        <v>85</v>
      </c>
      <c r="N177" s="139">
        <v>13</v>
      </c>
      <c r="O177" s="139">
        <v>91</v>
      </c>
      <c r="P177" s="139">
        <v>111</v>
      </c>
      <c r="Q177" s="140">
        <v>1775</v>
      </c>
      <c r="R177" s="139">
        <v>124</v>
      </c>
      <c r="S177" s="139">
        <v>114</v>
      </c>
      <c r="T177" s="139">
        <v>324</v>
      </c>
      <c r="U177" s="139">
        <v>444</v>
      </c>
      <c r="V177" s="141">
        <v>0</v>
      </c>
      <c r="W177" s="136" t="s">
        <v>93</v>
      </c>
      <c r="X177" s="138">
        <v>-9.5744680999999998E-2</v>
      </c>
      <c r="Y177" s="138">
        <v>-0.1875</v>
      </c>
      <c r="Z177" s="138">
        <v>-8.0808081000000004E-2</v>
      </c>
      <c r="AA177" s="138">
        <v>-3.4782608999999999E-2</v>
      </c>
      <c r="AB177" s="138">
        <v>0</v>
      </c>
      <c r="AC177" s="138">
        <v>-8.0000000000000002E-3</v>
      </c>
      <c r="AD177" s="138">
        <v>-0.05</v>
      </c>
      <c r="AE177" s="138">
        <v>-2.7027026999999999E-2</v>
      </c>
      <c r="AF177" s="138">
        <v>-6.5263158000000002E-2</v>
      </c>
      <c r="AG177" s="389">
        <v>-1</v>
      </c>
      <c r="AH177" s="136" t="s">
        <v>93</v>
      </c>
    </row>
    <row r="178" spans="1:34" s="654" customFormat="1" ht="15" customHeight="1">
      <c r="A178" s="649">
        <v>44063</v>
      </c>
      <c r="B178" s="139">
        <v>101</v>
      </c>
      <c r="C178" s="139">
        <v>15</v>
      </c>
      <c r="D178" s="139">
        <v>99</v>
      </c>
      <c r="E178" s="139">
        <v>115</v>
      </c>
      <c r="F178" s="140">
        <v>1797</v>
      </c>
      <c r="G178" s="139">
        <v>126</v>
      </c>
      <c r="H178" s="139">
        <v>122</v>
      </c>
      <c r="I178" s="139">
        <v>332</v>
      </c>
      <c r="J178" s="139">
        <v>495</v>
      </c>
      <c r="K178" s="136" t="s">
        <v>93</v>
      </c>
      <c r="L178" s="136" t="s">
        <v>93</v>
      </c>
      <c r="M178" s="139">
        <v>86</v>
      </c>
      <c r="N178" s="139">
        <v>15</v>
      </c>
      <c r="O178" s="139">
        <v>100</v>
      </c>
      <c r="P178" s="139">
        <v>113</v>
      </c>
      <c r="Q178" s="140">
        <v>1779</v>
      </c>
      <c r="R178" s="139">
        <v>125</v>
      </c>
      <c r="S178" s="139">
        <v>113</v>
      </c>
      <c r="T178" s="139">
        <v>332</v>
      </c>
      <c r="U178" s="139">
        <v>436</v>
      </c>
      <c r="V178" s="136" t="s">
        <v>93</v>
      </c>
      <c r="W178" s="136" t="s">
        <v>93</v>
      </c>
      <c r="X178" s="138">
        <v>-0.148514851</v>
      </c>
      <c r="Y178" s="138">
        <v>0</v>
      </c>
      <c r="Z178" s="138">
        <v>1.0101010000000001E-2</v>
      </c>
      <c r="AA178" s="138">
        <v>-1.7391304E-2</v>
      </c>
      <c r="AB178" s="138">
        <v>-1.0016694E-2</v>
      </c>
      <c r="AC178" s="138">
        <v>-7.9365080000000001E-3</v>
      </c>
      <c r="AD178" s="138">
        <v>-7.3770491999999993E-2</v>
      </c>
      <c r="AE178" s="138">
        <v>0</v>
      </c>
      <c r="AF178" s="138">
        <v>-0.11919191899999999</v>
      </c>
      <c r="AG178" s="136" t="s">
        <v>93</v>
      </c>
      <c r="AH178" s="136" t="s">
        <v>93</v>
      </c>
    </row>
    <row r="179" spans="1:34" s="654" customFormat="1" ht="15" customHeight="1">
      <c r="A179" s="649">
        <v>44064</v>
      </c>
      <c r="B179" s="139">
        <v>102</v>
      </c>
      <c r="C179" s="139">
        <v>13</v>
      </c>
      <c r="D179" s="139">
        <v>99</v>
      </c>
      <c r="E179" s="139">
        <v>117</v>
      </c>
      <c r="F179" s="140">
        <v>1814</v>
      </c>
      <c r="G179" s="139">
        <v>127</v>
      </c>
      <c r="H179" s="139">
        <v>127</v>
      </c>
      <c r="I179" s="139">
        <v>330</v>
      </c>
      <c r="J179" s="139">
        <v>499</v>
      </c>
      <c r="K179" s="141">
        <v>5</v>
      </c>
      <c r="L179" s="136" t="s">
        <v>93</v>
      </c>
      <c r="M179" s="139">
        <v>84</v>
      </c>
      <c r="N179" s="139">
        <v>16</v>
      </c>
      <c r="O179" s="139">
        <v>93</v>
      </c>
      <c r="P179" s="139">
        <v>111</v>
      </c>
      <c r="Q179" s="140">
        <v>1774</v>
      </c>
      <c r="R179" s="139">
        <v>130</v>
      </c>
      <c r="S179" s="139">
        <v>109</v>
      </c>
      <c r="T179" s="139">
        <v>329</v>
      </c>
      <c r="U179" s="139">
        <v>440</v>
      </c>
      <c r="V179" s="136" t="s">
        <v>93</v>
      </c>
      <c r="W179" s="136" t="s">
        <v>93</v>
      </c>
      <c r="X179" s="138">
        <v>-0.17647058800000001</v>
      </c>
      <c r="Y179" s="138">
        <v>0.23076923099999999</v>
      </c>
      <c r="Z179" s="138">
        <v>-6.0606061000000003E-2</v>
      </c>
      <c r="AA179" s="138">
        <v>-5.1282051000000002E-2</v>
      </c>
      <c r="AB179" s="138">
        <v>-2.2050717000000001E-2</v>
      </c>
      <c r="AC179" s="138">
        <v>2.3622047E-2</v>
      </c>
      <c r="AD179" s="138">
        <v>-0.14173228299999999</v>
      </c>
      <c r="AE179" s="138">
        <v>-3.0303029999999998E-3</v>
      </c>
      <c r="AF179" s="138">
        <v>-0.11823647299999999</v>
      </c>
      <c r="AG179" s="136" t="s">
        <v>93</v>
      </c>
      <c r="AH179" s="136" t="s">
        <v>93</v>
      </c>
    </row>
    <row r="180" spans="1:34" s="654" customFormat="1" ht="15" customHeight="1">
      <c r="A180" s="649">
        <v>44065</v>
      </c>
      <c r="B180" s="139">
        <v>104</v>
      </c>
      <c r="C180" s="139">
        <v>12</v>
      </c>
      <c r="D180" s="139">
        <v>103</v>
      </c>
      <c r="E180" s="139">
        <v>115</v>
      </c>
      <c r="F180" s="140">
        <v>1815</v>
      </c>
      <c r="G180" s="139">
        <v>126</v>
      </c>
      <c r="H180" s="139">
        <v>118</v>
      </c>
      <c r="I180" s="139">
        <v>328</v>
      </c>
      <c r="J180" s="139">
        <v>493</v>
      </c>
      <c r="K180" s="136" t="s">
        <v>93</v>
      </c>
      <c r="L180" s="136" t="s">
        <v>93</v>
      </c>
      <c r="M180" s="139">
        <v>73</v>
      </c>
      <c r="N180" s="139">
        <v>16</v>
      </c>
      <c r="O180" s="139">
        <v>90</v>
      </c>
      <c r="P180" s="139">
        <v>101</v>
      </c>
      <c r="Q180" s="140">
        <v>1708</v>
      </c>
      <c r="R180" s="139">
        <v>129</v>
      </c>
      <c r="S180" s="139">
        <v>108</v>
      </c>
      <c r="T180" s="139">
        <v>322</v>
      </c>
      <c r="U180" s="139">
        <v>429</v>
      </c>
      <c r="V180" s="136" t="s">
        <v>93</v>
      </c>
      <c r="W180" s="136" t="s">
        <v>93</v>
      </c>
      <c r="X180" s="138">
        <v>-0.29807692299999999</v>
      </c>
      <c r="Y180" s="138">
        <v>0.33333333300000001</v>
      </c>
      <c r="Z180" s="138">
        <v>-0.12621359200000001</v>
      </c>
      <c r="AA180" s="138">
        <v>-0.12173913</v>
      </c>
      <c r="AB180" s="138">
        <v>-5.8953168E-2</v>
      </c>
      <c r="AC180" s="138">
        <v>2.3809523999999999E-2</v>
      </c>
      <c r="AD180" s="138">
        <v>-8.4745763000000002E-2</v>
      </c>
      <c r="AE180" s="138">
        <v>-1.8292683000000001E-2</v>
      </c>
      <c r="AF180" s="138">
        <v>-0.129817444</v>
      </c>
      <c r="AG180" s="136" t="s">
        <v>93</v>
      </c>
      <c r="AH180" s="136" t="s">
        <v>93</v>
      </c>
    </row>
    <row r="181" spans="1:34" s="654" customFormat="1" ht="15" customHeight="1">
      <c r="A181" s="649">
        <v>44066</v>
      </c>
      <c r="B181" s="139">
        <v>106</v>
      </c>
      <c r="C181" s="139">
        <v>14</v>
      </c>
      <c r="D181" s="139">
        <v>101</v>
      </c>
      <c r="E181" s="139">
        <v>119</v>
      </c>
      <c r="F181" s="140">
        <v>1795</v>
      </c>
      <c r="G181" s="139">
        <v>127</v>
      </c>
      <c r="H181" s="139">
        <v>125</v>
      </c>
      <c r="I181" s="139">
        <v>324</v>
      </c>
      <c r="J181" s="139">
        <v>485</v>
      </c>
      <c r="K181" s="136" t="s">
        <v>93</v>
      </c>
      <c r="L181" s="141">
        <v>0</v>
      </c>
      <c r="M181" s="139">
        <v>74</v>
      </c>
      <c r="N181" s="139">
        <v>17</v>
      </c>
      <c r="O181" s="139">
        <v>81</v>
      </c>
      <c r="P181" s="139">
        <v>108</v>
      </c>
      <c r="Q181" s="140">
        <v>1683</v>
      </c>
      <c r="R181" s="139">
        <v>132</v>
      </c>
      <c r="S181" s="139">
        <v>100</v>
      </c>
      <c r="T181" s="139">
        <v>310</v>
      </c>
      <c r="U181" s="139">
        <v>429</v>
      </c>
      <c r="V181" s="136" t="s">
        <v>93</v>
      </c>
      <c r="W181" s="136" t="s">
        <v>93</v>
      </c>
      <c r="X181" s="138">
        <v>-0.30188679200000001</v>
      </c>
      <c r="Y181" s="138">
        <v>0.21428571399999999</v>
      </c>
      <c r="Z181" s="138">
        <v>-0.19801980199999999</v>
      </c>
      <c r="AA181" s="138">
        <v>-9.2436975000000005E-2</v>
      </c>
      <c r="AB181" s="138">
        <v>-6.2395542999999998E-2</v>
      </c>
      <c r="AC181" s="138">
        <v>3.9370079000000002E-2</v>
      </c>
      <c r="AD181" s="138">
        <v>-0.2</v>
      </c>
      <c r="AE181" s="138">
        <v>-4.3209877000000001E-2</v>
      </c>
      <c r="AF181" s="138">
        <v>-0.115463918</v>
      </c>
      <c r="AG181" s="136" t="s">
        <v>93</v>
      </c>
      <c r="AH181" s="136" t="s">
        <v>93</v>
      </c>
    </row>
    <row r="182" spans="1:34" s="654" customFormat="1" ht="15" customHeight="1">
      <c r="A182" s="649">
        <v>44067</v>
      </c>
      <c r="B182" s="139">
        <v>97</v>
      </c>
      <c r="C182" s="139">
        <v>15</v>
      </c>
      <c r="D182" s="139">
        <v>93</v>
      </c>
      <c r="E182" s="139">
        <v>108</v>
      </c>
      <c r="F182" s="140">
        <v>1770</v>
      </c>
      <c r="G182" s="139">
        <v>118</v>
      </c>
      <c r="H182" s="139">
        <v>117</v>
      </c>
      <c r="I182" s="139">
        <v>302</v>
      </c>
      <c r="J182" s="139">
        <v>472</v>
      </c>
      <c r="K182" s="136" t="s">
        <v>93</v>
      </c>
      <c r="L182" s="141">
        <v>0</v>
      </c>
      <c r="M182" s="139">
        <v>80</v>
      </c>
      <c r="N182" s="139">
        <v>18</v>
      </c>
      <c r="O182" s="139">
        <v>85</v>
      </c>
      <c r="P182" s="139">
        <v>115</v>
      </c>
      <c r="Q182" s="140">
        <v>1754</v>
      </c>
      <c r="R182" s="139">
        <v>140</v>
      </c>
      <c r="S182" s="139">
        <v>106</v>
      </c>
      <c r="T182" s="139">
        <v>317</v>
      </c>
      <c r="U182" s="139">
        <v>438</v>
      </c>
      <c r="V182" s="136" t="s">
        <v>93</v>
      </c>
      <c r="W182" s="136" t="s">
        <v>93</v>
      </c>
      <c r="X182" s="138">
        <v>-0.175257732</v>
      </c>
      <c r="Y182" s="138">
        <v>0.2</v>
      </c>
      <c r="Z182" s="138">
        <v>-8.6021504999999998E-2</v>
      </c>
      <c r="AA182" s="138">
        <v>6.4814814999999998E-2</v>
      </c>
      <c r="AB182" s="138">
        <v>-9.0395479999999997E-3</v>
      </c>
      <c r="AC182" s="138">
        <v>0.186440678</v>
      </c>
      <c r="AD182" s="138">
        <v>-9.4017093999999996E-2</v>
      </c>
      <c r="AE182" s="138">
        <v>4.9668874000000002E-2</v>
      </c>
      <c r="AF182" s="138">
        <v>-7.2033897999999999E-2</v>
      </c>
      <c r="AG182" s="136" t="s">
        <v>93</v>
      </c>
      <c r="AH182" s="136" t="s">
        <v>93</v>
      </c>
    </row>
    <row r="183" spans="1:34" s="654" customFormat="1" ht="15" customHeight="1">
      <c r="A183" s="649">
        <v>44068</v>
      </c>
      <c r="B183" s="139">
        <v>87</v>
      </c>
      <c r="C183" s="139">
        <v>15</v>
      </c>
      <c r="D183" s="139">
        <v>95</v>
      </c>
      <c r="E183" s="139">
        <v>107</v>
      </c>
      <c r="F183" s="140">
        <v>1725</v>
      </c>
      <c r="G183" s="139">
        <v>124</v>
      </c>
      <c r="H183" s="139">
        <v>119</v>
      </c>
      <c r="I183" s="139">
        <v>296</v>
      </c>
      <c r="J183" s="139">
        <v>461</v>
      </c>
      <c r="K183" s="136" t="s">
        <v>93</v>
      </c>
      <c r="L183" s="141">
        <v>0</v>
      </c>
      <c r="M183" s="139">
        <v>81</v>
      </c>
      <c r="N183" s="139">
        <v>17</v>
      </c>
      <c r="O183" s="139">
        <v>89</v>
      </c>
      <c r="P183" s="139">
        <v>115</v>
      </c>
      <c r="Q183" s="140">
        <v>1769</v>
      </c>
      <c r="R183" s="139">
        <v>142</v>
      </c>
      <c r="S183" s="139">
        <v>108</v>
      </c>
      <c r="T183" s="139">
        <v>338</v>
      </c>
      <c r="U183" s="139">
        <v>455</v>
      </c>
      <c r="V183" s="136" t="s">
        <v>93</v>
      </c>
      <c r="W183" s="136" t="s">
        <v>93</v>
      </c>
      <c r="X183" s="138">
        <v>-6.8965517000000004E-2</v>
      </c>
      <c r="Y183" s="138">
        <v>0.133333333</v>
      </c>
      <c r="Z183" s="138">
        <v>-6.3157895000000006E-2</v>
      </c>
      <c r="AA183" s="138">
        <v>7.4766355000000007E-2</v>
      </c>
      <c r="AB183" s="138">
        <v>2.5507246000000001E-2</v>
      </c>
      <c r="AC183" s="138">
        <v>0.14516129</v>
      </c>
      <c r="AD183" s="138">
        <v>-9.2436975000000005E-2</v>
      </c>
      <c r="AE183" s="138">
        <v>0.14189189199999999</v>
      </c>
      <c r="AF183" s="138">
        <v>-1.3015184000000001E-2</v>
      </c>
      <c r="AG183" s="136" t="s">
        <v>93</v>
      </c>
      <c r="AH183" s="136" t="s">
        <v>93</v>
      </c>
    </row>
    <row r="184" spans="1:34" s="654" customFormat="1" ht="15" customHeight="1">
      <c r="A184" s="649">
        <v>44069</v>
      </c>
      <c r="B184" s="139">
        <v>99</v>
      </c>
      <c r="C184" s="139">
        <v>14</v>
      </c>
      <c r="D184" s="139">
        <v>98</v>
      </c>
      <c r="E184" s="139">
        <v>116</v>
      </c>
      <c r="F184" s="140">
        <v>1758</v>
      </c>
      <c r="G184" s="139">
        <v>128</v>
      </c>
      <c r="H184" s="139">
        <v>118</v>
      </c>
      <c r="I184" s="139">
        <v>315</v>
      </c>
      <c r="J184" s="139">
        <v>465</v>
      </c>
      <c r="K184" s="136" t="s">
        <v>93</v>
      </c>
      <c r="L184" s="141">
        <v>0</v>
      </c>
      <c r="M184" s="139">
        <v>86</v>
      </c>
      <c r="N184" s="139">
        <v>16</v>
      </c>
      <c r="O184" s="139">
        <v>96</v>
      </c>
      <c r="P184" s="139">
        <v>113</v>
      </c>
      <c r="Q184" s="140">
        <v>1773</v>
      </c>
      <c r="R184" s="139">
        <v>138</v>
      </c>
      <c r="S184" s="139">
        <v>111</v>
      </c>
      <c r="T184" s="139">
        <v>337</v>
      </c>
      <c r="U184" s="139">
        <v>449</v>
      </c>
      <c r="V184" s="136" t="s">
        <v>93</v>
      </c>
      <c r="W184" s="136" t="s">
        <v>93</v>
      </c>
      <c r="X184" s="138">
        <v>-0.131313131</v>
      </c>
      <c r="Y184" s="138">
        <v>0.14285714299999999</v>
      </c>
      <c r="Z184" s="138">
        <v>-2.0408163E-2</v>
      </c>
      <c r="AA184" s="138">
        <v>-2.5862069000000001E-2</v>
      </c>
      <c r="AB184" s="138">
        <v>8.5324230000000008E-3</v>
      </c>
      <c r="AC184" s="138">
        <v>7.8125E-2</v>
      </c>
      <c r="AD184" s="138">
        <v>-5.9322034000000003E-2</v>
      </c>
      <c r="AE184" s="138">
        <v>6.9841269999999997E-2</v>
      </c>
      <c r="AF184" s="138">
        <v>-3.4408602000000003E-2</v>
      </c>
      <c r="AG184" s="136" t="s">
        <v>93</v>
      </c>
      <c r="AH184" s="136" t="s">
        <v>93</v>
      </c>
    </row>
    <row r="185" spans="1:34" s="654" customFormat="1" ht="15" customHeight="1">
      <c r="A185" s="649">
        <v>44070</v>
      </c>
      <c r="B185" s="139">
        <v>97</v>
      </c>
      <c r="C185" s="139">
        <v>15</v>
      </c>
      <c r="D185" s="139">
        <v>105</v>
      </c>
      <c r="E185" s="139">
        <v>116</v>
      </c>
      <c r="F185" s="140">
        <v>1780</v>
      </c>
      <c r="G185" s="139">
        <v>136</v>
      </c>
      <c r="H185" s="139">
        <v>126</v>
      </c>
      <c r="I185" s="139">
        <v>332</v>
      </c>
      <c r="J185" s="139">
        <v>472</v>
      </c>
      <c r="K185" s="136" t="s">
        <v>93</v>
      </c>
      <c r="L185" s="141">
        <v>0</v>
      </c>
      <c r="M185" s="139">
        <v>84</v>
      </c>
      <c r="N185" s="139">
        <v>16</v>
      </c>
      <c r="O185" s="139">
        <v>98</v>
      </c>
      <c r="P185" s="139">
        <v>117</v>
      </c>
      <c r="Q185" s="140">
        <v>1786</v>
      </c>
      <c r="R185" s="139">
        <v>130</v>
      </c>
      <c r="S185" s="139">
        <v>98</v>
      </c>
      <c r="T185" s="139">
        <v>325</v>
      </c>
      <c r="U185" s="139">
        <v>450</v>
      </c>
      <c r="V185" s="136" t="s">
        <v>93</v>
      </c>
      <c r="W185" s="136" t="s">
        <v>93</v>
      </c>
      <c r="X185" s="138">
        <v>-0.13402061900000001</v>
      </c>
      <c r="Y185" s="138">
        <v>6.6666666999999999E-2</v>
      </c>
      <c r="Z185" s="138">
        <v>-6.6666666999999999E-2</v>
      </c>
      <c r="AA185" s="138">
        <v>8.6206900000000003E-3</v>
      </c>
      <c r="AB185" s="138">
        <v>3.3707870000000001E-3</v>
      </c>
      <c r="AC185" s="138">
        <v>-4.4117647000000003E-2</v>
      </c>
      <c r="AD185" s="138">
        <v>-0.222222222</v>
      </c>
      <c r="AE185" s="138">
        <v>-2.1084337000000002E-2</v>
      </c>
      <c r="AF185" s="138">
        <v>-4.6610169E-2</v>
      </c>
      <c r="AG185" s="136" t="s">
        <v>93</v>
      </c>
      <c r="AH185" s="136" t="s">
        <v>93</v>
      </c>
    </row>
    <row r="186" spans="1:34" s="654" customFormat="1" ht="15" customHeight="1">
      <c r="A186" s="649">
        <v>44071</v>
      </c>
      <c r="B186" s="139">
        <v>99</v>
      </c>
      <c r="C186" s="139">
        <v>15</v>
      </c>
      <c r="D186" s="139">
        <v>101</v>
      </c>
      <c r="E186" s="139">
        <v>122</v>
      </c>
      <c r="F186" s="140">
        <v>1814</v>
      </c>
      <c r="G186" s="139">
        <v>135</v>
      </c>
      <c r="H186" s="139">
        <v>118</v>
      </c>
      <c r="I186" s="139">
        <v>337</v>
      </c>
      <c r="J186" s="139">
        <v>459</v>
      </c>
      <c r="K186" s="136" t="s">
        <v>93</v>
      </c>
      <c r="L186" s="136" t="s">
        <v>93</v>
      </c>
      <c r="M186" s="139">
        <v>79</v>
      </c>
      <c r="N186" s="139">
        <v>17</v>
      </c>
      <c r="O186" s="139">
        <v>96</v>
      </c>
      <c r="P186" s="139">
        <v>121</v>
      </c>
      <c r="Q186" s="140">
        <v>1778</v>
      </c>
      <c r="R186" s="139">
        <v>132</v>
      </c>
      <c r="S186" s="139">
        <v>99</v>
      </c>
      <c r="T186" s="139">
        <v>314</v>
      </c>
      <c r="U186" s="139">
        <v>451</v>
      </c>
      <c r="V186" s="141">
        <v>5</v>
      </c>
      <c r="W186" s="136" t="s">
        <v>93</v>
      </c>
      <c r="X186" s="138">
        <v>-0.20202020200000001</v>
      </c>
      <c r="Y186" s="138">
        <v>0.133333333</v>
      </c>
      <c r="Z186" s="138">
        <v>-4.9504949999999999E-2</v>
      </c>
      <c r="AA186" s="138">
        <v>-8.1967210000000006E-3</v>
      </c>
      <c r="AB186" s="138">
        <v>-1.9845644999999999E-2</v>
      </c>
      <c r="AC186" s="138">
        <v>-2.2222222E-2</v>
      </c>
      <c r="AD186" s="138">
        <v>-0.16101694899999999</v>
      </c>
      <c r="AE186" s="138">
        <v>-6.8249257999999993E-2</v>
      </c>
      <c r="AF186" s="138">
        <v>-1.7429193999999999E-2</v>
      </c>
      <c r="AG186" s="136" t="s">
        <v>93</v>
      </c>
      <c r="AH186" s="136" t="s">
        <v>93</v>
      </c>
    </row>
    <row r="187" spans="1:34" s="654" customFormat="1" ht="15" customHeight="1">
      <c r="A187" s="649">
        <v>44072</v>
      </c>
      <c r="B187" s="139">
        <v>100</v>
      </c>
      <c r="C187" s="139">
        <v>15</v>
      </c>
      <c r="D187" s="139">
        <v>101</v>
      </c>
      <c r="E187" s="139">
        <v>117</v>
      </c>
      <c r="F187" s="140">
        <v>1784</v>
      </c>
      <c r="G187" s="139">
        <v>134</v>
      </c>
      <c r="H187" s="139">
        <v>111</v>
      </c>
      <c r="I187" s="139">
        <v>336</v>
      </c>
      <c r="J187" s="139">
        <v>458</v>
      </c>
      <c r="K187" s="141">
        <v>0</v>
      </c>
      <c r="L187" s="136" t="s">
        <v>93</v>
      </c>
      <c r="M187" s="139">
        <v>80</v>
      </c>
      <c r="N187" s="139">
        <v>17</v>
      </c>
      <c r="O187" s="139">
        <v>94</v>
      </c>
      <c r="P187" s="139">
        <v>112</v>
      </c>
      <c r="Q187" s="140">
        <v>1753</v>
      </c>
      <c r="R187" s="139">
        <v>137</v>
      </c>
      <c r="S187" s="139">
        <v>91</v>
      </c>
      <c r="T187" s="139">
        <v>290</v>
      </c>
      <c r="U187" s="139">
        <v>435</v>
      </c>
      <c r="V187" s="141">
        <v>5</v>
      </c>
      <c r="W187" s="136" t="s">
        <v>93</v>
      </c>
      <c r="X187" s="138">
        <v>-0.2</v>
      </c>
      <c r="Y187" s="138">
        <v>0.133333333</v>
      </c>
      <c r="Z187" s="138">
        <v>-6.9306931000000002E-2</v>
      </c>
      <c r="AA187" s="138">
        <v>-4.2735043E-2</v>
      </c>
      <c r="AB187" s="138">
        <v>-1.7376682000000001E-2</v>
      </c>
      <c r="AC187" s="138">
        <v>2.2388060000000001E-2</v>
      </c>
      <c r="AD187" s="138">
        <v>-0.18018018</v>
      </c>
      <c r="AE187" s="138">
        <v>-0.13690476200000001</v>
      </c>
      <c r="AF187" s="138">
        <v>-5.0218341E-2</v>
      </c>
      <c r="AG187" s="136" t="s">
        <v>93</v>
      </c>
      <c r="AH187" s="136" t="s">
        <v>93</v>
      </c>
    </row>
    <row r="188" spans="1:34" s="654" customFormat="1" ht="15" customHeight="1">
      <c r="A188" s="649">
        <v>44073</v>
      </c>
      <c r="B188" s="139">
        <v>103</v>
      </c>
      <c r="C188" s="139">
        <v>14</v>
      </c>
      <c r="D188" s="139">
        <v>104</v>
      </c>
      <c r="E188" s="139">
        <v>112</v>
      </c>
      <c r="F188" s="140">
        <v>1753</v>
      </c>
      <c r="G188" s="139">
        <v>130</v>
      </c>
      <c r="H188" s="139">
        <v>114</v>
      </c>
      <c r="I188" s="139">
        <v>337</v>
      </c>
      <c r="J188" s="139">
        <v>474</v>
      </c>
      <c r="K188" s="141">
        <v>0</v>
      </c>
      <c r="L188" s="136" t="s">
        <v>93</v>
      </c>
      <c r="M188" s="139">
        <v>76</v>
      </c>
      <c r="N188" s="139">
        <v>14</v>
      </c>
      <c r="O188" s="139">
        <v>93</v>
      </c>
      <c r="P188" s="139">
        <v>111</v>
      </c>
      <c r="Q188" s="140">
        <v>1748</v>
      </c>
      <c r="R188" s="139">
        <v>131</v>
      </c>
      <c r="S188" s="139">
        <v>92</v>
      </c>
      <c r="T188" s="139">
        <v>300</v>
      </c>
      <c r="U188" s="139">
        <v>425</v>
      </c>
      <c r="V188" s="136" t="s">
        <v>93</v>
      </c>
      <c r="W188" s="136" t="s">
        <v>93</v>
      </c>
      <c r="X188" s="138">
        <v>-0.26213592200000002</v>
      </c>
      <c r="Y188" s="138">
        <v>0</v>
      </c>
      <c r="Z188" s="138">
        <v>-0.10576923100000001</v>
      </c>
      <c r="AA188" s="138">
        <v>-8.9285709999999997E-3</v>
      </c>
      <c r="AB188" s="138">
        <v>-2.8522529999999999E-3</v>
      </c>
      <c r="AC188" s="138">
        <v>7.6923080000000001E-3</v>
      </c>
      <c r="AD188" s="138">
        <v>-0.192982456</v>
      </c>
      <c r="AE188" s="138">
        <v>-0.109792285</v>
      </c>
      <c r="AF188" s="138">
        <v>-0.10337552699999999</v>
      </c>
      <c r="AG188" s="136" t="s">
        <v>93</v>
      </c>
      <c r="AH188" s="136" t="s">
        <v>93</v>
      </c>
    </row>
    <row r="189" spans="1:34" s="654" customFormat="1" ht="15" customHeight="1">
      <c r="A189" s="649">
        <v>44074</v>
      </c>
      <c r="B189" s="139">
        <v>93</v>
      </c>
      <c r="C189" s="139">
        <v>15</v>
      </c>
      <c r="D189" s="139">
        <v>107</v>
      </c>
      <c r="E189" s="139">
        <v>118</v>
      </c>
      <c r="F189" s="140">
        <v>1718</v>
      </c>
      <c r="G189" s="139">
        <v>131</v>
      </c>
      <c r="H189" s="139">
        <v>117</v>
      </c>
      <c r="I189" s="139">
        <v>326</v>
      </c>
      <c r="J189" s="139">
        <v>458</v>
      </c>
      <c r="K189" s="141">
        <v>0</v>
      </c>
      <c r="L189" s="136" t="s">
        <v>93</v>
      </c>
      <c r="M189" s="139">
        <v>75</v>
      </c>
      <c r="N189" s="139">
        <v>17</v>
      </c>
      <c r="O189" s="139">
        <v>90</v>
      </c>
      <c r="P189" s="139">
        <v>122</v>
      </c>
      <c r="Q189" s="140">
        <v>1755</v>
      </c>
      <c r="R189" s="139">
        <v>134</v>
      </c>
      <c r="S189" s="139">
        <v>98</v>
      </c>
      <c r="T189" s="139">
        <v>307</v>
      </c>
      <c r="U189" s="139">
        <v>430</v>
      </c>
      <c r="V189" s="136" t="s">
        <v>93</v>
      </c>
      <c r="W189" s="136" t="s">
        <v>93</v>
      </c>
      <c r="X189" s="138">
        <v>-0.19354838699999999</v>
      </c>
      <c r="Y189" s="138">
        <v>0.133333333</v>
      </c>
      <c r="Z189" s="138">
        <v>-0.158878505</v>
      </c>
      <c r="AA189" s="138">
        <v>3.3898304999999997E-2</v>
      </c>
      <c r="AB189" s="138">
        <v>2.1536671E-2</v>
      </c>
      <c r="AC189" s="138">
        <v>2.2900763000000001E-2</v>
      </c>
      <c r="AD189" s="138">
        <v>-0.16239316200000001</v>
      </c>
      <c r="AE189" s="138">
        <v>-5.8282209000000001E-2</v>
      </c>
      <c r="AF189" s="138">
        <v>-6.1135371000000001E-2</v>
      </c>
      <c r="AG189" s="136" t="s">
        <v>93</v>
      </c>
      <c r="AH189" s="136" t="s">
        <v>93</v>
      </c>
    </row>
    <row r="190" spans="1:34" s="654" customFormat="1" ht="15" customHeight="1">
      <c r="A190" s="649">
        <v>44075</v>
      </c>
      <c r="B190" s="139">
        <v>94</v>
      </c>
      <c r="C190" s="139">
        <v>16</v>
      </c>
      <c r="D190" s="139">
        <v>102</v>
      </c>
      <c r="E190" s="139">
        <v>121</v>
      </c>
      <c r="F190" s="140">
        <v>1629</v>
      </c>
      <c r="G190" s="139">
        <v>130</v>
      </c>
      <c r="H190" s="139">
        <v>118</v>
      </c>
      <c r="I190" s="139">
        <v>314</v>
      </c>
      <c r="J190" s="139">
        <v>448</v>
      </c>
      <c r="K190" s="136" t="s">
        <v>93</v>
      </c>
      <c r="L190" s="136" t="s">
        <v>93</v>
      </c>
      <c r="M190" s="139">
        <v>80</v>
      </c>
      <c r="N190" s="139">
        <v>18</v>
      </c>
      <c r="O190" s="139">
        <v>96</v>
      </c>
      <c r="P190" s="139">
        <v>126</v>
      </c>
      <c r="Q190" s="140">
        <v>1774</v>
      </c>
      <c r="R190" s="139">
        <v>134</v>
      </c>
      <c r="S190" s="139">
        <v>98</v>
      </c>
      <c r="T190" s="139">
        <v>307</v>
      </c>
      <c r="U190" s="139">
        <v>452</v>
      </c>
      <c r="V190" s="136" t="s">
        <v>93</v>
      </c>
      <c r="W190" s="136" t="s">
        <v>93</v>
      </c>
      <c r="X190" s="138">
        <v>-0.14893617000000001</v>
      </c>
      <c r="Y190" s="138">
        <v>0.125</v>
      </c>
      <c r="Z190" s="138">
        <v>-5.8823528999999999E-2</v>
      </c>
      <c r="AA190" s="138">
        <v>4.1322313999999999E-2</v>
      </c>
      <c r="AB190" s="138">
        <v>8.9011664000000004E-2</v>
      </c>
      <c r="AC190" s="138">
        <v>3.0769231000000001E-2</v>
      </c>
      <c r="AD190" s="138">
        <v>-0.169491525</v>
      </c>
      <c r="AE190" s="138">
        <v>-2.2292994E-2</v>
      </c>
      <c r="AF190" s="138">
        <v>8.9285709999999997E-3</v>
      </c>
      <c r="AG190" s="136" t="s">
        <v>93</v>
      </c>
      <c r="AH190" s="136" t="s">
        <v>93</v>
      </c>
    </row>
    <row r="191" spans="1:34" s="654" customFormat="1" ht="15" customHeight="1">
      <c r="A191" s="649">
        <v>44076</v>
      </c>
      <c r="B191" s="139">
        <v>96</v>
      </c>
      <c r="C191" s="139">
        <v>17</v>
      </c>
      <c r="D191" s="139">
        <v>103</v>
      </c>
      <c r="E191" s="139">
        <v>120</v>
      </c>
      <c r="F191" s="140">
        <v>1674</v>
      </c>
      <c r="G191" s="139">
        <v>131</v>
      </c>
      <c r="H191" s="139">
        <v>114</v>
      </c>
      <c r="I191" s="139">
        <v>323</v>
      </c>
      <c r="J191" s="139">
        <v>451</v>
      </c>
      <c r="K191" s="136" t="s">
        <v>93</v>
      </c>
      <c r="L191" s="136" t="s">
        <v>93</v>
      </c>
      <c r="M191" s="139">
        <v>82</v>
      </c>
      <c r="N191" s="139">
        <v>18</v>
      </c>
      <c r="O191" s="139">
        <v>98</v>
      </c>
      <c r="P191" s="139">
        <v>121</v>
      </c>
      <c r="Q191" s="140">
        <v>1756</v>
      </c>
      <c r="R191" s="139">
        <v>125</v>
      </c>
      <c r="S191" s="139">
        <v>103</v>
      </c>
      <c r="T191" s="139">
        <v>311</v>
      </c>
      <c r="U191" s="139">
        <v>446</v>
      </c>
      <c r="V191" s="136" t="s">
        <v>93</v>
      </c>
      <c r="W191" s="136" t="s">
        <v>93</v>
      </c>
      <c r="X191" s="138">
        <v>-0.14583333300000001</v>
      </c>
      <c r="Y191" s="138">
        <v>5.8823528999999999E-2</v>
      </c>
      <c r="Z191" s="138">
        <v>-4.8543689000000001E-2</v>
      </c>
      <c r="AA191" s="138">
        <v>8.3333330000000001E-3</v>
      </c>
      <c r="AB191" s="138">
        <v>4.8984468000000003E-2</v>
      </c>
      <c r="AC191" s="138">
        <v>-4.5801527000000002E-2</v>
      </c>
      <c r="AD191" s="138">
        <v>-9.6491227999999998E-2</v>
      </c>
      <c r="AE191" s="138">
        <v>-3.7151703000000001E-2</v>
      </c>
      <c r="AF191" s="138">
        <v>-1.1086475E-2</v>
      </c>
      <c r="AG191" s="136" t="s">
        <v>93</v>
      </c>
      <c r="AH191" s="136" t="s">
        <v>93</v>
      </c>
    </row>
    <row r="192" spans="1:34" s="654" customFormat="1" ht="15" customHeight="1">
      <c r="A192" s="649">
        <v>44077</v>
      </c>
      <c r="B192" s="139">
        <v>96</v>
      </c>
      <c r="C192" s="139">
        <v>18</v>
      </c>
      <c r="D192" s="139">
        <v>114</v>
      </c>
      <c r="E192" s="139">
        <v>126</v>
      </c>
      <c r="F192" s="140">
        <v>1736</v>
      </c>
      <c r="G192" s="139">
        <v>144</v>
      </c>
      <c r="H192" s="139">
        <v>119</v>
      </c>
      <c r="I192" s="139">
        <v>337</v>
      </c>
      <c r="J192" s="139">
        <v>478</v>
      </c>
      <c r="K192" s="136" t="s">
        <v>93</v>
      </c>
      <c r="L192" s="136" t="s">
        <v>93</v>
      </c>
      <c r="M192" s="139">
        <v>81</v>
      </c>
      <c r="N192" s="139">
        <v>17</v>
      </c>
      <c r="O192" s="139">
        <v>103</v>
      </c>
      <c r="P192" s="139">
        <v>125</v>
      </c>
      <c r="Q192" s="140">
        <v>1738</v>
      </c>
      <c r="R192" s="139">
        <v>126</v>
      </c>
      <c r="S192" s="139">
        <v>105</v>
      </c>
      <c r="T192" s="139">
        <v>312</v>
      </c>
      <c r="U192" s="139">
        <v>436</v>
      </c>
      <c r="V192" s="136" t="s">
        <v>93</v>
      </c>
      <c r="W192" s="136" t="s">
        <v>93</v>
      </c>
      <c r="X192" s="138">
        <v>-0.15625</v>
      </c>
      <c r="Y192" s="138">
        <v>-5.5555555999999999E-2</v>
      </c>
      <c r="Z192" s="138">
        <v>-9.6491227999999998E-2</v>
      </c>
      <c r="AA192" s="138">
        <v>-7.9365080000000001E-3</v>
      </c>
      <c r="AB192" s="138">
        <v>1.1520739999999999E-3</v>
      </c>
      <c r="AC192" s="138">
        <v>-0.125</v>
      </c>
      <c r="AD192" s="138">
        <v>-0.117647059</v>
      </c>
      <c r="AE192" s="138">
        <v>-7.4183975999999999E-2</v>
      </c>
      <c r="AF192" s="138">
        <v>-8.7866108999999998E-2</v>
      </c>
      <c r="AG192" s="136" t="s">
        <v>93</v>
      </c>
      <c r="AH192" s="136" t="s">
        <v>93</v>
      </c>
    </row>
    <row r="193" spans="1:34" s="654" customFormat="1" ht="15" customHeight="1">
      <c r="A193" s="649">
        <v>44078</v>
      </c>
      <c r="B193" s="139">
        <v>100</v>
      </c>
      <c r="C193" s="139">
        <v>18</v>
      </c>
      <c r="D193" s="139">
        <v>107</v>
      </c>
      <c r="E193" s="139">
        <v>126</v>
      </c>
      <c r="F193" s="140">
        <v>1807</v>
      </c>
      <c r="G193" s="139">
        <v>141</v>
      </c>
      <c r="H193" s="139">
        <v>127</v>
      </c>
      <c r="I193" s="139">
        <v>342</v>
      </c>
      <c r="J193" s="139">
        <v>485</v>
      </c>
      <c r="K193" s="136" t="s">
        <v>93</v>
      </c>
      <c r="L193" s="136" t="s">
        <v>93</v>
      </c>
      <c r="M193" s="139">
        <v>86</v>
      </c>
      <c r="N193" s="139">
        <v>15</v>
      </c>
      <c r="O193" s="139">
        <v>105</v>
      </c>
      <c r="P193" s="139">
        <v>121</v>
      </c>
      <c r="Q193" s="140">
        <v>1757</v>
      </c>
      <c r="R193" s="139">
        <v>126</v>
      </c>
      <c r="S193" s="139">
        <v>100</v>
      </c>
      <c r="T193" s="139">
        <v>317</v>
      </c>
      <c r="U193" s="139">
        <v>437</v>
      </c>
      <c r="V193" s="136" t="s">
        <v>93</v>
      </c>
      <c r="W193" s="136" t="s">
        <v>93</v>
      </c>
      <c r="X193" s="138">
        <v>-0.14000000000000001</v>
      </c>
      <c r="Y193" s="138">
        <v>-0.16666666699999999</v>
      </c>
      <c r="Z193" s="138">
        <v>-1.8691589000000002E-2</v>
      </c>
      <c r="AA193" s="138">
        <v>-3.9682540000000002E-2</v>
      </c>
      <c r="AB193" s="138">
        <v>-2.7670172E-2</v>
      </c>
      <c r="AC193" s="138">
        <v>-0.106382979</v>
      </c>
      <c r="AD193" s="138">
        <v>-0.21259842500000001</v>
      </c>
      <c r="AE193" s="138">
        <v>-7.3099415000000001E-2</v>
      </c>
      <c r="AF193" s="138">
        <v>-9.8969072000000005E-2</v>
      </c>
      <c r="AG193" s="136" t="s">
        <v>93</v>
      </c>
      <c r="AH193" s="136" t="s">
        <v>93</v>
      </c>
    </row>
    <row r="194" spans="1:34" s="654" customFormat="1" ht="15" customHeight="1">
      <c r="A194" s="649">
        <v>44079</v>
      </c>
      <c r="B194" s="139">
        <v>101</v>
      </c>
      <c r="C194" s="139">
        <v>14</v>
      </c>
      <c r="D194" s="139">
        <v>107</v>
      </c>
      <c r="E194" s="139">
        <v>126</v>
      </c>
      <c r="F194" s="140">
        <v>1816</v>
      </c>
      <c r="G194" s="139">
        <v>145</v>
      </c>
      <c r="H194" s="139">
        <v>129</v>
      </c>
      <c r="I194" s="139">
        <v>348</v>
      </c>
      <c r="J194" s="139">
        <v>486</v>
      </c>
      <c r="K194" s="136" t="s">
        <v>93</v>
      </c>
      <c r="L194" s="136" t="s">
        <v>93</v>
      </c>
      <c r="M194" s="139">
        <v>80</v>
      </c>
      <c r="N194" s="139">
        <v>12</v>
      </c>
      <c r="O194" s="139">
        <v>99</v>
      </c>
      <c r="P194" s="139">
        <v>114</v>
      </c>
      <c r="Q194" s="140">
        <v>1719</v>
      </c>
      <c r="R194" s="139">
        <v>117</v>
      </c>
      <c r="S194" s="139">
        <v>101</v>
      </c>
      <c r="T194" s="139">
        <v>310</v>
      </c>
      <c r="U194" s="139">
        <v>416</v>
      </c>
      <c r="V194" s="136" t="s">
        <v>93</v>
      </c>
      <c r="W194" s="136" t="s">
        <v>93</v>
      </c>
      <c r="X194" s="138">
        <v>-0.20792079199999999</v>
      </c>
      <c r="Y194" s="138">
        <v>-0.14285714299999999</v>
      </c>
      <c r="Z194" s="138">
        <v>-7.4766355000000007E-2</v>
      </c>
      <c r="AA194" s="138">
        <v>-9.5238094999999995E-2</v>
      </c>
      <c r="AB194" s="138">
        <v>-5.3414097000000001E-2</v>
      </c>
      <c r="AC194" s="138">
        <v>-0.19310344800000001</v>
      </c>
      <c r="AD194" s="138">
        <v>-0.217054264</v>
      </c>
      <c r="AE194" s="138">
        <v>-0.109195402</v>
      </c>
      <c r="AF194" s="138">
        <v>-0.14403292200000001</v>
      </c>
      <c r="AG194" s="136" t="s">
        <v>93</v>
      </c>
      <c r="AH194" s="136" t="s">
        <v>93</v>
      </c>
    </row>
    <row r="195" spans="1:34" s="654" customFormat="1" ht="15" customHeight="1">
      <c r="A195" s="649">
        <v>44080</v>
      </c>
      <c r="B195" s="139">
        <v>99</v>
      </c>
      <c r="C195" s="139">
        <v>13</v>
      </c>
      <c r="D195" s="139">
        <v>110</v>
      </c>
      <c r="E195" s="139">
        <v>127</v>
      </c>
      <c r="F195" s="140">
        <v>1814</v>
      </c>
      <c r="G195" s="139">
        <v>148</v>
      </c>
      <c r="H195" s="139">
        <v>127</v>
      </c>
      <c r="I195" s="139">
        <v>327</v>
      </c>
      <c r="J195" s="139">
        <v>474</v>
      </c>
      <c r="K195" s="136" t="s">
        <v>93</v>
      </c>
      <c r="L195" s="136" t="s">
        <v>93</v>
      </c>
      <c r="M195" s="139">
        <v>76</v>
      </c>
      <c r="N195" s="139">
        <v>11</v>
      </c>
      <c r="O195" s="139">
        <v>98</v>
      </c>
      <c r="P195" s="139">
        <v>118</v>
      </c>
      <c r="Q195" s="140">
        <v>1681</v>
      </c>
      <c r="R195" s="139">
        <v>118</v>
      </c>
      <c r="S195" s="139">
        <v>102</v>
      </c>
      <c r="T195" s="139">
        <v>300</v>
      </c>
      <c r="U195" s="139">
        <v>412</v>
      </c>
      <c r="V195" s="136" t="s">
        <v>93</v>
      </c>
      <c r="W195" s="136" t="s">
        <v>93</v>
      </c>
      <c r="X195" s="138">
        <v>-0.23232323199999999</v>
      </c>
      <c r="Y195" s="138">
        <v>-0.15384615400000001</v>
      </c>
      <c r="Z195" s="138">
        <v>-0.109090909</v>
      </c>
      <c r="AA195" s="138">
        <v>-7.0866141999999993E-2</v>
      </c>
      <c r="AB195" s="138">
        <v>-7.3318632999999994E-2</v>
      </c>
      <c r="AC195" s="138">
        <v>-0.20270270300000001</v>
      </c>
      <c r="AD195" s="138">
        <v>-0.19685039400000001</v>
      </c>
      <c r="AE195" s="138">
        <v>-8.2568806999999994E-2</v>
      </c>
      <c r="AF195" s="138">
        <v>-0.130801688</v>
      </c>
      <c r="AG195" s="136" t="s">
        <v>93</v>
      </c>
      <c r="AH195" s="136" t="s">
        <v>93</v>
      </c>
    </row>
    <row r="196" spans="1:34" s="654" customFormat="1" ht="15" customHeight="1">
      <c r="A196" s="649">
        <v>44081</v>
      </c>
      <c r="B196" s="139">
        <v>92</v>
      </c>
      <c r="C196" s="139">
        <v>12</v>
      </c>
      <c r="D196" s="139">
        <v>104</v>
      </c>
      <c r="E196" s="139">
        <v>114</v>
      </c>
      <c r="F196" s="140">
        <v>1751</v>
      </c>
      <c r="G196" s="139">
        <v>142</v>
      </c>
      <c r="H196" s="139">
        <v>115</v>
      </c>
      <c r="I196" s="139">
        <v>326</v>
      </c>
      <c r="J196" s="139">
        <v>462</v>
      </c>
      <c r="K196" s="136" t="s">
        <v>93</v>
      </c>
      <c r="L196" s="136" t="s">
        <v>93</v>
      </c>
      <c r="M196" s="139">
        <v>74</v>
      </c>
      <c r="N196" s="139">
        <v>12</v>
      </c>
      <c r="O196" s="139">
        <v>100</v>
      </c>
      <c r="P196" s="139">
        <v>113</v>
      </c>
      <c r="Q196" s="140">
        <v>1699</v>
      </c>
      <c r="R196" s="139">
        <v>119</v>
      </c>
      <c r="S196" s="139">
        <v>99</v>
      </c>
      <c r="T196" s="139">
        <v>304</v>
      </c>
      <c r="U196" s="139">
        <v>429</v>
      </c>
      <c r="V196" s="136" t="s">
        <v>93</v>
      </c>
      <c r="W196" s="136" t="s">
        <v>93</v>
      </c>
      <c r="X196" s="138">
        <v>-0.19565217400000001</v>
      </c>
      <c r="Y196" s="138">
        <v>0</v>
      </c>
      <c r="Z196" s="138">
        <v>-3.8461538000000003E-2</v>
      </c>
      <c r="AA196" s="138">
        <v>-8.7719300000000007E-3</v>
      </c>
      <c r="AB196" s="138">
        <v>-2.9697316000000001E-2</v>
      </c>
      <c r="AC196" s="138">
        <v>-0.16197183100000001</v>
      </c>
      <c r="AD196" s="138">
        <v>-0.139130435</v>
      </c>
      <c r="AE196" s="138">
        <v>-6.7484663E-2</v>
      </c>
      <c r="AF196" s="138">
        <v>-7.1428570999999996E-2</v>
      </c>
      <c r="AG196" s="136" t="s">
        <v>93</v>
      </c>
      <c r="AH196" s="136" t="s">
        <v>93</v>
      </c>
    </row>
    <row r="197" spans="1:34" s="654" customFormat="1" ht="15" customHeight="1">
      <c r="A197" s="649">
        <v>44082</v>
      </c>
      <c r="B197" s="139">
        <v>89</v>
      </c>
      <c r="C197" s="139">
        <v>12</v>
      </c>
      <c r="D197" s="139">
        <v>104</v>
      </c>
      <c r="E197" s="139">
        <v>116</v>
      </c>
      <c r="F197" s="140">
        <v>1740</v>
      </c>
      <c r="G197" s="139">
        <v>141</v>
      </c>
      <c r="H197" s="139">
        <v>120</v>
      </c>
      <c r="I197" s="139">
        <v>321</v>
      </c>
      <c r="J197" s="139">
        <v>446</v>
      </c>
      <c r="K197" s="136" t="s">
        <v>93</v>
      </c>
      <c r="L197" s="136" t="s">
        <v>93</v>
      </c>
      <c r="M197" s="139">
        <v>72</v>
      </c>
      <c r="N197" s="139">
        <v>12</v>
      </c>
      <c r="O197" s="139">
        <v>106</v>
      </c>
      <c r="P197" s="139">
        <v>115</v>
      </c>
      <c r="Q197" s="140">
        <v>1757</v>
      </c>
      <c r="R197" s="139">
        <v>122</v>
      </c>
      <c r="S197" s="139">
        <v>106</v>
      </c>
      <c r="T197" s="139">
        <v>316</v>
      </c>
      <c r="U197" s="139">
        <v>447</v>
      </c>
      <c r="V197" s="136" t="s">
        <v>93</v>
      </c>
      <c r="W197" s="136" t="s">
        <v>93</v>
      </c>
      <c r="X197" s="138">
        <v>-0.191011236</v>
      </c>
      <c r="Y197" s="138">
        <v>0</v>
      </c>
      <c r="Z197" s="138">
        <v>1.9230769000000002E-2</v>
      </c>
      <c r="AA197" s="138">
        <v>-8.6206900000000003E-3</v>
      </c>
      <c r="AB197" s="138">
        <v>9.7701149999999994E-3</v>
      </c>
      <c r="AC197" s="138">
        <v>-0.13475177299999999</v>
      </c>
      <c r="AD197" s="138">
        <v>-0.116666667</v>
      </c>
      <c r="AE197" s="138">
        <v>-1.5576324000000001E-2</v>
      </c>
      <c r="AF197" s="138">
        <v>2.2421519999999999E-3</v>
      </c>
      <c r="AG197" s="136" t="s">
        <v>93</v>
      </c>
      <c r="AH197" s="136" t="s">
        <v>93</v>
      </c>
    </row>
    <row r="198" spans="1:34" s="654" customFormat="1" ht="15" customHeight="1">
      <c r="A198" s="649">
        <v>44083</v>
      </c>
      <c r="B198" s="139">
        <v>96</v>
      </c>
      <c r="C198" s="139">
        <v>11</v>
      </c>
      <c r="D198" s="139">
        <v>103</v>
      </c>
      <c r="E198" s="139">
        <v>123</v>
      </c>
      <c r="F198" s="140">
        <v>1757</v>
      </c>
      <c r="G198" s="139">
        <v>141</v>
      </c>
      <c r="H198" s="139">
        <v>119</v>
      </c>
      <c r="I198" s="139">
        <v>328</v>
      </c>
      <c r="J198" s="139">
        <v>458</v>
      </c>
      <c r="K198" s="136" t="s">
        <v>93</v>
      </c>
      <c r="L198" s="136" t="s">
        <v>93</v>
      </c>
      <c r="M198" s="139">
        <v>81</v>
      </c>
      <c r="N198" s="139">
        <v>13</v>
      </c>
      <c r="O198" s="139">
        <v>105</v>
      </c>
      <c r="P198" s="139">
        <v>119</v>
      </c>
      <c r="Q198" s="140">
        <v>1793</v>
      </c>
      <c r="R198" s="139">
        <v>132</v>
      </c>
      <c r="S198" s="139">
        <v>114</v>
      </c>
      <c r="T198" s="139">
        <v>325</v>
      </c>
      <c r="U198" s="139">
        <v>464</v>
      </c>
      <c r="V198" s="136" t="s">
        <v>93</v>
      </c>
      <c r="W198" s="136" t="s">
        <v>93</v>
      </c>
      <c r="X198" s="138">
        <v>-0.15625</v>
      </c>
      <c r="Y198" s="138">
        <v>0.18181818199999999</v>
      </c>
      <c r="Z198" s="138">
        <v>1.9417475999999999E-2</v>
      </c>
      <c r="AA198" s="138">
        <v>-3.2520325000000003E-2</v>
      </c>
      <c r="AB198" s="138">
        <v>2.0489470999999999E-2</v>
      </c>
      <c r="AC198" s="138">
        <v>-6.3829786999999999E-2</v>
      </c>
      <c r="AD198" s="138">
        <v>-4.2016807000000003E-2</v>
      </c>
      <c r="AE198" s="138">
        <v>-9.1463410000000005E-3</v>
      </c>
      <c r="AF198" s="138">
        <v>1.3100436999999999E-2</v>
      </c>
      <c r="AG198" s="136" t="s">
        <v>93</v>
      </c>
      <c r="AH198" s="136" t="s">
        <v>93</v>
      </c>
    </row>
    <row r="199" spans="1:34" s="654" customFormat="1" ht="15" customHeight="1">
      <c r="A199" s="649">
        <v>44084</v>
      </c>
      <c r="B199" s="139">
        <v>96</v>
      </c>
      <c r="C199" s="139">
        <v>14</v>
      </c>
      <c r="D199" s="139">
        <v>108</v>
      </c>
      <c r="E199" s="139">
        <v>130</v>
      </c>
      <c r="F199" s="140">
        <v>1822</v>
      </c>
      <c r="G199" s="139">
        <v>143</v>
      </c>
      <c r="H199" s="139">
        <v>117</v>
      </c>
      <c r="I199" s="139">
        <v>338</v>
      </c>
      <c r="J199" s="139">
        <v>480</v>
      </c>
      <c r="K199" s="136" t="s">
        <v>93</v>
      </c>
      <c r="L199" s="136" t="s">
        <v>93</v>
      </c>
      <c r="M199" s="139">
        <v>88</v>
      </c>
      <c r="N199" s="139">
        <v>15</v>
      </c>
      <c r="O199" s="139">
        <v>105</v>
      </c>
      <c r="P199" s="139">
        <v>115</v>
      </c>
      <c r="Q199" s="140">
        <v>1800</v>
      </c>
      <c r="R199" s="139">
        <v>136</v>
      </c>
      <c r="S199" s="139">
        <v>118</v>
      </c>
      <c r="T199" s="139">
        <v>326</v>
      </c>
      <c r="U199" s="139">
        <v>475</v>
      </c>
      <c r="V199" s="136" t="s">
        <v>93</v>
      </c>
      <c r="W199" s="136" t="s">
        <v>93</v>
      </c>
      <c r="X199" s="138">
        <v>-8.3333332999999996E-2</v>
      </c>
      <c r="Y199" s="138">
        <v>7.1428570999999996E-2</v>
      </c>
      <c r="Z199" s="138">
        <v>-2.7777777999999999E-2</v>
      </c>
      <c r="AA199" s="138">
        <v>-0.115384615</v>
      </c>
      <c r="AB199" s="138">
        <v>-1.2074642999999999E-2</v>
      </c>
      <c r="AC199" s="138">
        <v>-4.8951049000000003E-2</v>
      </c>
      <c r="AD199" s="138">
        <v>8.5470089999999995E-3</v>
      </c>
      <c r="AE199" s="138">
        <v>-3.5502959000000001E-2</v>
      </c>
      <c r="AF199" s="138">
        <v>-1.0416666999999999E-2</v>
      </c>
      <c r="AG199" s="136" t="s">
        <v>93</v>
      </c>
      <c r="AH199" s="136" t="s">
        <v>93</v>
      </c>
    </row>
    <row r="200" spans="1:34" s="654" customFormat="1" ht="15" customHeight="1">
      <c r="A200" s="649">
        <v>44085</v>
      </c>
      <c r="B200" s="139">
        <v>98</v>
      </c>
      <c r="C200" s="139">
        <v>17</v>
      </c>
      <c r="D200" s="139">
        <v>111</v>
      </c>
      <c r="E200" s="139">
        <v>131</v>
      </c>
      <c r="F200" s="140">
        <v>1826</v>
      </c>
      <c r="G200" s="139">
        <v>142</v>
      </c>
      <c r="H200" s="139">
        <v>117</v>
      </c>
      <c r="I200" s="139">
        <v>337</v>
      </c>
      <c r="J200" s="139">
        <v>477</v>
      </c>
      <c r="K200" s="136" t="s">
        <v>93</v>
      </c>
      <c r="L200" s="136" t="s">
        <v>93</v>
      </c>
      <c r="M200" s="139">
        <v>95</v>
      </c>
      <c r="N200" s="139">
        <v>16</v>
      </c>
      <c r="O200" s="139">
        <v>100</v>
      </c>
      <c r="P200" s="139">
        <v>113</v>
      </c>
      <c r="Q200" s="140">
        <v>1788</v>
      </c>
      <c r="R200" s="139">
        <v>140</v>
      </c>
      <c r="S200" s="139">
        <v>111</v>
      </c>
      <c r="T200" s="139">
        <v>322</v>
      </c>
      <c r="U200" s="139">
        <v>476</v>
      </c>
      <c r="V200" s="136" t="s">
        <v>93</v>
      </c>
      <c r="W200" s="136" t="s">
        <v>93</v>
      </c>
      <c r="X200" s="138">
        <v>-3.0612245E-2</v>
      </c>
      <c r="Y200" s="138">
        <v>-5.8823528999999999E-2</v>
      </c>
      <c r="Z200" s="138">
        <v>-9.9099098999999996E-2</v>
      </c>
      <c r="AA200" s="138">
        <v>-0.13740458</v>
      </c>
      <c r="AB200" s="138">
        <v>-2.0810515000000002E-2</v>
      </c>
      <c r="AC200" s="138">
        <v>-1.4084507E-2</v>
      </c>
      <c r="AD200" s="138">
        <v>-5.1282051000000002E-2</v>
      </c>
      <c r="AE200" s="138">
        <v>-4.4510385999999999E-2</v>
      </c>
      <c r="AF200" s="138">
        <v>-2.0964360000000001E-3</v>
      </c>
      <c r="AG200" s="136" t="s">
        <v>93</v>
      </c>
      <c r="AH200" s="136" t="s">
        <v>93</v>
      </c>
    </row>
    <row r="201" spans="1:34" s="654" customFormat="1" ht="15" customHeight="1">
      <c r="A201" s="649">
        <v>44086</v>
      </c>
      <c r="B201" s="139">
        <v>100</v>
      </c>
      <c r="C201" s="139">
        <v>16</v>
      </c>
      <c r="D201" s="139">
        <v>112</v>
      </c>
      <c r="E201" s="139">
        <v>135</v>
      </c>
      <c r="F201" s="140">
        <v>1837</v>
      </c>
      <c r="G201" s="139">
        <v>134</v>
      </c>
      <c r="H201" s="139">
        <v>109</v>
      </c>
      <c r="I201" s="139">
        <v>329</v>
      </c>
      <c r="J201" s="139">
        <v>476</v>
      </c>
      <c r="K201" s="136" t="s">
        <v>93</v>
      </c>
      <c r="L201" s="136" t="s">
        <v>93</v>
      </c>
      <c r="M201" s="139">
        <v>98</v>
      </c>
      <c r="N201" s="139">
        <v>13</v>
      </c>
      <c r="O201" s="139">
        <v>100</v>
      </c>
      <c r="P201" s="139">
        <v>116</v>
      </c>
      <c r="Q201" s="140">
        <v>1743</v>
      </c>
      <c r="R201" s="139">
        <v>135</v>
      </c>
      <c r="S201" s="139">
        <v>109</v>
      </c>
      <c r="T201" s="139">
        <v>324</v>
      </c>
      <c r="U201" s="139">
        <v>462</v>
      </c>
      <c r="V201" s="136" t="s">
        <v>93</v>
      </c>
      <c r="W201" s="136" t="s">
        <v>93</v>
      </c>
      <c r="X201" s="138">
        <v>-0.02</v>
      </c>
      <c r="Y201" s="138">
        <v>-0.1875</v>
      </c>
      <c r="Z201" s="138">
        <v>-0.10714285699999999</v>
      </c>
      <c r="AA201" s="138">
        <v>-0.140740741</v>
      </c>
      <c r="AB201" s="138">
        <v>-5.1170385999999998E-2</v>
      </c>
      <c r="AC201" s="138">
        <v>7.462687E-3</v>
      </c>
      <c r="AD201" s="138">
        <v>0</v>
      </c>
      <c r="AE201" s="138">
        <v>-1.5197568E-2</v>
      </c>
      <c r="AF201" s="138">
        <v>-2.9411764999999999E-2</v>
      </c>
      <c r="AG201" s="136" t="s">
        <v>93</v>
      </c>
      <c r="AH201" s="136" t="s">
        <v>93</v>
      </c>
    </row>
    <row r="202" spans="1:34" s="654" customFormat="1" ht="15" customHeight="1">
      <c r="A202" s="649">
        <v>44087</v>
      </c>
      <c r="B202" s="139">
        <v>99</v>
      </c>
      <c r="C202" s="139">
        <v>15</v>
      </c>
      <c r="D202" s="139">
        <v>113</v>
      </c>
      <c r="E202" s="139">
        <v>133</v>
      </c>
      <c r="F202" s="140">
        <v>1807</v>
      </c>
      <c r="G202" s="139">
        <v>137</v>
      </c>
      <c r="H202" s="139">
        <v>113</v>
      </c>
      <c r="I202" s="139">
        <v>333</v>
      </c>
      <c r="J202" s="139">
        <v>482</v>
      </c>
      <c r="K202" s="136" t="s">
        <v>93</v>
      </c>
      <c r="L202" s="136" t="s">
        <v>93</v>
      </c>
      <c r="M202" s="139">
        <v>95</v>
      </c>
      <c r="N202" s="139">
        <v>10</v>
      </c>
      <c r="O202" s="139">
        <v>101</v>
      </c>
      <c r="P202" s="139">
        <v>113</v>
      </c>
      <c r="Q202" s="140">
        <v>1712</v>
      </c>
      <c r="R202" s="139">
        <v>134</v>
      </c>
      <c r="S202" s="139">
        <v>107</v>
      </c>
      <c r="T202" s="139">
        <v>324</v>
      </c>
      <c r="U202" s="139">
        <v>463</v>
      </c>
      <c r="V202" s="136" t="s">
        <v>93</v>
      </c>
      <c r="W202" s="136" t="s">
        <v>93</v>
      </c>
      <c r="X202" s="138">
        <v>-4.0404040000000002E-2</v>
      </c>
      <c r="Y202" s="138">
        <v>-0.33333333300000001</v>
      </c>
      <c r="Z202" s="138">
        <v>-0.10619468999999999</v>
      </c>
      <c r="AA202" s="138">
        <v>-0.15037594000000001</v>
      </c>
      <c r="AB202" s="138">
        <v>-5.2573325999999997E-2</v>
      </c>
      <c r="AC202" s="138">
        <v>-2.189781E-2</v>
      </c>
      <c r="AD202" s="138">
        <v>-5.3097344999999997E-2</v>
      </c>
      <c r="AE202" s="138">
        <v>-2.7027026999999999E-2</v>
      </c>
      <c r="AF202" s="138">
        <v>-3.9419086999999998E-2</v>
      </c>
      <c r="AG202" s="136" t="s">
        <v>93</v>
      </c>
      <c r="AH202" s="136" t="s">
        <v>93</v>
      </c>
    </row>
    <row r="203" spans="1:34" s="654" customFormat="1" ht="15" customHeight="1">
      <c r="A203" s="649">
        <v>44088</v>
      </c>
      <c r="B203" s="139">
        <v>95</v>
      </c>
      <c r="C203" s="139">
        <v>15</v>
      </c>
      <c r="D203" s="139">
        <v>107</v>
      </c>
      <c r="E203" s="139">
        <v>117</v>
      </c>
      <c r="F203" s="140">
        <v>1778</v>
      </c>
      <c r="G203" s="139">
        <v>137</v>
      </c>
      <c r="H203" s="139">
        <v>115</v>
      </c>
      <c r="I203" s="139">
        <v>316</v>
      </c>
      <c r="J203" s="139">
        <v>470</v>
      </c>
      <c r="K203" s="141">
        <v>5</v>
      </c>
      <c r="L203" s="136" t="s">
        <v>93</v>
      </c>
      <c r="M203" s="139">
        <v>94</v>
      </c>
      <c r="N203" s="139">
        <v>9</v>
      </c>
      <c r="O203" s="139">
        <v>100</v>
      </c>
      <c r="P203" s="139">
        <v>122</v>
      </c>
      <c r="Q203" s="140">
        <v>1767</v>
      </c>
      <c r="R203" s="139">
        <v>136</v>
      </c>
      <c r="S203" s="139">
        <v>114</v>
      </c>
      <c r="T203" s="139">
        <v>336</v>
      </c>
      <c r="U203" s="139">
        <v>464</v>
      </c>
      <c r="V203" s="136" t="s">
        <v>93</v>
      </c>
      <c r="W203" s="136" t="s">
        <v>93</v>
      </c>
      <c r="X203" s="138">
        <v>-1.0526316000000001E-2</v>
      </c>
      <c r="Y203" s="138">
        <v>-0.4</v>
      </c>
      <c r="Z203" s="138">
        <v>-6.5420561000000002E-2</v>
      </c>
      <c r="AA203" s="138">
        <v>4.2735043E-2</v>
      </c>
      <c r="AB203" s="138">
        <v>-6.1867270000000004E-3</v>
      </c>
      <c r="AC203" s="138">
        <v>-7.2992700000000001E-3</v>
      </c>
      <c r="AD203" s="138">
        <v>-8.6956519999999999E-3</v>
      </c>
      <c r="AE203" s="138">
        <v>6.3291138999999996E-2</v>
      </c>
      <c r="AF203" s="138">
        <v>-1.2765957E-2</v>
      </c>
      <c r="AG203" s="136" t="s">
        <v>93</v>
      </c>
      <c r="AH203" s="136" t="s">
        <v>93</v>
      </c>
    </row>
    <row r="204" spans="1:34" s="654" customFormat="1" ht="15" customHeight="1">
      <c r="A204" s="649">
        <v>44089</v>
      </c>
      <c r="B204" s="139">
        <v>91</v>
      </c>
      <c r="C204" s="139">
        <v>15</v>
      </c>
      <c r="D204" s="139">
        <v>107</v>
      </c>
      <c r="E204" s="139">
        <v>118</v>
      </c>
      <c r="F204" s="140">
        <v>1734</v>
      </c>
      <c r="G204" s="139">
        <v>133</v>
      </c>
      <c r="H204" s="139">
        <v>112</v>
      </c>
      <c r="I204" s="139">
        <v>311</v>
      </c>
      <c r="J204" s="139">
        <v>457</v>
      </c>
      <c r="K204" s="136" t="s">
        <v>93</v>
      </c>
      <c r="L204" s="136" t="s">
        <v>93</v>
      </c>
      <c r="M204" s="139">
        <v>96</v>
      </c>
      <c r="N204" s="139">
        <v>13</v>
      </c>
      <c r="O204" s="139">
        <v>103</v>
      </c>
      <c r="P204" s="139">
        <v>121</v>
      </c>
      <c r="Q204" s="140">
        <v>1790</v>
      </c>
      <c r="R204" s="139">
        <v>139</v>
      </c>
      <c r="S204" s="139">
        <v>115</v>
      </c>
      <c r="T204" s="139">
        <v>337</v>
      </c>
      <c r="U204" s="139">
        <v>476</v>
      </c>
      <c r="V204" s="136" t="s">
        <v>93</v>
      </c>
      <c r="W204" s="136" t="s">
        <v>93</v>
      </c>
      <c r="X204" s="138">
        <v>5.4945055E-2</v>
      </c>
      <c r="Y204" s="138">
        <v>-0.133333333</v>
      </c>
      <c r="Z204" s="138">
        <v>-3.7383178000000003E-2</v>
      </c>
      <c r="AA204" s="138">
        <v>2.5423728999999999E-2</v>
      </c>
      <c r="AB204" s="138">
        <v>3.2295271E-2</v>
      </c>
      <c r="AC204" s="138">
        <v>4.5112781999999997E-2</v>
      </c>
      <c r="AD204" s="138">
        <v>2.6785713999999999E-2</v>
      </c>
      <c r="AE204" s="138">
        <v>8.3601285999999997E-2</v>
      </c>
      <c r="AF204" s="138">
        <v>4.1575491999999999E-2</v>
      </c>
      <c r="AG204" s="136" t="s">
        <v>93</v>
      </c>
      <c r="AH204" s="136" t="s">
        <v>93</v>
      </c>
    </row>
    <row r="205" spans="1:34" s="654" customFormat="1" ht="15" customHeight="1">
      <c r="A205" s="649">
        <v>44090</v>
      </c>
      <c r="B205" s="139">
        <v>88</v>
      </c>
      <c r="C205" s="139">
        <v>15</v>
      </c>
      <c r="D205" s="139">
        <v>104</v>
      </c>
      <c r="E205" s="139">
        <v>120</v>
      </c>
      <c r="F205" s="140">
        <v>1780</v>
      </c>
      <c r="G205" s="139">
        <v>133</v>
      </c>
      <c r="H205" s="139">
        <v>116</v>
      </c>
      <c r="I205" s="139">
        <v>328</v>
      </c>
      <c r="J205" s="139">
        <v>460</v>
      </c>
      <c r="K205" s="136" t="s">
        <v>93</v>
      </c>
      <c r="L205" s="136" t="s">
        <v>93</v>
      </c>
      <c r="M205" s="139">
        <v>89</v>
      </c>
      <c r="N205" s="139">
        <v>13</v>
      </c>
      <c r="O205" s="139">
        <v>108</v>
      </c>
      <c r="P205" s="139">
        <v>117</v>
      </c>
      <c r="Q205" s="140">
        <v>1811</v>
      </c>
      <c r="R205" s="139">
        <v>136</v>
      </c>
      <c r="S205" s="139">
        <v>119</v>
      </c>
      <c r="T205" s="139">
        <v>339</v>
      </c>
      <c r="U205" s="139">
        <v>480</v>
      </c>
      <c r="V205" s="136" t="s">
        <v>93</v>
      </c>
      <c r="W205" s="136" t="s">
        <v>93</v>
      </c>
      <c r="X205" s="138">
        <v>1.1363636E-2</v>
      </c>
      <c r="Y205" s="138">
        <v>-0.133333333</v>
      </c>
      <c r="Z205" s="138">
        <v>3.8461538000000003E-2</v>
      </c>
      <c r="AA205" s="138">
        <v>-2.5000000000000001E-2</v>
      </c>
      <c r="AB205" s="138">
        <v>1.7415730000000001E-2</v>
      </c>
      <c r="AC205" s="138">
        <v>2.2556390999999999E-2</v>
      </c>
      <c r="AD205" s="138">
        <v>2.5862069000000001E-2</v>
      </c>
      <c r="AE205" s="138">
        <v>3.3536585000000001E-2</v>
      </c>
      <c r="AF205" s="138">
        <v>4.3478260999999997E-2</v>
      </c>
      <c r="AG205" s="136" t="s">
        <v>93</v>
      </c>
      <c r="AH205" s="136" t="s">
        <v>93</v>
      </c>
    </row>
    <row r="206" spans="1:34" s="654" customFormat="1" ht="15" customHeight="1">
      <c r="A206" s="649">
        <v>44091</v>
      </c>
      <c r="B206" s="139">
        <v>91</v>
      </c>
      <c r="C206" s="139">
        <v>16</v>
      </c>
      <c r="D206" s="139">
        <v>105</v>
      </c>
      <c r="E206" s="139">
        <v>120</v>
      </c>
      <c r="F206" s="140">
        <v>1829</v>
      </c>
      <c r="G206" s="139">
        <v>140</v>
      </c>
      <c r="H206" s="139">
        <v>125</v>
      </c>
      <c r="I206" s="139">
        <v>342</v>
      </c>
      <c r="J206" s="139">
        <v>462</v>
      </c>
      <c r="K206" s="141">
        <v>6</v>
      </c>
      <c r="L206" s="136" t="s">
        <v>93</v>
      </c>
      <c r="M206" s="139">
        <v>90</v>
      </c>
      <c r="N206" s="139">
        <v>14</v>
      </c>
      <c r="O206" s="139">
        <v>105</v>
      </c>
      <c r="P206" s="139">
        <v>108</v>
      </c>
      <c r="Q206" s="140">
        <v>1808</v>
      </c>
      <c r="R206" s="139">
        <v>133</v>
      </c>
      <c r="S206" s="139">
        <v>117</v>
      </c>
      <c r="T206" s="139">
        <v>328</v>
      </c>
      <c r="U206" s="139">
        <v>473</v>
      </c>
      <c r="V206" s="136" t="s">
        <v>93</v>
      </c>
      <c r="W206" s="136" t="s">
        <v>93</v>
      </c>
      <c r="X206" s="138">
        <v>-1.0989011E-2</v>
      </c>
      <c r="Y206" s="138">
        <v>-0.125</v>
      </c>
      <c r="Z206" s="138">
        <v>0</v>
      </c>
      <c r="AA206" s="138">
        <v>-0.1</v>
      </c>
      <c r="AB206" s="138">
        <v>-1.1481684000000001E-2</v>
      </c>
      <c r="AC206" s="138">
        <v>-0.05</v>
      </c>
      <c r="AD206" s="138">
        <v>-6.4000000000000001E-2</v>
      </c>
      <c r="AE206" s="138">
        <v>-4.0935672999999999E-2</v>
      </c>
      <c r="AF206" s="138">
        <v>2.3809523999999999E-2</v>
      </c>
      <c r="AG206" s="136" t="s">
        <v>93</v>
      </c>
      <c r="AH206" s="136" t="s">
        <v>93</v>
      </c>
    </row>
    <row r="207" spans="1:34" s="654" customFormat="1" ht="15" customHeight="1">
      <c r="A207" s="649">
        <v>44092</v>
      </c>
      <c r="B207" s="139">
        <v>102</v>
      </c>
      <c r="C207" s="139">
        <v>15</v>
      </c>
      <c r="D207" s="139">
        <v>106</v>
      </c>
      <c r="E207" s="139">
        <v>124</v>
      </c>
      <c r="F207" s="140">
        <v>1840</v>
      </c>
      <c r="G207" s="139">
        <v>144</v>
      </c>
      <c r="H207" s="139">
        <v>132</v>
      </c>
      <c r="I207" s="139">
        <v>349</v>
      </c>
      <c r="J207" s="139">
        <v>462</v>
      </c>
      <c r="K207" s="136" t="s">
        <v>93</v>
      </c>
      <c r="L207" s="136" t="s">
        <v>93</v>
      </c>
      <c r="M207" s="139">
        <v>93</v>
      </c>
      <c r="N207" s="139">
        <v>14</v>
      </c>
      <c r="O207" s="139">
        <v>102</v>
      </c>
      <c r="P207" s="139">
        <v>119</v>
      </c>
      <c r="Q207" s="140">
        <v>1805</v>
      </c>
      <c r="R207" s="139">
        <v>133</v>
      </c>
      <c r="S207" s="139">
        <v>113</v>
      </c>
      <c r="T207" s="139">
        <v>325</v>
      </c>
      <c r="U207" s="139">
        <v>470</v>
      </c>
      <c r="V207" s="136" t="s">
        <v>93</v>
      </c>
      <c r="W207" s="136" t="s">
        <v>93</v>
      </c>
      <c r="X207" s="138">
        <v>-8.8235294000000006E-2</v>
      </c>
      <c r="Y207" s="138">
        <v>-6.6666666999999999E-2</v>
      </c>
      <c r="Z207" s="138">
        <v>-3.7735849000000002E-2</v>
      </c>
      <c r="AA207" s="138">
        <v>-4.0322581000000003E-2</v>
      </c>
      <c r="AB207" s="138">
        <v>-1.9021738999999999E-2</v>
      </c>
      <c r="AC207" s="138">
        <v>-7.6388889000000001E-2</v>
      </c>
      <c r="AD207" s="138">
        <v>-0.143939394</v>
      </c>
      <c r="AE207" s="138">
        <v>-6.8767908000000003E-2</v>
      </c>
      <c r="AF207" s="138">
        <v>1.7316017E-2</v>
      </c>
      <c r="AG207" s="136" t="s">
        <v>93</v>
      </c>
      <c r="AH207" s="136" t="s">
        <v>93</v>
      </c>
    </row>
    <row r="208" spans="1:34" s="654" customFormat="1" ht="15" customHeight="1">
      <c r="A208" s="649">
        <v>44093</v>
      </c>
      <c r="B208" s="139">
        <v>103</v>
      </c>
      <c r="C208" s="139">
        <v>19</v>
      </c>
      <c r="D208" s="139">
        <v>108</v>
      </c>
      <c r="E208" s="139">
        <v>128</v>
      </c>
      <c r="F208" s="140">
        <v>1851</v>
      </c>
      <c r="G208" s="139">
        <v>139</v>
      </c>
      <c r="H208" s="139">
        <v>137</v>
      </c>
      <c r="I208" s="139">
        <v>338</v>
      </c>
      <c r="J208" s="139">
        <v>476</v>
      </c>
      <c r="K208" s="136" t="s">
        <v>93</v>
      </c>
      <c r="L208" s="136" t="s">
        <v>93</v>
      </c>
      <c r="M208" s="139">
        <v>83</v>
      </c>
      <c r="N208" s="139">
        <v>15</v>
      </c>
      <c r="O208" s="139">
        <v>101</v>
      </c>
      <c r="P208" s="139">
        <v>114</v>
      </c>
      <c r="Q208" s="140">
        <v>1756</v>
      </c>
      <c r="R208" s="139">
        <v>133</v>
      </c>
      <c r="S208" s="139">
        <v>117</v>
      </c>
      <c r="T208" s="139">
        <v>328</v>
      </c>
      <c r="U208" s="139">
        <v>455</v>
      </c>
      <c r="V208" s="136" t="s">
        <v>93</v>
      </c>
      <c r="W208" s="136" t="s">
        <v>93</v>
      </c>
      <c r="X208" s="138">
        <v>-0.194174757</v>
      </c>
      <c r="Y208" s="138">
        <v>-0.21052631599999999</v>
      </c>
      <c r="Z208" s="138">
        <v>-6.4814814999999998E-2</v>
      </c>
      <c r="AA208" s="138">
        <v>-0.109375</v>
      </c>
      <c r="AB208" s="138">
        <v>-5.1323608999999999E-2</v>
      </c>
      <c r="AC208" s="138">
        <v>-4.3165467999999999E-2</v>
      </c>
      <c r="AD208" s="138">
        <v>-0.14598540099999999</v>
      </c>
      <c r="AE208" s="138">
        <v>-2.9585798999999999E-2</v>
      </c>
      <c r="AF208" s="138">
        <v>-4.4117647000000003E-2</v>
      </c>
      <c r="AG208" s="136" t="s">
        <v>93</v>
      </c>
      <c r="AH208" s="136" t="s">
        <v>93</v>
      </c>
    </row>
    <row r="209" spans="1:34" s="654" customFormat="1" ht="15" customHeight="1">
      <c r="A209" s="649">
        <v>44094</v>
      </c>
      <c r="B209" s="139">
        <v>93</v>
      </c>
      <c r="C209" s="139">
        <v>16</v>
      </c>
      <c r="D209" s="139">
        <v>104</v>
      </c>
      <c r="E209" s="139">
        <v>123</v>
      </c>
      <c r="F209" s="140">
        <v>1847</v>
      </c>
      <c r="G209" s="139">
        <v>144</v>
      </c>
      <c r="H209" s="139">
        <v>132</v>
      </c>
      <c r="I209" s="139">
        <v>335</v>
      </c>
      <c r="J209" s="139">
        <v>479</v>
      </c>
      <c r="K209" s="136" t="s">
        <v>93</v>
      </c>
      <c r="L209" s="136" t="s">
        <v>93</v>
      </c>
      <c r="M209" s="139">
        <v>81</v>
      </c>
      <c r="N209" s="139">
        <v>13</v>
      </c>
      <c r="O209" s="139">
        <v>99</v>
      </c>
      <c r="P209" s="139">
        <v>109</v>
      </c>
      <c r="Q209" s="140">
        <v>1722</v>
      </c>
      <c r="R209" s="139">
        <v>129</v>
      </c>
      <c r="S209" s="139">
        <v>108</v>
      </c>
      <c r="T209" s="139">
        <v>324</v>
      </c>
      <c r="U209" s="139">
        <v>450</v>
      </c>
      <c r="V209" s="136" t="s">
        <v>93</v>
      </c>
      <c r="W209" s="136" t="s">
        <v>93</v>
      </c>
      <c r="X209" s="138">
        <v>-0.12903225800000001</v>
      </c>
      <c r="Y209" s="138">
        <v>-0.1875</v>
      </c>
      <c r="Z209" s="138">
        <v>-4.8076923000000001E-2</v>
      </c>
      <c r="AA209" s="138">
        <v>-0.113821138</v>
      </c>
      <c r="AB209" s="138">
        <v>-6.7677315000000002E-2</v>
      </c>
      <c r="AC209" s="138">
        <v>-0.104166667</v>
      </c>
      <c r="AD209" s="138">
        <v>-0.18181818199999999</v>
      </c>
      <c r="AE209" s="138">
        <v>-3.2835821000000001E-2</v>
      </c>
      <c r="AF209" s="138">
        <v>-6.0542797000000002E-2</v>
      </c>
      <c r="AG209" s="136" t="s">
        <v>93</v>
      </c>
      <c r="AH209" s="136" t="s">
        <v>93</v>
      </c>
    </row>
    <row r="210" spans="1:34" s="654" customFormat="1" ht="15" customHeight="1">
      <c r="A210" s="649">
        <v>44095</v>
      </c>
      <c r="B210" s="139">
        <v>93</v>
      </c>
      <c r="C210" s="139">
        <v>15</v>
      </c>
      <c r="D210" s="139">
        <v>104</v>
      </c>
      <c r="E210" s="139">
        <v>117</v>
      </c>
      <c r="F210" s="140">
        <v>1789</v>
      </c>
      <c r="G210" s="139">
        <v>139</v>
      </c>
      <c r="H210" s="139">
        <v>132</v>
      </c>
      <c r="I210" s="139">
        <v>318</v>
      </c>
      <c r="J210" s="139">
        <v>455</v>
      </c>
      <c r="K210" s="136" t="s">
        <v>93</v>
      </c>
      <c r="L210" s="136" t="s">
        <v>93</v>
      </c>
      <c r="M210" s="139">
        <v>90</v>
      </c>
      <c r="N210" s="139">
        <v>15</v>
      </c>
      <c r="O210" s="139">
        <v>103</v>
      </c>
      <c r="P210" s="139">
        <v>115</v>
      </c>
      <c r="Q210" s="140">
        <v>1767</v>
      </c>
      <c r="R210" s="139">
        <v>128</v>
      </c>
      <c r="S210" s="139">
        <v>111</v>
      </c>
      <c r="T210" s="139">
        <v>329</v>
      </c>
      <c r="U210" s="139">
        <v>463</v>
      </c>
      <c r="V210" s="136" t="s">
        <v>93</v>
      </c>
      <c r="W210" s="136" t="s">
        <v>93</v>
      </c>
      <c r="X210" s="138">
        <v>-3.2258065000000002E-2</v>
      </c>
      <c r="Y210" s="138">
        <v>0</v>
      </c>
      <c r="Z210" s="138">
        <v>-9.6153850000000006E-3</v>
      </c>
      <c r="AA210" s="138">
        <v>-1.7094017E-2</v>
      </c>
      <c r="AB210" s="138">
        <v>-1.2297373E-2</v>
      </c>
      <c r="AC210" s="138">
        <v>-7.9136690999999995E-2</v>
      </c>
      <c r="AD210" s="138">
        <v>-0.159090909</v>
      </c>
      <c r="AE210" s="138">
        <v>3.4591194999999998E-2</v>
      </c>
      <c r="AF210" s="138">
        <v>1.7582417999999999E-2</v>
      </c>
      <c r="AG210" s="136" t="s">
        <v>93</v>
      </c>
      <c r="AH210" s="136" t="s">
        <v>93</v>
      </c>
    </row>
    <row r="211" spans="1:34" s="654" customFormat="1" ht="15" customHeight="1">
      <c r="A211" s="649">
        <v>44096</v>
      </c>
      <c r="B211" s="139">
        <v>86</v>
      </c>
      <c r="C211" s="139">
        <v>19</v>
      </c>
      <c r="D211" s="139">
        <v>105</v>
      </c>
      <c r="E211" s="139">
        <v>119</v>
      </c>
      <c r="F211" s="140">
        <v>1773</v>
      </c>
      <c r="G211" s="139">
        <v>135</v>
      </c>
      <c r="H211" s="139">
        <v>133</v>
      </c>
      <c r="I211" s="139">
        <v>313</v>
      </c>
      <c r="J211" s="139">
        <v>453</v>
      </c>
      <c r="K211" s="136" t="s">
        <v>93</v>
      </c>
      <c r="L211" s="136" t="s">
        <v>93</v>
      </c>
      <c r="M211" s="139">
        <v>101</v>
      </c>
      <c r="N211" s="139">
        <v>16</v>
      </c>
      <c r="O211" s="139">
        <v>100</v>
      </c>
      <c r="P211" s="139">
        <v>121</v>
      </c>
      <c r="Q211" s="140">
        <v>1817</v>
      </c>
      <c r="R211" s="139">
        <v>132</v>
      </c>
      <c r="S211" s="139">
        <v>118</v>
      </c>
      <c r="T211" s="139">
        <v>333</v>
      </c>
      <c r="U211" s="139">
        <v>475</v>
      </c>
      <c r="V211" s="136" t="s">
        <v>93</v>
      </c>
      <c r="W211" s="136" t="s">
        <v>93</v>
      </c>
      <c r="X211" s="138">
        <v>0.174418605</v>
      </c>
      <c r="Y211" s="138">
        <v>-0.15789473700000001</v>
      </c>
      <c r="Z211" s="138">
        <v>-4.7619047999999997E-2</v>
      </c>
      <c r="AA211" s="138">
        <v>1.6806722999999999E-2</v>
      </c>
      <c r="AB211" s="138">
        <v>2.4816695E-2</v>
      </c>
      <c r="AC211" s="138">
        <v>-2.2222222E-2</v>
      </c>
      <c r="AD211" s="138">
        <v>-0.112781955</v>
      </c>
      <c r="AE211" s="138">
        <v>6.3897763999999996E-2</v>
      </c>
      <c r="AF211" s="138">
        <v>4.8565121000000003E-2</v>
      </c>
      <c r="AG211" s="136" t="s">
        <v>93</v>
      </c>
      <c r="AH211" s="136" t="s">
        <v>93</v>
      </c>
    </row>
    <row r="212" spans="1:34" s="654" customFormat="1" ht="15" customHeight="1">
      <c r="A212" s="649">
        <v>44097</v>
      </c>
      <c r="B212" s="139">
        <v>100</v>
      </c>
      <c r="C212" s="139">
        <v>18</v>
      </c>
      <c r="D212" s="139">
        <v>109</v>
      </c>
      <c r="E212" s="139">
        <v>123</v>
      </c>
      <c r="F212" s="140">
        <v>1810</v>
      </c>
      <c r="G212" s="139">
        <v>137</v>
      </c>
      <c r="H212" s="139">
        <v>134</v>
      </c>
      <c r="I212" s="139">
        <v>336</v>
      </c>
      <c r="J212" s="139">
        <v>466</v>
      </c>
      <c r="K212" s="136" t="s">
        <v>93</v>
      </c>
      <c r="L212" s="136" t="s">
        <v>93</v>
      </c>
      <c r="M212" s="139">
        <v>99</v>
      </c>
      <c r="N212" s="139">
        <v>18</v>
      </c>
      <c r="O212" s="139">
        <v>104</v>
      </c>
      <c r="P212" s="139">
        <v>125</v>
      </c>
      <c r="Q212" s="140">
        <v>1836</v>
      </c>
      <c r="R212" s="139">
        <v>131</v>
      </c>
      <c r="S212" s="139">
        <v>127</v>
      </c>
      <c r="T212" s="139">
        <v>339</v>
      </c>
      <c r="U212" s="139">
        <v>481</v>
      </c>
      <c r="V212" s="136" t="s">
        <v>93</v>
      </c>
      <c r="W212" s="136" t="s">
        <v>93</v>
      </c>
      <c r="X212" s="138">
        <v>-0.01</v>
      </c>
      <c r="Y212" s="138">
        <v>0</v>
      </c>
      <c r="Z212" s="138">
        <v>-4.5871559999999999E-2</v>
      </c>
      <c r="AA212" s="138">
        <v>1.6260163000000001E-2</v>
      </c>
      <c r="AB212" s="138">
        <v>1.4364640999999999E-2</v>
      </c>
      <c r="AC212" s="138">
        <v>-4.379562E-2</v>
      </c>
      <c r="AD212" s="138">
        <v>-5.2238805999999999E-2</v>
      </c>
      <c r="AE212" s="138">
        <v>8.9285709999999997E-3</v>
      </c>
      <c r="AF212" s="138">
        <v>3.2188841000000003E-2</v>
      </c>
      <c r="AG212" s="136" t="s">
        <v>93</v>
      </c>
      <c r="AH212" s="136" t="s">
        <v>93</v>
      </c>
    </row>
    <row r="213" spans="1:34" s="654" customFormat="1" ht="15" customHeight="1">
      <c r="A213" s="649">
        <v>44098</v>
      </c>
      <c r="B213" s="139">
        <v>104</v>
      </c>
      <c r="C213" s="139">
        <v>17</v>
      </c>
      <c r="D213" s="139">
        <v>109</v>
      </c>
      <c r="E213" s="139">
        <v>127</v>
      </c>
      <c r="F213" s="140">
        <v>1836</v>
      </c>
      <c r="G213" s="139">
        <v>142</v>
      </c>
      <c r="H213" s="139">
        <v>125</v>
      </c>
      <c r="I213" s="139">
        <v>340</v>
      </c>
      <c r="J213" s="139">
        <v>479</v>
      </c>
      <c r="K213" s="136" t="s">
        <v>93</v>
      </c>
      <c r="L213" s="136" t="s">
        <v>93</v>
      </c>
      <c r="M213" s="139">
        <v>100</v>
      </c>
      <c r="N213" s="139">
        <v>18</v>
      </c>
      <c r="O213" s="139">
        <v>103</v>
      </c>
      <c r="P213" s="139">
        <v>129</v>
      </c>
      <c r="Q213" s="140">
        <v>1831</v>
      </c>
      <c r="R213" s="139">
        <v>133</v>
      </c>
      <c r="S213" s="139">
        <v>123</v>
      </c>
      <c r="T213" s="139">
        <v>341</v>
      </c>
      <c r="U213" s="139">
        <v>481</v>
      </c>
      <c r="V213" s="136" t="s">
        <v>93</v>
      </c>
      <c r="W213" s="136" t="s">
        <v>93</v>
      </c>
      <c r="X213" s="138">
        <v>-3.8461538000000003E-2</v>
      </c>
      <c r="Y213" s="138">
        <v>5.8823528999999999E-2</v>
      </c>
      <c r="Z213" s="138">
        <v>-5.5045872000000003E-2</v>
      </c>
      <c r="AA213" s="138">
        <v>1.5748030999999999E-2</v>
      </c>
      <c r="AB213" s="138">
        <v>-2.7233119999999999E-3</v>
      </c>
      <c r="AC213" s="138">
        <v>-6.3380281999999996E-2</v>
      </c>
      <c r="AD213" s="138">
        <v>-1.6E-2</v>
      </c>
      <c r="AE213" s="138">
        <v>2.9411760000000002E-3</v>
      </c>
      <c r="AF213" s="138">
        <v>4.1753650000000003E-3</v>
      </c>
      <c r="AG213" s="136" t="s">
        <v>93</v>
      </c>
      <c r="AH213" s="136" t="s">
        <v>93</v>
      </c>
    </row>
    <row r="214" spans="1:34" s="654" customFormat="1" ht="15" customHeight="1">
      <c r="A214" s="649">
        <v>44099</v>
      </c>
      <c r="B214" s="139">
        <v>103</v>
      </c>
      <c r="C214" s="139">
        <v>19</v>
      </c>
      <c r="D214" s="139">
        <v>107</v>
      </c>
      <c r="E214" s="139">
        <v>130</v>
      </c>
      <c r="F214" s="140">
        <v>1840</v>
      </c>
      <c r="G214" s="139">
        <v>143</v>
      </c>
      <c r="H214" s="139">
        <v>127</v>
      </c>
      <c r="I214" s="139">
        <v>332</v>
      </c>
      <c r="J214" s="139">
        <v>478</v>
      </c>
      <c r="K214" s="136" t="s">
        <v>93</v>
      </c>
      <c r="L214" s="141">
        <v>0</v>
      </c>
      <c r="M214" s="139">
        <v>101</v>
      </c>
      <c r="N214" s="139">
        <v>18</v>
      </c>
      <c r="O214" s="139">
        <v>104</v>
      </c>
      <c r="P214" s="139">
        <v>129</v>
      </c>
      <c r="Q214" s="140">
        <v>1839</v>
      </c>
      <c r="R214" s="139">
        <v>136</v>
      </c>
      <c r="S214" s="139">
        <v>119</v>
      </c>
      <c r="T214" s="139">
        <v>334</v>
      </c>
      <c r="U214" s="139">
        <v>483</v>
      </c>
      <c r="V214" s="136" t="s">
        <v>93</v>
      </c>
      <c r="W214" s="136" t="s">
        <v>93</v>
      </c>
      <c r="X214" s="138">
        <v>-1.9417475999999999E-2</v>
      </c>
      <c r="Y214" s="138">
        <v>-5.2631578999999998E-2</v>
      </c>
      <c r="Z214" s="138">
        <v>-2.8037382999999999E-2</v>
      </c>
      <c r="AA214" s="138">
        <v>-7.6923080000000001E-3</v>
      </c>
      <c r="AB214" s="138">
        <v>-5.4347800000000002E-4</v>
      </c>
      <c r="AC214" s="138">
        <v>-4.8951049000000003E-2</v>
      </c>
      <c r="AD214" s="138">
        <v>-6.2992125999999996E-2</v>
      </c>
      <c r="AE214" s="138">
        <v>6.0240959999999996E-3</v>
      </c>
      <c r="AF214" s="138">
        <v>1.0460251E-2</v>
      </c>
      <c r="AG214" s="136" t="s">
        <v>93</v>
      </c>
      <c r="AH214" s="136" t="s">
        <v>93</v>
      </c>
    </row>
    <row r="215" spans="1:34" s="654" customFormat="1" ht="15" customHeight="1">
      <c r="A215" s="649">
        <v>44100</v>
      </c>
      <c r="B215" s="139">
        <v>107</v>
      </c>
      <c r="C215" s="139">
        <v>19</v>
      </c>
      <c r="D215" s="139">
        <v>104</v>
      </c>
      <c r="E215" s="139">
        <v>128</v>
      </c>
      <c r="F215" s="140">
        <v>1815</v>
      </c>
      <c r="G215" s="139">
        <v>144</v>
      </c>
      <c r="H215" s="139">
        <v>121</v>
      </c>
      <c r="I215" s="139">
        <v>331</v>
      </c>
      <c r="J215" s="139">
        <v>483</v>
      </c>
      <c r="K215" s="136" t="s">
        <v>93</v>
      </c>
      <c r="L215" s="136" t="s">
        <v>93</v>
      </c>
      <c r="M215" s="139">
        <v>88</v>
      </c>
      <c r="N215" s="139">
        <v>16</v>
      </c>
      <c r="O215" s="139">
        <v>97</v>
      </c>
      <c r="P215" s="139">
        <v>126</v>
      </c>
      <c r="Q215" s="140">
        <v>1800</v>
      </c>
      <c r="R215" s="139">
        <v>131</v>
      </c>
      <c r="S215" s="139">
        <v>115</v>
      </c>
      <c r="T215" s="139">
        <v>323</v>
      </c>
      <c r="U215" s="139">
        <v>473</v>
      </c>
      <c r="V215" s="136" t="s">
        <v>93</v>
      </c>
      <c r="W215" s="136" t="s">
        <v>93</v>
      </c>
      <c r="X215" s="138">
        <v>-0.17757009300000001</v>
      </c>
      <c r="Y215" s="138">
        <v>-0.15789473700000001</v>
      </c>
      <c r="Z215" s="138">
        <v>-6.7307692000000002E-2</v>
      </c>
      <c r="AA215" s="138">
        <v>-1.5625E-2</v>
      </c>
      <c r="AB215" s="138">
        <v>-8.2644629999999997E-3</v>
      </c>
      <c r="AC215" s="138">
        <v>-9.0277778000000003E-2</v>
      </c>
      <c r="AD215" s="138">
        <v>-4.9586776999999999E-2</v>
      </c>
      <c r="AE215" s="138">
        <v>-2.4169184E-2</v>
      </c>
      <c r="AF215" s="138">
        <v>-2.0703934E-2</v>
      </c>
      <c r="AG215" s="136" t="s">
        <v>93</v>
      </c>
      <c r="AH215" s="136" t="s">
        <v>93</v>
      </c>
    </row>
    <row r="216" spans="1:34" s="654" customFormat="1" ht="15" customHeight="1">
      <c r="A216" s="649">
        <v>44101</v>
      </c>
      <c r="B216" s="139">
        <v>107</v>
      </c>
      <c r="C216" s="139">
        <v>20</v>
      </c>
      <c r="D216" s="139">
        <v>100</v>
      </c>
      <c r="E216" s="139">
        <v>119</v>
      </c>
      <c r="F216" s="140">
        <v>1788</v>
      </c>
      <c r="G216" s="139">
        <v>140</v>
      </c>
      <c r="H216" s="139">
        <v>129</v>
      </c>
      <c r="I216" s="139">
        <v>331</v>
      </c>
      <c r="J216" s="139">
        <v>483</v>
      </c>
      <c r="K216" s="136" t="s">
        <v>93</v>
      </c>
      <c r="L216" s="136" t="s">
        <v>93</v>
      </c>
      <c r="M216" s="139">
        <v>89</v>
      </c>
      <c r="N216" s="139">
        <v>18</v>
      </c>
      <c r="O216" s="139">
        <v>96</v>
      </c>
      <c r="P216" s="139">
        <v>117</v>
      </c>
      <c r="Q216" s="140">
        <v>1777</v>
      </c>
      <c r="R216" s="139">
        <v>131</v>
      </c>
      <c r="S216" s="139">
        <v>116</v>
      </c>
      <c r="T216" s="139">
        <v>322</v>
      </c>
      <c r="U216" s="139">
        <v>465</v>
      </c>
      <c r="V216" s="136" t="s">
        <v>93</v>
      </c>
      <c r="W216" s="136" t="s">
        <v>93</v>
      </c>
      <c r="X216" s="138">
        <v>-0.16822429899999999</v>
      </c>
      <c r="Y216" s="138">
        <v>-0.1</v>
      </c>
      <c r="Z216" s="138">
        <v>-0.04</v>
      </c>
      <c r="AA216" s="138">
        <v>-1.6806722999999999E-2</v>
      </c>
      <c r="AB216" s="138">
        <v>-6.1521249999999996E-3</v>
      </c>
      <c r="AC216" s="138">
        <v>-6.4285713999999994E-2</v>
      </c>
      <c r="AD216" s="138">
        <v>-0.100775194</v>
      </c>
      <c r="AE216" s="138">
        <v>-2.7190332000000001E-2</v>
      </c>
      <c r="AF216" s="138">
        <v>-3.7267081000000001E-2</v>
      </c>
      <c r="AG216" s="136" t="s">
        <v>93</v>
      </c>
      <c r="AH216" s="136" t="s">
        <v>93</v>
      </c>
    </row>
    <row r="217" spans="1:34" s="654" customFormat="1" ht="15" customHeight="1">
      <c r="A217" s="649">
        <v>44102</v>
      </c>
      <c r="B217" s="139">
        <v>98</v>
      </c>
      <c r="C217" s="139">
        <v>19</v>
      </c>
      <c r="D217" s="139">
        <v>97</v>
      </c>
      <c r="E217" s="139">
        <v>111</v>
      </c>
      <c r="F217" s="140">
        <v>1710</v>
      </c>
      <c r="G217" s="139">
        <v>140</v>
      </c>
      <c r="H217" s="139">
        <v>130</v>
      </c>
      <c r="I217" s="139">
        <v>307</v>
      </c>
      <c r="J217" s="139">
        <v>465</v>
      </c>
      <c r="K217" s="136" t="s">
        <v>93</v>
      </c>
      <c r="L217" s="136" t="s">
        <v>93</v>
      </c>
      <c r="M217" s="139">
        <v>90</v>
      </c>
      <c r="N217" s="139">
        <v>23</v>
      </c>
      <c r="O217" s="139">
        <v>96</v>
      </c>
      <c r="P217" s="139">
        <v>119</v>
      </c>
      <c r="Q217" s="140">
        <v>1831</v>
      </c>
      <c r="R217" s="139">
        <v>129</v>
      </c>
      <c r="S217" s="139">
        <v>113</v>
      </c>
      <c r="T217" s="139">
        <v>333</v>
      </c>
      <c r="U217" s="139">
        <v>474</v>
      </c>
      <c r="V217" s="136" t="s">
        <v>93</v>
      </c>
      <c r="W217" s="136" t="s">
        <v>93</v>
      </c>
      <c r="X217" s="138">
        <v>-8.1632652999999999E-2</v>
      </c>
      <c r="Y217" s="138">
        <v>0.21052631599999999</v>
      </c>
      <c r="Z217" s="138">
        <v>-1.0309278E-2</v>
      </c>
      <c r="AA217" s="138">
        <v>7.2072072000000001E-2</v>
      </c>
      <c r="AB217" s="138">
        <v>7.0760234000000005E-2</v>
      </c>
      <c r="AC217" s="138">
        <v>-7.8571428999999998E-2</v>
      </c>
      <c r="AD217" s="138">
        <v>-0.13076923100000001</v>
      </c>
      <c r="AE217" s="138">
        <v>8.4690554000000001E-2</v>
      </c>
      <c r="AF217" s="138">
        <v>1.9354838999999999E-2</v>
      </c>
      <c r="AG217" s="136" t="s">
        <v>93</v>
      </c>
      <c r="AH217" s="136" t="s">
        <v>93</v>
      </c>
    </row>
    <row r="218" spans="1:34" s="654" customFormat="1" ht="15" customHeight="1">
      <c r="A218" s="649">
        <v>44103</v>
      </c>
      <c r="B218" s="139">
        <v>102</v>
      </c>
      <c r="C218" s="139">
        <v>19</v>
      </c>
      <c r="D218" s="139">
        <v>95</v>
      </c>
      <c r="E218" s="139">
        <v>110</v>
      </c>
      <c r="F218" s="140">
        <v>1696</v>
      </c>
      <c r="G218" s="139">
        <v>145</v>
      </c>
      <c r="H218" s="139">
        <v>117</v>
      </c>
      <c r="I218" s="139">
        <v>301</v>
      </c>
      <c r="J218" s="139">
        <v>450</v>
      </c>
      <c r="K218" s="136" t="s">
        <v>93</v>
      </c>
      <c r="L218" s="136" t="s">
        <v>93</v>
      </c>
      <c r="M218" s="139">
        <v>90</v>
      </c>
      <c r="N218" s="139">
        <v>22</v>
      </c>
      <c r="O218" s="139">
        <v>98</v>
      </c>
      <c r="P218" s="139">
        <v>122</v>
      </c>
      <c r="Q218" s="140">
        <v>1868</v>
      </c>
      <c r="R218" s="139">
        <v>136</v>
      </c>
      <c r="S218" s="139">
        <v>117</v>
      </c>
      <c r="T218" s="139">
        <v>337</v>
      </c>
      <c r="U218" s="139">
        <v>481</v>
      </c>
      <c r="V218" s="136" t="s">
        <v>93</v>
      </c>
      <c r="W218" s="136" t="s">
        <v>93</v>
      </c>
      <c r="X218" s="138">
        <v>-0.117647059</v>
      </c>
      <c r="Y218" s="138">
        <v>0.15789473700000001</v>
      </c>
      <c r="Z218" s="138">
        <v>3.1578947000000003E-2</v>
      </c>
      <c r="AA218" s="138">
        <v>0.109090909</v>
      </c>
      <c r="AB218" s="138">
        <v>0.101415094</v>
      </c>
      <c r="AC218" s="138">
        <v>-6.2068966000000003E-2</v>
      </c>
      <c r="AD218" s="138">
        <v>0</v>
      </c>
      <c r="AE218" s="138">
        <v>0.11960132900000001</v>
      </c>
      <c r="AF218" s="138">
        <v>6.8888888999999995E-2</v>
      </c>
      <c r="AG218" s="136" t="s">
        <v>93</v>
      </c>
      <c r="AH218" s="136" t="s">
        <v>93</v>
      </c>
    </row>
    <row r="219" spans="1:34" s="654" customFormat="1" ht="15" customHeight="1">
      <c r="A219" s="649">
        <v>44104</v>
      </c>
      <c r="B219" s="139">
        <v>108</v>
      </c>
      <c r="C219" s="139">
        <v>20</v>
      </c>
      <c r="D219" s="139">
        <v>99</v>
      </c>
      <c r="E219" s="139">
        <v>120</v>
      </c>
      <c r="F219" s="140">
        <v>1757</v>
      </c>
      <c r="G219" s="139">
        <v>141</v>
      </c>
      <c r="H219" s="139">
        <v>117</v>
      </c>
      <c r="I219" s="139">
        <v>316</v>
      </c>
      <c r="J219" s="139">
        <v>461</v>
      </c>
      <c r="K219" s="136" t="s">
        <v>93</v>
      </c>
      <c r="L219" s="136" t="s">
        <v>93</v>
      </c>
      <c r="M219" s="139">
        <v>92</v>
      </c>
      <c r="N219" s="139">
        <v>16</v>
      </c>
      <c r="O219" s="139">
        <v>100</v>
      </c>
      <c r="P219" s="139">
        <v>124</v>
      </c>
      <c r="Q219" s="140">
        <v>1868</v>
      </c>
      <c r="R219" s="139">
        <v>132</v>
      </c>
      <c r="S219" s="139">
        <v>120</v>
      </c>
      <c r="T219" s="139">
        <v>331</v>
      </c>
      <c r="U219" s="139">
        <v>486</v>
      </c>
      <c r="V219" s="136" t="s">
        <v>93</v>
      </c>
      <c r="W219" s="136" t="s">
        <v>93</v>
      </c>
      <c r="X219" s="138">
        <v>-0.14814814800000001</v>
      </c>
      <c r="Y219" s="138">
        <v>-0.2</v>
      </c>
      <c r="Z219" s="138">
        <v>1.0101010000000001E-2</v>
      </c>
      <c r="AA219" s="138">
        <v>3.3333333E-2</v>
      </c>
      <c r="AB219" s="138">
        <v>6.3175867999999996E-2</v>
      </c>
      <c r="AC219" s="138">
        <v>-6.3829786999999999E-2</v>
      </c>
      <c r="AD219" s="138">
        <v>2.5641026000000001E-2</v>
      </c>
      <c r="AE219" s="138">
        <v>4.7468353999999997E-2</v>
      </c>
      <c r="AF219" s="138">
        <v>5.4229935E-2</v>
      </c>
      <c r="AG219" s="136" t="s">
        <v>93</v>
      </c>
      <c r="AH219" s="136" t="s">
        <v>93</v>
      </c>
    </row>
    <row r="220" spans="1:34" s="654" customFormat="1" ht="15" customHeight="1">
      <c r="A220" s="649">
        <v>44105</v>
      </c>
      <c r="B220" s="139">
        <v>112</v>
      </c>
      <c r="C220" s="139">
        <v>18</v>
      </c>
      <c r="D220" s="139">
        <v>107</v>
      </c>
      <c r="E220" s="139">
        <v>123</v>
      </c>
      <c r="F220" s="140">
        <v>1816</v>
      </c>
      <c r="G220" s="139">
        <v>136</v>
      </c>
      <c r="H220" s="139">
        <v>125</v>
      </c>
      <c r="I220" s="139">
        <v>324</v>
      </c>
      <c r="J220" s="139">
        <v>485</v>
      </c>
      <c r="K220" s="136" t="s">
        <v>93</v>
      </c>
      <c r="L220" s="136" t="s">
        <v>93</v>
      </c>
      <c r="M220" s="139">
        <v>90</v>
      </c>
      <c r="N220" s="139">
        <v>13</v>
      </c>
      <c r="O220" s="139">
        <v>98</v>
      </c>
      <c r="P220" s="139">
        <v>124</v>
      </c>
      <c r="Q220" s="140">
        <v>1855</v>
      </c>
      <c r="R220" s="139">
        <v>127</v>
      </c>
      <c r="S220" s="139">
        <v>119</v>
      </c>
      <c r="T220" s="139">
        <v>334</v>
      </c>
      <c r="U220" s="139">
        <v>482</v>
      </c>
      <c r="V220" s="136" t="s">
        <v>93</v>
      </c>
      <c r="W220" s="136" t="s">
        <v>93</v>
      </c>
      <c r="X220" s="138">
        <v>-0.196428571</v>
      </c>
      <c r="Y220" s="138">
        <v>-0.27777777799999998</v>
      </c>
      <c r="Z220" s="138">
        <v>-8.4112149999999997E-2</v>
      </c>
      <c r="AA220" s="138">
        <v>8.1300810000000008E-3</v>
      </c>
      <c r="AB220" s="138">
        <v>2.1475771000000001E-2</v>
      </c>
      <c r="AC220" s="138">
        <v>-6.6176471000000001E-2</v>
      </c>
      <c r="AD220" s="138">
        <v>-4.8000000000000001E-2</v>
      </c>
      <c r="AE220" s="138">
        <v>3.0864197999999999E-2</v>
      </c>
      <c r="AF220" s="138">
        <v>-6.1855670000000003E-3</v>
      </c>
      <c r="AG220" s="136" t="s">
        <v>93</v>
      </c>
      <c r="AH220" s="136" t="s">
        <v>93</v>
      </c>
    </row>
    <row r="221" spans="1:34" s="654" customFormat="1" ht="15" customHeight="1">
      <c r="A221" s="649">
        <v>44106</v>
      </c>
      <c r="B221" s="139">
        <v>103</v>
      </c>
      <c r="C221" s="139">
        <v>16</v>
      </c>
      <c r="D221" s="139">
        <v>101</v>
      </c>
      <c r="E221" s="139">
        <v>126</v>
      </c>
      <c r="F221" s="140">
        <v>1849</v>
      </c>
      <c r="G221" s="139">
        <v>139</v>
      </c>
      <c r="H221" s="139">
        <v>130</v>
      </c>
      <c r="I221" s="139">
        <v>328</v>
      </c>
      <c r="J221" s="139">
        <v>479</v>
      </c>
      <c r="K221" s="136" t="s">
        <v>93</v>
      </c>
      <c r="L221" s="136" t="s">
        <v>93</v>
      </c>
      <c r="M221" s="139">
        <v>93</v>
      </c>
      <c r="N221" s="139">
        <v>14</v>
      </c>
      <c r="O221" s="139">
        <v>95</v>
      </c>
      <c r="P221" s="139">
        <v>122</v>
      </c>
      <c r="Q221" s="140">
        <v>1848</v>
      </c>
      <c r="R221" s="139">
        <v>129</v>
      </c>
      <c r="S221" s="139">
        <v>122</v>
      </c>
      <c r="T221" s="139">
        <v>332</v>
      </c>
      <c r="U221" s="139">
        <v>475</v>
      </c>
      <c r="V221" s="136" t="s">
        <v>93</v>
      </c>
      <c r="W221" s="136" t="s">
        <v>93</v>
      </c>
      <c r="X221" s="138">
        <v>-9.7087379000000001E-2</v>
      </c>
      <c r="Y221" s="138">
        <v>-0.125</v>
      </c>
      <c r="Z221" s="138">
        <v>-5.9405940999999997E-2</v>
      </c>
      <c r="AA221" s="138">
        <v>-3.1746032E-2</v>
      </c>
      <c r="AB221" s="138">
        <v>-5.40833E-4</v>
      </c>
      <c r="AC221" s="138">
        <v>-7.1942445999999993E-2</v>
      </c>
      <c r="AD221" s="138">
        <v>-6.1538462000000002E-2</v>
      </c>
      <c r="AE221" s="138">
        <v>1.2195121999999999E-2</v>
      </c>
      <c r="AF221" s="138">
        <v>-8.3507310000000001E-3</v>
      </c>
      <c r="AG221" s="136" t="s">
        <v>93</v>
      </c>
      <c r="AH221" s="136" t="s">
        <v>93</v>
      </c>
    </row>
    <row r="222" spans="1:34" s="654" customFormat="1" ht="15" customHeight="1">
      <c r="A222" s="649">
        <v>44107</v>
      </c>
      <c r="B222" s="139">
        <v>99</v>
      </c>
      <c r="C222" s="139">
        <v>15</v>
      </c>
      <c r="D222" s="139">
        <v>104</v>
      </c>
      <c r="E222" s="139">
        <v>129</v>
      </c>
      <c r="F222" s="140">
        <v>1817</v>
      </c>
      <c r="G222" s="139">
        <v>145</v>
      </c>
      <c r="H222" s="139">
        <v>130</v>
      </c>
      <c r="I222" s="139">
        <v>331</v>
      </c>
      <c r="J222" s="139">
        <v>477</v>
      </c>
      <c r="K222" s="136" t="s">
        <v>93</v>
      </c>
      <c r="L222" s="136" t="s">
        <v>93</v>
      </c>
      <c r="M222" s="139">
        <v>87</v>
      </c>
      <c r="N222" s="139">
        <v>15</v>
      </c>
      <c r="O222" s="139">
        <v>93</v>
      </c>
      <c r="P222" s="139">
        <v>118</v>
      </c>
      <c r="Q222" s="140">
        <v>1779</v>
      </c>
      <c r="R222" s="139">
        <v>130</v>
      </c>
      <c r="S222" s="139">
        <v>111</v>
      </c>
      <c r="T222" s="139">
        <v>311</v>
      </c>
      <c r="U222" s="139">
        <v>459</v>
      </c>
      <c r="V222" s="136" t="s">
        <v>93</v>
      </c>
      <c r="W222" s="136" t="s">
        <v>93</v>
      </c>
      <c r="X222" s="138">
        <v>-0.12121212100000001</v>
      </c>
      <c r="Y222" s="138">
        <v>0</v>
      </c>
      <c r="Z222" s="138">
        <v>-0.10576923100000001</v>
      </c>
      <c r="AA222" s="138">
        <v>-8.5271317999999999E-2</v>
      </c>
      <c r="AB222" s="138">
        <v>-2.0913594000000001E-2</v>
      </c>
      <c r="AC222" s="138">
        <v>-0.10344827600000001</v>
      </c>
      <c r="AD222" s="138">
        <v>-0.146153846</v>
      </c>
      <c r="AE222" s="138">
        <v>-6.0422960999999997E-2</v>
      </c>
      <c r="AF222" s="138">
        <v>-3.7735849000000002E-2</v>
      </c>
      <c r="AG222" s="136" t="s">
        <v>93</v>
      </c>
      <c r="AH222" s="136" t="s">
        <v>93</v>
      </c>
    </row>
    <row r="223" spans="1:34" s="654" customFormat="1" ht="15" customHeight="1">
      <c r="A223" s="649">
        <v>44108</v>
      </c>
      <c r="B223" s="139">
        <v>101</v>
      </c>
      <c r="C223" s="139">
        <v>11</v>
      </c>
      <c r="D223" s="139">
        <v>107</v>
      </c>
      <c r="E223" s="139">
        <v>124</v>
      </c>
      <c r="F223" s="140">
        <v>1787</v>
      </c>
      <c r="G223" s="139">
        <v>132</v>
      </c>
      <c r="H223" s="139">
        <v>125</v>
      </c>
      <c r="I223" s="139">
        <v>319</v>
      </c>
      <c r="J223" s="139">
        <v>472</v>
      </c>
      <c r="K223" s="141">
        <v>5</v>
      </c>
      <c r="L223" s="136" t="s">
        <v>93</v>
      </c>
      <c r="M223" s="139">
        <v>77</v>
      </c>
      <c r="N223" s="139">
        <v>17</v>
      </c>
      <c r="O223" s="139">
        <v>93</v>
      </c>
      <c r="P223" s="139">
        <v>110</v>
      </c>
      <c r="Q223" s="140">
        <v>1768</v>
      </c>
      <c r="R223" s="139">
        <v>125</v>
      </c>
      <c r="S223" s="139">
        <v>101</v>
      </c>
      <c r="T223" s="139">
        <v>326</v>
      </c>
      <c r="U223" s="139">
        <v>461</v>
      </c>
      <c r="V223" s="136" t="s">
        <v>93</v>
      </c>
      <c r="W223" s="136" t="s">
        <v>93</v>
      </c>
      <c r="X223" s="138">
        <v>-0.23762376199999999</v>
      </c>
      <c r="Y223" s="138">
        <v>0.54545454500000001</v>
      </c>
      <c r="Z223" s="138">
        <v>-0.130841121</v>
      </c>
      <c r="AA223" s="138">
        <v>-0.112903226</v>
      </c>
      <c r="AB223" s="138">
        <v>-1.0632345E-2</v>
      </c>
      <c r="AC223" s="138">
        <v>-5.3030303000000001E-2</v>
      </c>
      <c r="AD223" s="138">
        <v>-0.192</v>
      </c>
      <c r="AE223" s="138">
        <v>2.1943574E-2</v>
      </c>
      <c r="AF223" s="138">
        <v>-2.3305085E-2</v>
      </c>
      <c r="AG223" s="136" t="s">
        <v>93</v>
      </c>
      <c r="AH223" s="136" t="s">
        <v>93</v>
      </c>
    </row>
    <row r="224" spans="1:34" s="654" customFormat="1" ht="15" customHeight="1">
      <c r="A224" s="649">
        <v>44109</v>
      </c>
      <c r="B224" s="139">
        <v>96</v>
      </c>
      <c r="C224" s="139">
        <v>10</v>
      </c>
      <c r="D224" s="139">
        <v>101</v>
      </c>
      <c r="E224" s="139">
        <v>119</v>
      </c>
      <c r="F224" s="140">
        <v>1759</v>
      </c>
      <c r="G224" s="139">
        <v>135</v>
      </c>
      <c r="H224" s="139">
        <v>117</v>
      </c>
      <c r="I224" s="139">
        <v>309</v>
      </c>
      <c r="J224" s="139">
        <v>460</v>
      </c>
      <c r="K224" s="136" t="s">
        <v>93</v>
      </c>
      <c r="L224" s="136" t="s">
        <v>93</v>
      </c>
      <c r="M224" s="139">
        <v>82</v>
      </c>
      <c r="N224" s="139">
        <v>17</v>
      </c>
      <c r="O224" s="139">
        <v>98</v>
      </c>
      <c r="P224" s="139">
        <v>113</v>
      </c>
      <c r="Q224" s="140">
        <v>1792</v>
      </c>
      <c r="R224" s="139">
        <v>128</v>
      </c>
      <c r="S224" s="139">
        <v>111</v>
      </c>
      <c r="T224" s="139">
        <v>334</v>
      </c>
      <c r="U224" s="139">
        <v>488</v>
      </c>
      <c r="V224" s="136" t="s">
        <v>93</v>
      </c>
      <c r="W224" s="136" t="s">
        <v>93</v>
      </c>
      <c r="X224" s="138">
        <v>-0.14583333300000001</v>
      </c>
      <c r="Y224" s="138">
        <v>0.7</v>
      </c>
      <c r="Z224" s="138">
        <v>-2.9702969999999999E-2</v>
      </c>
      <c r="AA224" s="138">
        <v>-5.0420168000000001E-2</v>
      </c>
      <c r="AB224" s="138">
        <v>1.8760658999999999E-2</v>
      </c>
      <c r="AC224" s="138">
        <v>-5.1851851999999997E-2</v>
      </c>
      <c r="AD224" s="138">
        <v>-5.1282051000000002E-2</v>
      </c>
      <c r="AE224" s="138">
        <v>8.0906148999999997E-2</v>
      </c>
      <c r="AF224" s="138">
        <v>6.0869565E-2</v>
      </c>
      <c r="AG224" s="136" t="s">
        <v>93</v>
      </c>
      <c r="AH224" s="136" t="s">
        <v>93</v>
      </c>
    </row>
    <row r="225" spans="1:34" s="654" customFormat="1" ht="15" customHeight="1">
      <c r="A225" s="649">
        <v>44110</v>
      </c>
      <c r="B225" s="139">
        <v>93</v>
      </c>
      <c r="C225" s="139">
        <v>11</v>
      </c>
      <c r="D225" s="139">
        <v>97</v>
      </c>
      <c r="E225" s="139">
        <v>116</v>
      </c>
      <c r="F225" s="140">
        <v>1718</v>
      </c>
      <c r="G225" s="139">
        <v>138</v>
      </c>
      <c r="H225" s="139">
        <v>117</v>
      </c>
      <c r="I225" s="139">
        <v>300</v>
      </c>
      <c r="J225" s="139">
        <v>465</v>
      </c>
      <c r="K225" s="136" t="s">
        <v>93</v>
      </c>
      <c r="L225" s="136" t="s">
        <v>93</v>
      </c>
      <c r="M225" s="139">
        <v>83</v>
      </c>
      <c r="N225" s="139">
        <v>16</v>
      </c>
      <c r="O225" s="139">
        <v>92</v>
      </c>
      <c r="P225" s="139">
        <v>126</v>
      </c>
      <c r="Q225" s="140">
        <v>1858</v>
      </c>
      <c r="R225" s="139">
        <v>136</v>
      </c>
      <c r="S225" s="139">
        <v>124</v>
      </c>
      <c r="T225" s="139">
        <v>346</v>
      </c>
      <c r="U225" s="139">
        <v>506</v>
      </c>
      <c r="V225" s="136" t="s">
        <v>93</v>
      </c>
      <c r="W225" s="136" t="s">
        <v>93</v>
      </c>
      <c r="X225" s="138">
        <v>-0.107526882</v>
      </c>
      <c r="Y225" s="138">
        <v>0.45454545499999999</v>
      </c>
      <c r="Z225" s="138">
        <v>-5.1546392000000003E-2</v>
      </c>
      <c r="AA225" s="138">
        <v>8.6206897000000005E-2</v>
      </c>
      <c r="AB225" s="138">
        <v>8.1490104999999993E-2</v>
      </c>
      <c r="AC225" s="138">
        <v>-1.4492754E-2</v>
      </c>
      <c r="AD225" s="138">
        <v>5.9829060000000003E-2</v>
      </c>
      <c r="AE225" s="138">
        <v>0.15333333299999999</v>
      </c>
      <c r="AF225" s="138">
        <v>8.8172043000000005E-2</v>
      </c>
      <c r="AG225" s="136" t="s">
        <v>93</v>
      </c>
      <c r="AH225" s="136" t="s">
        <v>93</v>
      </c>
    </row>
    <row r="226" spans="1:34" s="654" customFormat="1" ht="15" customHeight="1">
      <c r="A226" s="649">
        <v>44111</v>
      </c>
      <c r="B226" s="139">
        <v>102</v>
      </c>
      <c r="C226" s="139">
        <v>11</v>
      </c>
      <c r="D226" s="139">
        <v>104</v>
      </c>
      <c r="E226" s="139">
        <v>128</v>
      </c>
      <c r="F226" s="140">
        <v>1755</v>
      </c>
      <c r="G226" s="139">
        <v>143</v>
      </c>
      <c r="H226" s="139">
        <v>127</v>
      </c>
      <c r="I226" s="139">
        <v>315</v>
      </c>
      <c r="J226" s="139">
        <v>467</v>
      </c>
      <c r="K226" s="136" t="s">
        <v>93</v>
      </c>
      <c r="L226" s="136" t="s">
        <v>93</v>
      </c>
      <c r="M226" s="139">
        <v>86</v>
      </c>
      <c r="N226" s="139">
        <v>11</v>
      </c>
      <c r="O226" s="139">
        <v>91</v>
      </c>
      <c r="P226" s="139">
        <v>127</v>
      </c>
      <c r="Q226" s="140">
        <v>1850</v>
      </c>
      <c r="R226" s="139">
        <v>141</v>
      </c>
      <c r="S226" s="139">
        <v>128</v>
      </c>
      <c r="T226" s="139">
        <v>338</v>
      </c>
      <c r="U226" s="139">
        <v>504</v>
      </c>
      <c r="V226" s="136" t="s">
        <v>93</v>
      </c>
      <c r="W226" s="136" t="s">
        <v>93</v>
      </c>
      <c r="X226" s="138">
        <v>-0.156862745</v>
      </c>
      <c r="Y226" s="138">
        <v>0</v>
      </c>
      <c r="Z226" s="138">
        <v>-0.125</v>
      </c>
      <c r="AA226" s="138">
        <v>-7.8125E-3</v>
      </c>
      <c r="AB226" s="138">
        <v>5.4131053999999998E-2</v>
      </c>
      <c r="AC226" s="138">
        <v>-1.3986014E-2</v>
      </c>
      <c r="AD226" s="138">
        <v>7.8740159999999993E-3</v>
      </c>
      <c r="AE226" s="138">
        <v>7.3015872999999995E-2</v>
      </c>
      <c r="AF226" s="138">
        <v>7.9229121999999999E-2</v>
      </c>
      <c r="AG226" s="136" t="s">
        <v>93</v>
      </c>
      <c r="AH226" s="136" t="s">
        <v>93</v>
      </c>
    </row>
    <row r="227" spans="1:34" s="654" customFormat="1" ht="15" customHeight="1">
      <c r="A227" s="649">
        <v>44112</v>
      </c>
      <c r="B227" s="139">
        <v>101</v>
      </c>
      <c r="C227" s="139">
        <v>13</v>
      </c>
      <c r="D227" s="139">
        <v>108</v>
      </c>
      <c r="E227" s="139">
        <v>128</v>
      </c>
      <c r="F227" s="140">
        <v>1795</v>
      </c>
      <c r="G227" s="139">
        <v>147</v>
      </c>
      <c r="H227" s="139">
        <v>128</v>
      </c>
      <c r="I227" s="139">
        <v>322</v>
      </c>
      <c r="J227" s="139">
        <v>474</v>
      </c>
      <c r="K227" s="141">
        <v>5</v>
      </c>
      <c r="L227" s="136" t="s">
        <v>93</v>
      </c>
      <c r="M227" s="139">
        <v>81</v>
      </c>
      <c r="N227" s="139">
        <v>13</v>
      </c>
      <c r="O227" s="139">
        <v>94</v>
      </c>
      <c r="P227" s="139">
        <v>125</v>
      </c>
      <c r="Q227" s="140">
        <v>1849</v>
      </c>
      <c r="R227" s="139">
        <v>141</v>
      </c>
      <c r="S227" s="139">
        <v>128</v>
      </c>
      <c r="T227" s="139">
        <v>335</v>
      </c>
      <c r="U227" s="139">
        <v>492</v>
      </c>
      <c r="V227" s="136" t="s">
        <v>93</v>
      </c>
      <c r="W227" s="136" t="s">
        <v>93</v>
      </c>
      <c r="X227" s="138">
        <v>-0.19801980199999999</v>
      </c>
      <c r="Y227" s="138">
        <v>0</v>
      </c>
      <c r="Z227" s="138">
        <v>-0.12962963</v>
      </c>
      <c r="AA227" s="138">
        <v>-2.34375E-2</v>
      </c>
      <c r="AB227" s="138">
        <v>3.0083565E-2</v>
      </c>
      <c r="AC227" s="138">
        <v>-4.0816326999999999E-2</v>
      </c>
      <c r="AD227" s="138">
        <v>0</v>
      </c>
      <c r="AE227" s="138">
        <v>4.0372670999999999E-2</v>
      </c>
      <c r="AF227" s="138">
        <v>3.7974684000000002E-2</v>
      </c>
      <c r="AG227" s="136" t="s">
        <v>93</v>
      </c>
      <c r="AH227" s="136" t="s">
        <v>93</v>
      </c>
    </row>
    <row r="228" spans="1:34" s="654" customFormat="1" ht="15" customHeight="1">
      <c r="A228" s="649">
        <v>44113</v>
      </c>
      <c r="B228" s="139">
        <v>103</v>
      </c>
      <c r="C228" s="139">
        <v>14</v>
      </c>
      <c r="D228" s="139">
        <v>109</v>
      </c>
      <c r="E228" s="139">
        <v>136</v>
      </c>
      <c r="F228" s="140">
        <v>1786</v>
      </c>
      <c r="G228" s="139">
        <v>152</v>
      </c>
      <c r="H228" s="139">
        <v>126</v>
      </c>
      <c r="I228" s="139">
        <v>321</v>
      </c>
      <c r="J228" s="139">
        <v>471</v>
      </c>
      <c r="K228" s="141">
        <v>5</v>
      </c>
      <c r="L228" s="136" t="s">
        <v>93</v>
      </c>
      <c r="M228" s="139">
        <v>81</v>
      </c>
      <c r="N228" s="139">
        <v>11</v>
      </c>
      <c r="O228" s="139">
        <v>90</v>
      </c>
      <c r="P228" s="139">
        <v>119</v>
      </c>
      <c r="Q228" s="140">
        <v>1796</v>
      </c>
      <c r="R228" s="139">
        <v>141</v>
      </c>
      <c r="S228" s="139">
        <v>123</v>
      </c>
      <c r="T228" s="139">
        <v>327</v>
      </c>
      <c r="U228" s="139">
        <v>481</v>
      </c>
      <c r="V228" s="136" t="s">
        <v>93</v>
      </c>
      <c r="W228" s="136" t="s">
        <v>93</v>
      </c>
      <c r="X228" s="138">
        <v>-0.21359223299999999</v>
      </c>
      <c r="Y228" s="138">
        <v>-0.21428571399999999</v>
      </c>
      <c r="Z228" s="138">
        <v>-0.17431192700000001</v>
      </c>
      <c r="AA228" s="138">
        <v>-0.125</v>
      </c>
      <c r="AB228" s="138">
        <v>5.5991039999999997E-3</v>
      </c>
      <c r="AC228" s="138">
        <v>-7.2368421000000002E-2</v>
      </c>
      <c r="AD228" s="138">
        <v>-2.3809523999999999E-2</v>
      </c>
      <c r="AE228" s="138">
        <v>1.8691589000000002E-2</v>
      </c>
      <c r="AF228" s="138">
        <v>2.1231422999999999E-2</v>
      </c>
      <c r="AG228" s="136" t="s">
        <v>93</v>
      </c>
      <c r="AH228" s="136" t="s">
        <v>93</v>
      </c>
    </row>
    <row r="229" spans="1:34" s="654" customFormat="1" ht="15" customHeight="1">
      <c r="A229" s="649">
        <v>44114</v>
      </c>
      <c r="B229" s="139">
        <v>98</v>
      </c>
      <c r="C229" s="139">
        <v>15</v>
      </c>
      <c r="D229" s="139">
        <v>106</v>
      </c>
      <c r="E229" s="139">
        <v>130</v>
      </c>
      <c r="F229" s="140">
        <v>1808</v>
      </c>
      <c r="G229" s="139">
        <v>144</v>
      </c>
      <c r="H229" s="139">
        <v>125</v>
      </c>
      <c r="I229" s="139">
        <v>313</v>
      </c>
      <c r="J229" s="139">
        <v>467</v>
      </c>
      <c r="K229" s="136" t="s">
        <v>93</v>
      </c>
      <c r="L229" s="136" t="s">
        <v>93</v>
      </c>
      <c r="M229" s="139">
        <v>73</v>
      </c>
      <c r="N229" s="139">
        <v>14</v>
      </c>
      <c r="O229" s="139">
        <v>92</v>
      </c>
      <c r="P229" s="139">
        <v>116</v>
      </c>
      <c r="Q229" s="140">
        <v>1729</v>
      </c>
      <c r="R229" s="139">
        <v>134</v>
      </c>
      <c r="S229" s="139">
        <v>117</v>
      </c>
      <c r="T229" s="139">
        <v>312</v>
      </c>
      <c r="U229" s="139">
        <v>459</v>
      </c>
      <c r="V229" s="136" t="s">
        <v>93</v>
      </c>
      <c r="W229" s="136" t="s">
        <v>93</v>
      </c>
      <c r="X229" s="138">
        <v>-0.255102041</v>
      </c>
      <c r="Y229" s="138">
        <v>-6.6666666999999999E-2</v>
      </c>
      <c r="Z229" s="138">
        <v>-0.132075472</v>
      </c>
      <c r="AA229" s="138">
        <v>-0.107692308</v>
      </c>
      <c r="AB229" s="138">
        <v>-4.3694690000000001E-2</v>
      </c>
      <c r="AC229" s="138">
        <v>-6.9444443999999994E-2</v>
      </c>
      <c r="AD229" s="138">
        <v>-6.4000000000000001E-2</v>
      </c>
      <c r="AE229" s="138">
        <v>-3.1948879999999999E-3</v>
      </c>
      <c r="AF229" s="138">
        <v>-1.7130620999999999E-2</v>
      </c>
      <c r="AG229" s="136" t="s">
        <v>93</v>
      </c>
      <c r="AH229" s="136" t="s">
        <v>93</v>
      </c>
    </row>
    <row r="230" spans="1:34" s="654" customFormat="1" ht="15" customHeight="1">
      <c r="A230" s="649">
        <v>44115</v>
      </c>
      <c r="B230" s="139">
        <v>100</v>
      </c>
      <c r="C230" s="139">
        <v>16</v>
      </c>
      <c r="D230" s="139">
        <v>103</v>
      </c>
      <c r="E230" s="139">
        <v>127</v>
      </c>
      <c r="F230" s="140">
        <v>1803</v>
      </c>
      <c r="G230" s="139">
        <v>138</v>
      </c>
      <c r="H230" s="139">
        <v>127</v>
      </c>
      <c r="I230" s="139">
        <v>314</v>
      </c>
      <c r="J230" s="139">
        <v>457</v>
      </c>
      <c r="K230" s="136" t="s">
        <v>93</v>
      </c>
      <c r="L230" s="136" t="s">
        <v>93</v>
      </c>
      <c r="M230" s="139">
        <v>72</v>
      </c>
      <c r="N230" s="139">
        <v>15</v>
      </c>
      <c r="O230" s="139">
        <v>94</v>
      </c>
      <c r="P230" s="139">
        <v>108</v>
      </c>
      <c r="Q230" s="140">
        <v>1686</v>
      </c>
      <c r="R230" s="139">
        <v>131</v>
      </c>
      <c r="S230" s="139">
        <v>112</v>
      </c>
      <c r="T230" s="139">
        <v>320</v>
      </c>
      <c r="U230" s="139">
        <v>450</v>
      </c>
      <c r="V230" s="136" t="s">
        <v>93</v>
      </c>
      <c r="W230" s="136" t="s">
        <v>93</v>
      </c>
      <c r="X230" s="138">
        <v>-0.28000000000000003</v>
      </c>
      <c r="Y230" s="138">
        <v>-6.25E-2</v>
      </c>
      <c r="Z230" s="138">
        <v>-8.7378641000000007E-2</v>
      </c>
      <c r="AA230" s="138">
        <v>-0.149606299</v>
      </c>
      <c r="AB230" s="138">
        <v>-6.4891847000000002E-2</v>
      </c>
      <c r="AC230" s="138">
        <v>-5.0724638000000002E-2</v>
      </c>
      <c r="AD230" s="138">
        <v>-0.11811023599999999</v>
      </c>
      <c r="AE230" s="138">
        <v>1.9108279999999998E-2</v>
      </c>
      <c r="AF230" s="138">
        <v>-1.5317287000000001E-2</v>
      </c>
      <c r="AG230" s="136" t="s">
        <v>93</v>
      </c>
      <c r="AH230" s="136" t="s">
        <v>93</v>
      </c>
    </row>
    <row r="231" spans="1:34" s="654" customFormat="1" ht="15" customHeight="1">
      <c r="A231" s="649">
        <v>44116</v>
      </c>
      <c r="B231" s="139">
        <v>99</v>
      </c>
      <c r="C231" s="139">
        <v>17</v>
      </c>
      <c r="D231" s="139">
        <v>107</v>
      </c>
      <c r="E231" s="139">
        <v>120</v>
      </c>
      <c r="F231" s="140">
        <v>1764</v>
      </c>
      <c r="G231" s="139">
        <v>139</v>
      </c>
      <c r="H231" s="139">
        <v>116</v>
      </c>
      <c r="I231" s="139">
        <v>303</v>
      </c>
      <c r="J231" s="139">
        <v>456</v>
      </c>
      <c r="K231" s="136" t="s">
        <v>93</v>
      </c>
      <c r="L231" s="136" t="s">
        <v>93</v>
      </c>
      <c r="M231" s="139">
        <v>70</v>
      </c>
      <c r="N231" s="139">
        <v>14</v>
      </c>
      <c r="O231" s="139">
        <v>97</v>
      </c>
      <c r="P231" s="139">
        <v>104</v>
      </c>
      <c r="Q231" s="140">
        <v>1687</v>
      </c>
      <c r="R231" s="139">
        <v>124</v>
      </c>
      <c r="S231" s="139">
        <v>107</v>
      </c>
      <c r="T231" s="139">
        <v>316</v>
      </c>
      <c r="U231" s="139">
        <v>445</v>
      </c>
      <c r="V231" s="136" t="s">
        <v>93</v>
      </c>
      <c r="W231" s="136" t="s">
        <v>93</v>
      </c>
      <c r="X231" s="138">
        <v>-0.29292929299999998</v>
      </c>
      <c r="Y231" s="138">
        <v>-0.17647058800000001</v>
      </c>
      <c r="Z231" s="138">
        <v>-9.3457944000000001E-2</v>
      </c>
      <c r="AA231" s="138">
        <v>-0.133333333</v>
      </c>
      <c r="AB231" s="138">
        <v>-4.3650794E-2</v>
      </c>
      <c r="AC231" s="138">
        <v>-0.107913669</v>
      </c>
      <c r="AD231" s="138">
        <v>-7.7586207000000004E-2</v>
      </c>
      <c r="AE231" s="138">
        <v>4.2904289999999998E-2</v>
      </c>
      <c r="AF231" s="138">
        <v>-2.4122807E-2</v>
      </c>
      <c r="AG231" s="136" t="s">
        <v>93</v>
      </c>
      <c r="AH231" s="136" t="s">
        <v>93</v>
      </c>
    </row>
    <row r="232" spans="1:34" s="654" customFormat="1" ht="15" customHeight="1">
      <c r="A232" s="649">
        <v>44117</v>
      </c>
      <c r="B232" s="139">
        <v>94</v>
      </c>
      <c r="C232" s="139">
        <v>17</v>
      </c>
      <c r="D232" s="139">
        <v>106</v>
      </c>
      <c r="E232" s="139">
        <v>124</v>
      </c>
      <c r="F232" s="140">
        <v>1733</v>
      </c>
      <c r="G232" s="139">
        <v>139</v>
      </c>
      <c r="H232" s="139">
        <v>115</v>
      </c>
      <c r="I232" s="139">
        <v>295</v>
      </c>
      <c r="J232" s="139">
        <v>441</v>
      </c>
      <c r="K232" s="136" t="s">
        <v>93</v>
      </c>
      <c r="L232" s="136" t="s">
        <v>93</v>
      </c>
      <c r="M232" s="139">
        <v>81</v>
      </c>
      <c r="N232" s="139">
        <v>15</v>
      </c>
      <c r="O232" s="139">
        <v>93</v>
      </c>
      <c r="P232" s="139">
        <v>120</v>
      </c>
      <c r="Q232" s="140">
        <v>1741</v>
      </c>
      <c r="R232" s="139">
        <v>130</v>
      </c>
      <c r="S232" s="139">
        <v>109</v>
      </c>
      <c r="T232" s="139">
        <v>321</v>
      </c>
      <c r="U232" s="139">
        <v>463</v>
      </c>
      <c r="V232" s="136" t="s">
        <v>93</v>
      </c>
      <c r="W232" s="136" t="s">
        <v>93</v>
      </c>
      <c r="X232" s="138">
        <v>-0.13829787199999999</v>
      </c>
      <c r="Y232" s="138">
        <v>-0.117647059</v>
      </c>
      <c r="Z232" s="138">
        <v>-0.122641509</v>
      </c>
      <c r="AA232" s="138">
        <v>-3.2258065000000002E-2</v>
      </c>
      <c r="AB232" s="138">
        <v>4.6162720000000003E-3</v>
      </c>
      <c r="AC232" s="138">
        <v>-6.4748201000000005E-2</v>
      </c>
      <c r="AD232" s="138">
        <v>-5.2173913000000002E-2</v>
      </c>
      <c r="AE232" s="138">
        <v>8.8135592999999998E-2</v>
      </c>
      <c r="AF232" s="138">
        <v>4.9886620999999999E-2</v>
      </c>
      <c r="AG232" s="136" t="s">
        <v>93</v>
      </c>
      <c r="AH232" s="136" t="s">
        <v>93</v>
      </c>
    </row>
    <row r="233" spans="1:34" s="654" customFormat="1" ht="15" customHeight="1">
      <c r="A233" s="649">
        <v>44118</v>
      </c>
      <c r="B233" s="139">
        <v>102</v>
      </c>
      <c r="C233" s="139">
        <v>18</v>
      </c>
      <c r="D233" s="139">
        <v>95</v>
      </c>
      <c r="E233" s="139">
        <v>127</v>
      </c>
      <c r="F233" s="140">
        <v>1747</v>
      </c>
      <c r="G233" s="139">
        <v>138</v>
      </c>
      <c r="H233" s="139">
        <v>121</v>
      </c>
      <c r="I233" s="139">
        <v>293</v>
      </c>
      <c r="J233" s="139">
        <v>439</v>
      </c>
      <c r="K233" s="136" t="s">
        <v>93</v>
      </c>
      <c r="L233" s="136" t="s">
        <v>93</v>
      </c>
      <c r="M233" s="139">
        <v>90</v>
      </c>
      <c r="N233" s="139">
        <v>14</v>
      </c>
      <c r="O233" s="139">
        <v>95</v>
      </c>
      <c r="P233" s="139">
        <v>125</v>
      </c>
      <c r="Q233" s="140">
        <v>1802</v>
      </c>
      <c r="R233" s="139">
        <v>132</v>
      </c>
      <c r="S233" s="139">
        <v>117</v>
      </c>
      <c r="T233" s="139">
        <v>334</v>
      </c>
      <c r="U233" s="139">
        <v>477</v>
      </c>
      <c r="V233" s="136" t="s">
        <v>93</v>
      </c>
      <c r="W233" s="136" t="s">
        <v>93</v>
      </c>
      <c r="X233" s="138">
        <v>-0.117647059</v>
      </c>
      <c r="Y233" s="138">
        <v>-0.222222222</v>
      </c>
      <c r="Z233" s="138">
        <v>0</v>
      </c>
      <c r="AA233" s="138">
        <v>-1.5748030999999999E-2</v>
      </c>
      <c r="AB233" s="138">
        <v>3.1482541000000003E-2</v>
      </c>
      <c r="AC233" s="138">
        <v>-4.3478260999999997E-2</v>
      </c>
      <c r="AD233" s="138">
        <v>-3.3057850999999999E-2</v>
      </c>
      <c r="AE233" s="138">
        <v>0.139931741</v>
      </c>
      <c r="AF233" s="138">
        <v>8.6560364000000001E-2</v>
      </c>
      <c r="AG233" s="136" t="s">
        <v>93</v>
      </c>
      <c r="AH233" s="136" t="s">
        <v>93</v>
      </c>
    </row>
    <row r="234" spans="1:34" s="654" customFormat="1" ht="15" customHeight="1">
      <c r="A234" s="649">
        <v>44119</v>
      </c>
      <c r="B234" s="139">
        <v>113</v>
      </c>
      <c r="C234" s="139">
        <v>16</v>
      </c>
      <c r="D234" s="139">
        <v>101</v>
      </c>
      <c r="E234" s="139">
        <v>133</v>
      </c>
      <c r="F234" s="140">
        <v>1816</v>
      </c>
      <c r="G234" s="139">
        <v>140</v>
      </c>
      <c r="H234" s="139">
        <v>120</v>
      </c>
      <c r="I234" s="139">
        <v>308</v>
      </c>
      <c r="J234" s="139">
        <v>455</v>
      </c>
      <c r="K234" s="136" t="s">
        <v>93</v>
      </c>
      <c r="L234" s="136" t="s">
        <v>93</v>
      </c>
      <c r="M234" s="139">
        <v>90</v>
      </c>
      <c r="N234" s="139">
        <v>12</v>
      </c>
      <c r="O234" s="139">
        <v>100</v>
      </c>
      <c r="P234" s="139">
        <v>122</v>
      </c>
      <c r="Q234" s="140">
        <v>1846</v>
      </c>
      <c r="R234" s="139">
        <v>134</v>
      </c>
      <c r="S234" s="139">
        <v>114</v>
      </c>
      <c r="T234" s="139">
        <v>323</v>
      </c>
      <c r="U234" s="139">
        <v>489</v>
      </c>
      <c r="V234" s="136" t="s">
        <v>93</v>
      </c>
      <c r="W234" s="136" t="s">
        <v>93</v>
      </c>
      <c r="X234" s="138">
        <v>-0.20353982300000001</v>
      </c>
      <c r="Y234" s="138">
        <v>-0.25</v>
      </c>
      <c r="Z234" s="138">
        <v>-9.9009900000000001E-3</v>
      </c>
      <c r="AA234" s="138">
        <v>-8.2706767E-2</v>
      </c>
      <c r="AB234" s="138">
        <v>1.6519823999999999E-2</v>
      </c>
      <c r="AC234" s="138">
        <v>-4.2857143E-2</v>
      </c>
      <c r="AD234" s="138">
        <v>-0.05</v>
      </c>
      <c r="AE234" s="138">
        <v>4.8701299000000003E-2</v>
      </c>
      <c r="AF234" s="138">
        <v>7.4725274999999994E-2</v>
      </c>
      <c r="AG234" s="136" t="s">
        <v>93</v>
      </c>
      <c r="AH234" s="136" t="s">
        <v>93</v>
      </c>
    </row>
    <row r="235" spans="1:34" s="654" customFormat="1" ht="15" customHeight="1">
      <c r="A235" s="649">
        <v>44120</v>
      </c>
      <c r="B235" s="139">
        <v>114</v>
      </c>
      <c r="C235" s="139">
        <v>17</v>
      </c>
      <c r="D235" s="139">
        <v>105</v>
      </c>
      <c r="E235" s="139">
        <v>136</v>
      </c>
      <c r="F235" s="140">
        <v>1862</v>
      </c>
      <c r="G235" s="139">
        <v>140</v>
      </c>
      <c r="H235" s="139">
        <v>128</v>
      </c>
      <c r="I235" s="139">
        <v>311</v>
      </c>
      <c r="J235" s="139">
        <v>464</v>
      </c>
      <c r="K235" s="136" t="s">
        <v>93</v>
      </c>
      <c r="L235" s="136" t="s">
        <v>93</v>
      </c>
      <c r="M235" s="139">
        <v>96</v>
      </c>
      <c r="N235" s="139">
        <v>14</v>
      </c>
      <c r="O235" s="139">
        <v>96</v>
      </c>
      <c r="P235" s="139">
        <v>116</v>
      </c>
      <c r="Q235" s="140">
        <v>1810</v>
      </c>
      <c r="R235" s="139">
        <v>140</v>
      </c>
      <c r="S235" s="139">
        <v>113</v>
      </c>
      <c r="T235" s="139">
        <v>325</v>
      </c>
      <c r="U235" s="139">
        <v>479</v>
      </c>
      <c r="V235" s="136" t="s">
        <v>93</v>
      </c>
      <c r="W235" s="136" t="s">
        <v>93</v>
      </c>
      <c r="X235" s="138">
        <v>-0.15789473700000001</v>
      </c>
      <c r="Y235" s="138">
        <v>-0.17647058800000001</v>
      </c>
      <c r="Z235" s="138">
        <v>-8.5714286000000001E-2</v>
      </c>
      <c r="AA235" s="138">
        <v>-0.147058824</v>
      </c>
      <c r="AB235" s="138">
        <v>-2.7926960000000001E-2</v>
      </c>
      <c r="AC235" s="138">
        <v>0</v>
      </c>
      <c r="AD235" s="138">
        <v>-0.1171875</v>
      </c>
      <c r="AE235" s="138">
        <v>4.5016077000000002E-2</v>
      </c>
      <c r="AF235" s="138">
        <v>3.2327585999999998E-2</v>
      </c>
      <c r="AG235" s="136" t="s">
        <v>93</v>
      </c>
      <c r="AH235" s="136" t="s">
        <v>93</v>
      </c>
    </row>
    <row r="236" spans="1:34" s="654" customFormat="1" ht="15" customHeight="1">
      <c r="A236" s="649">
        <v>44121</v>
      </c>
      <c r="B236" s="139">
        <v>117</v>
      </c>
      <c r="C236" s="139">
        <v>14</v>
      </c>
      <c r="D236" s="139">
        <v>111</v>
      </c>
      <c r="E236" s="139">
        <v>136</v>
      </c>
      <c r="F236" s="140">
        <v>1871</v>
      </c>
      <c r="G236" s="139">
        <v>139</v>
      </c>
      <c r="H236" s="139">
        <v>136</v>
      </c>
      <c r="I236" s="139">
        <v>318</v>
      </c>
      <c r="J236" s="139">
        <v>468</v>
      </c>
      <c r="K236" s="136" t="s">
        <v>93</v>
      </c>
      <c r="L236" s="136" t="s">
        <v>93</v>
      </c>
      <c r="M236" s="139">
        <v>87</v>
      </c>
      <c r="N236" s="139">
        <v>14</v>
      </c>
      <c r="O236" s="139">
        <v>97</v>
      </c>
      <c r="P236" s="139">
        <v>116</v>
      </c>
      <c r="Q236" s="140">
        <v>1796</v>
      </c>
      <c r="R236" s="139">
        <v>137</v>
      </c>
      <c r="S236" s="139">
        <v>105</v>
      </c>
      <c r="T236" s="139">
        <v>319</v>
      </c>
      <c r="U236" s="139">
        <v>459</v>
      </c>
      <c r="V236" s="136" t="s">
        <v>93</v>
      </c>
      <c r="W236" s="136" t="s">
        <v>93</v>
      </c>
      <c r="X236" s="138">
        <v>-0.256410256</v>
      </c>
      <c r="Y236" s="138">
        <v>0</v>
      </c>
      <c r="Z236" s="138">
        <v>-0.12612612600000001</v>
      </c>
      <c r="AA236" s="138">
        <v>-0.147058824</v>
      </c>
      <c r="AB236" s="138">
        <v>-4.0085516000000002E-2</v>
      </c>
      <c r="AC236" s="138">
        <v>-1.4388489000000001E-2</v>
      </c>
      <c r="AD236" s="138">
        <v>-0.227941176</v>
      </c>
      <c r="AE236" s="138">
        <v>3.1446540000000002E-3</v>
      </c>
      <c r="AF236" s="138">
        <v>-1.9230769000000002E-2</v>
      </c>
      <c r="AG236" s="136" t="s">
        <v>93</v>
      </c>
      <c r="AH236" s="136" t="s">
        <v>93</v>
      </c>
    </row>
    <row r="237" spans="1:34" s="654" customFormat="1" ht="15" customHeight="1">
      <c r="A237" s="649">
        <v>44122</v>
      </c>
      <c r="B237" s="139">
        <v>109</v>
      </c>
      <c r="C237" s="139">
        <v>15</v>
      </c>
      <c r="D237" s="139">
        <v>113</v>
      </c>
      <c r="E237" s="139">
        <v>133</v>
      </c>
      <c r="F237" s="140">
        <v>1857</v>
      </c>
      <c r="G237" s="139">
        <v>140</v>
      </c>
      <c r="H237" s="139">
        <v>135</v>
      </c>
      <c r="I237" s="139">
        <v>312</v>
      </c>
      <c r="J237" s="139">
        <v>467</v>
      </c>
      <c r="K237" s="136" t="s">
        <v>93</v>
      </c>
      <c r="L237" s="136" t="s">
        <v>93</v>
      </c>
      <c r="M237" s="139">
        <v>81</v>
      </c>
      <c r="N237" s="139">
        <v>15</v>
      </c>
      <c r="O237" s="139">
        <v>101</v>
      </c>
      <c r="P237" s="139">
        <v>115</v>
      </c>
      <c r="Q237" s="140">
        <v>1767</v>
      </c>
      <c r="R237" s="139">
        <v>131</v>
      </c>
      <c r="S237" s="139">
        <v>98</v>
      </c>
      <c r="T237" s="139">
        <v>326</v>
      </c>
      <c r="U237" s="139">
        <v>437</v>
      </c>
      <c r="V237" s="136" t="s">
        <v>93</v>
      </c>
      <c r="W237" s="136" t="s">
        <v>93</v>
      </c>
      <c r="X237" s="138">
        <v>-0.256880734</v>
      </c>
      <c r="Y237" s="138">
        <v>0</v>
      </c>
      <c r="Z237" s="138">
        <v>-0.10619468999999999</v>
      </c>
      <c r="AA237" s="138">
        <v>-0.135338346</v>
      </c>
      <c r="AB237" s="138">
        <v>-4.8465266999999999E-2</v>
      </c>
      <c r="AC237" s="138">
        <v>-6.4285713999999994E-2</v>
      </c>
      <c r="AD237" s="138">
        <v>-0.274074074</v>
      </c>
      <c r="AE237" s="138">
        <v>4.4871794999999999E-2</v>
      </c>
      <c r="AF237" s="138">
        <v>-6.4239828999999998E-2</v>
      </c>
      <c r="AG237" s="136" t="s">
        <v>93</v>
      </c>
      <c r="AH237" s="136" t="s">
        <v>93</v>
      </c>
    </row>
    <row r="238" spans="1:34" s="654" customFormat="1" ht="15" customHeight="1">
      <c r="A238" s="649">
        <v>44123</v>
      </c>
      <c r="B238" s="139">
        <v>108</v>
      </c>
      <c r="C238" s="139">
        <v>19</v>
      </c>
      <c r="D238" s="139">
        <v>103</v>
      </c>
      <c r="E238" s="139">
        <v>127</v>
      </c>
      <c r="F238" s="140">
        <v>1823</v>
      </c>
      <c r="G238" s="139">
        <v>146</v>
      </c>
      <c r="H238" s="139">
        <v>129</v>
      </c>
      <c r="I238" s="139">
        <v>308</v>
      </c>
      <c r="J238" s="139">
        <v>457</v>
      </c>
      <c r="K238" s="136" t="s">
        <v>93</v>
      </c>
      <c r="L238" s="136" t="s">
        <v>93</v>
      </c>
      <c r="M238" s="139">
        <v>83</v>
      </c>
      <c r="N238" s="139">
        <v>14</v>
      </c>
      <c r="O238" s="139">
        <v>103</v>
      </c>
      <c r="P238" s="139">
        <v>122</v>
      </c>
      <c r="Q238" s="140">
        <v>1801</v>
      </c>
      <c r="R238" s="139">
        <v>132</v>
      </c>
      <c r="S238" s="139">
        <v>113</v>
      </c>
      <c r="T238" s="139">
        <v>344</v>
      </c>
      <c r="U238" s="139">
        <v>455</v>
      </c>
      <c r="V238" s="136" t="s">
        <v>93</v>
      </c>
      <c r="W238" s="136" t="s">
        <v>93</v>
      </c>
      <c r="X238" s="138">
        <v>-0.23148148099999999</v>
      </c>
      <c r="Y238" s="138">
        <v>-0.26315789499999998</v>
      </c>
      <c r="Z238" s="138">
        <v>0</v>
      </c>
      <c r="AA238" s="138">
        <v>-3.9370079000000002E-2</v>
      </c>
      <c r="AB238" s="138">
        <v>-1.206802E-2</v>
      </c>
      <c r="AC238" s="138">
        <v>-9.5890410999999995E-2</v>
      </c>
      <c r="AD238" s="138">
        <v>-0.124031008</v>
      </c>
      <c r="AE238" s="138">
        <v>0.11688311699999999</v>
      </c>
      <c r="AF238" s="138">
        <v>-4.3763680000000003E-3</v>
      </c>
      <c r="AG238" s="136" t="s">
        <v>93</v>
      </c>
      <c r="AH238" s="136" t="s">
        <v>93</v>
      </c>
    </row>
    <row r="239" spans="1:34" s="654" customFormat="1" ht="15" customHeight="1">
      <c r="A239" s="649">
        <v>44124</v>
      </c>
      <c r="B239" s="139">
        <v>95</v>
      </c>
      <c r="C239" s="139">
        <v>20</v>
      </c>
      <c r="D239" s="139">
        <v>98</v>
      </c>
      <c r="E239" s="139">
        <v>121</v>
      </c>
      <c r="F239" s="140">
        <v>1759</v>
      </c>
      <c r="G239" s="139">
        <v>143</v>
      </c>
      <c r="H239" s="139">
        <v>123</v>
      </c>
      <c r="I239" s="139">
        <v>299</v>
      </c>
      <c r="J239" s="139">
        <v>465</v>
      </c>
      <c r="K239" s="136" t="s">
        <v>93</v>
      </c>
      <c r="L239" s="136" t="s">
        <v>93</v>
      </c>
      <c r="M239" s="139">
        <v>87</v>
      </c>
      <c r="N239" s="139">
        <v>14</v>
      </c>
      <c r="O239" s="139">
        <v>104</v>
      </c>
      <c r="P239" s="139">
        <v>125</v>
      </c>
      <c r="Q239" s="140">
        <v>1871</v>
      </c>
      <c r="R239" s="139">
        <v>135</v>
      </c>
      <c r="S239" s="139">
        <v>120</v>
      </c>
      <c r="T239" s="139">
        <v>355</v>
      </c>
      <c r="U239" s="139">
        <v>467</v>
      </c>
      <c r="V239" s="136" t="s">
        <v>93</v>
      </c>
      <c r="W239" s="136" t="s">
        <v>93</v>
      </c>
      <c r="X239" s="138">
        <v>-8.4210525999999994E-2</v>
      </c>
      <c r="Y239" s="138">
        <v>-0.3</v>
      </c>
      <c r="Z239" s="138">
        <v>6.1224489999999999E-2</v>
      </c>
      <c r="AA239" s="138">
        <v>3.3057850999999999E-2</v>
      </c>
      <c r="AB239" s="138">
        <v>6.3672540999999999E-2</v>
      </c>
      <c r="AC239" s="138">
        <v>-5.5944055999999999E-2</v>
      </c>
      <c r="AD239" s="138">
        <v>-2.4390243999999998E-2</v>
      </c>
      <c r="AE239" s="138">
        <v>0.18729097</v>
      </c>
      <c r="AF239" s="138">
        <v>4.3010749999999997E-3</v>
      </c>
      <c r="AG239" s="136" t="s">
        <v>93</v>
      </c>
      <c r="AH239" s="136" t="s">
        <v>93</v>
      </c>
    </row>
    <row r="240" spans="1:34" s="654" customFormat="1" ht="15" customHeight="1">
      <c r="A240" s="649">
        <v>44125</v>
      </c>
      <c r="B240" s="139">
        <v>104</v>
      </c>
      <c r="C240" s="139">
        <v>21</v>
      </c>
      <c r="D240" s="139">
        <v>94</v>
      </c>
      <c r="E240" s="139">
        <v>125</v>
      </c>
      <c r="F240" s="140">
        <v>1821</v>
      </c>
      <c r="G240" s="139">
        <v>143</v>
      </c>
      <c r="H240" s="139">
        <v>126</v>
      </c>
      <c r="I240" s="139">
        <v>313</v>
      </c>
      <c r="J240" s="139">
        <v>481</v>
      </c>
      <c r="K240" s="136" t="s">
        <v>93</v>
      </c>
      <c r="L240" s="136" t="s">
        <v>93</v>
      </c>
      <c r="M240" s="139">
        <v>93</v>
      </c>
      <c r="N240" s="139">
        <v>12</v>
      </c>
      <c r="O240" s="139">
        <v>100</v>
      </c>
      <c r="P240" s="139">
        <v>124</v>
      </c>
      <c r="Q240" s="140">
        <v>1884</v>
      </c>
      <c r="R240" s="139">
        <v>133</v>
      </c>
      <c r="S240" s="139">
        <v>123</v>
      </c>
      <c r="T240" s="139">
        <v>354</v>
      </c>
      <c r="U240" s="139">
        <v>477</v>
      </c>
      <c r="V240" s="136" t="s">
        <v>93</v>
      </c>
      <c r="W240" s="136" t="s">
        <v>93</v>
      </c>
      <c r="X240" s="138">
        <v>-0.10576923100000001</v>
      </c>
      <c r="Y240" s="138">
        <v>-0.428571429</v>
      </c>
      <c r="Z240" s="138">
        <v>6.3829786999999999E-2</v>
      </c>
      <c r="AA240" s="138">
        <v>-8.0000000000000002E-3</v>
      </c>
      <c r="AB240" s="138">
        <v>3.4596375999999998E-2</v>
      </c>
      <c r="AC240" s="138">
        <v>-6.9930069999999997E-2</v>
      </c>
      <c r="AD240" s="138">
        <v>-2.3809523999999999E-2</v>
      </c>
      <c r="AE240" s="138">
        <v>0.130990415</v>
      </c>
      <c r="AF240" s="138">
        <v>-8.3160079999999997E-3</v>
      </c>
      <c r="AG240" s="136" t="s">
        <v>93</v>
      </c>
      <c r="AH240" s="136" t="s">
        <v>93</v>
      </c>
    </row>
    <row r="241" spans="1:34" s="654" customFormat="1" ht="15" customHeight="1">
      <c r="A241" s="649">
        <v>44126</v>
      </c>
      <c r="B241" s="139">
        <v>109</v>
      </c>
      <c r="C241" s="139">
        <v>20</v>
      </c>
      <c r="D241" s="139">
        <v>98</v>
      </c>
      <c r="E241" s="139">
        <v>124</v>
      </c>
      <c r="F241" s="140">
        <v>1845</v>
      </c>
      <c r="G241" s="139">
        <v>149</v>
      </c>
      <c r="H241" s="139">
        <v>134</v>
      </c>
      <c r="I241" s="139">
        <v>321</v>
      </c>
      <c r="J241" s="139">
        <v>487</v>
      </c>
      <c r="K241" s="136" t="s">
        <v>93</v>
      </c>
      <c r="L241" s="136" t="s">
        <v>93</v>
      </c>
      <c r="M241" s="139">
        <v>93</v>
      </c>
      <c r="N241" s="139">
        <v>13</v>
      </c>
      <c r="O241" s="139">
        <v>93</v>
      </c>
      <c r="P241" s="139">
        <v>125</v>
      </c>
      <c r="Q241" s="140">
        <v>1840</v>
      </c>
      <c r="R241" s="139">
        <v>129</v>
      </c>
      <c r="S241" s="139">
        <v>120</v>
      </c>
      <c r="T241" s="139">
        <v>349</v>
      </c>
      <c r="U241" s="139">
        <v>477</v>
      </c>
      <c r="V241" s="136" t="s">
        <v>93</v>
      </c>
      <c r="W241" s="136" t="s">
        <v>93</v>
      </c>
      <c r="X241" s="138">
        <v>-0.14678899100000001</v>
      </c>
      <c r="Y241" s="138">
        <v>-0.35</v>
      </c>
      <c r="Z241" s="138">
        <v>-5.1020408000000003E-2</v>
      </c>
      <c r="AA241" s="138">
        <v>8.0645160000000007E-3</v>
      </c>
      <c r="AB241" s="138">
        <v>-2.7100269999999998E-3</v>
      </c>
      <c r="AC241" s="138">
        <v>-0.134228188</v>
      </c>
      <c r="AD241" s="138">
        <v>-0.104477612</v>
      </c>
      <c r="AE241" s="138">
        <v>8.7227414000000003E-2</v>
      </c>
      <c r="AF241" s="138">
        <v>-2.0533881E-2</v>
      </c>
      <c r="AG241" s="136" t="s">
        <v>93</v>
      </c>
      <c r="AH241" s="136" t="s">
        <v>93</v>
      </c>
    </row>
    <row r="242" spans="1:34" s="654" customFormat="1" ht="15" customHeight="1">
      <c r="A242" s="649">
        <v>44127</v>
      </c>
      <c r="B242" s="139">
        <v>102</v>
      </c>
      <c r="C242" s="139">
        <v>16</v>
      </c>
      <c r="D242" s="139">
        <v>103</v>
      </c>
      <c r="E242" s="139">
        <v>121</v>
      </c>
      <c r="F242" s="140">
        <v>1851</v>
      </c>
      <c r="G242" s="139">
        <v>147</v>
      </c>
      <c r="H242" s="139">
        <v>135</v>
      </c>
      <c r="I242" s="139">
        <v>311</v>
      </c>
      <c r="J242" s="139">
        <v>485</v>
      </c>
      <c r="K242" s="141">
        <v>5</v>
      </c>
      <c r="L242" s="136" t="s">
        <v>93</v>
      </c>
      <c r="M242" s="139">
        <v>96</v>
      </c>
      <c r="N242" s="139">
        <v>13</v>
      </c>
      <c r="O242" s="139">
        <v>94</v>
      </c>
      <c r="P242" s="139">
        <v>126</v>
      </c>
      <c r="Q242" s="140">
        <v>1839</v>
      </c>
      <c r="R242" s="139">
        <v>133</v>
      </c>
      <c r="S242" s="139">
        <v>128</v>
      </c>
      <c r="T242" s="139">
        <v>347</v>
      </c>
      <c r="U242" s="139">
        <v>474</v>
      </c>
      <c r="V242" s="136" t="s">
        <v>93</v>
      </c>
      <c r="W242" s="136" t="s">
        <v>93</v>
      </c>
      <c r="X242" s="138">
        <v>-5.8823528999999999E-2</v>
      </c>
      <c r="Y242" s="138">
        <v>-0.1875</v>
      </c>
      <c r="Z242" s="138">
        <v>-8.7378641000000007E-2</v>
      </c>
      <c r="AA242" s="138">
        <v>4.1322313999999999E-2</v>
      </c>
      <c r="AB242" s="138">
        <v>-6.482982E-3</v>
      </c>
      <c r="AC242" s="138">
        <v>-9.5238094999999995E-2</v>
      </c>
      <c r="AD242" s="138">
        <v>-5.1851851999999997E-2</v>
      </c>
      <c r="AE242" s="138">
        <v>0.115755627</v>
      </c>
      <c r="AF242" s="138">
        <v>-2.2680412E-2</v>
      </c>
      <c r="AG242" s="136" t="s">
        <v>93</v>
      </c>
      <c r="AH242" s="136" t="s">
        <v>93</v>
      </c>
    </row>
    <row r="243" spans="1:34" s="654" customFormat="1" ht="15" customHeight="1">
      <c r="A243" s="649">
        <v>44128</v>
      </c>
      <c r="B243" s="139">
        <v>99</v>
      </c>
      <c r="C243" s="139">
        <v>16</v>
      </c>
      <c r="D243" s="139">
        <v>103</v>
      </c>
      <c r="E243" s="139">
        <v>120</v>
      </c>
      <c r="F243" s="140">
        <v>1854</v>
      </c>
      <c r="G243" s="139">
        <v>148</v>
      </c>
      <c r="H243" s="139">
        <v>133</v>
      </c>
      <c r="I243" s="139">
        <v>310</v>
      </c>
      <c r="J243" s="139">
        <v>484</v>
      </c>
      <c r="K243" s="141">
        <v>5</v>
      </c>
      <c r="L243" s="136" t="s">
        <v>93</v>
      </c>
      <c r="M243" s="139">
        <v>94</v>
      </c>
      <c r="N243" s="139">
        <v>12</v>
      </c>
      <c r="O243" s="139">
        <v>93</v>
      </c>
      <c r="P243" s="139">
        <v>124</v>
      </c>
      <c r="Q243" s="140">
        <v>1812</v>
      </c>
      <c r="R243" s="139">
        <v>129</v>
      </c>
      <c r="S243" s="139">
        <v>115</v>
      </c>
      <c r="T243" s="139">
        <v>333</v>
      </c>
      <c r="U243" s="139">
        <v>462</v>
      </c>
      <c r="V243" s="136" t="s">
        <v>93</v>
      </c>
      <c r="W243" s="136" t="s">
        <v>93</v>
      </c>
      <c r="X243" s="138">
        <v>-5.0505051000000002E-2</v>
      </c>
      <c r="Y243" s="138">
        <v>-0.25</v>
      </c>
      <c r="Z243" s="138">
        <v>-9.7087379000000001E-2</v>
      </c>
      <c r="AA243" s="138">
        <v>3.3333333E-2</v>
      </c>
      <c r="AB243" s="138">
        <v>-2.2653722000000001E-2</v>
      </c>
      <c r="AC243" s="138">
        <v>-0.12837837799999999</v>
      </c>
      <c r="AD243" s="138">
        <v>-0.135338346</v>
      </c>
      <c r="AE243" s="138">
        <v>7.4193547999999998E-2</v>
      </c>
      <c r="AF243" s="138">
        <v>-4.5454544999999999E-2</v>
      </c>
      <c r="AG243" s="136" t="s">
        <v>93</v>
      </c>
      <c r="AH243" s="136" t="s">
        <v>93</v>
      </c>
    </row>
    <row r="244" spans="1:34" s="654" customFormat="1" ht="15" customHeight="1">
      <c r="A244" s="649">
        <v>44129</v>
      </c>
      <c r="B244" s="139">
        <v>103</v>
      </c>
      <c r="C244" s="139">
        <v>13</v>
      </c>
      <c r="D244" s="139">
        <v>96</v>
      </c>
      <c r="E244" s="139">
        <v>120</v>
      </c>
      <c r="F244" s="140">
        <v>1840</v>
      </c>
      <c r="G244" s="139">
        <v>142</v>
      </c>
      <c r="H244" s="139">
        <v>136</v>
      </c>
      <c r="I244" s="139">
        <v>315</v>
      </c>
      <c r="J244" s="139">
        <v>472</v>
      </c>
      <c r="K244" s="136" t="s">
        <v>93</v>
      </c>
      <c r="L244" s="136" t="s">
        <v>93</v>
      </c>
      <c r="M244" s="139">
        <v>91</v>
      </c>
      <c r="N244" s="139">
        <v>12</v>
      </c>
      <c r="O244" s="139">
        <v>91</v>
      </c>
      <c r="P244" s="139">
        <v>113</v>
      </c>
      <c r="Q244" s="140">
        <v>1757</v>
      </c>
      <c r="R244" s="139">
        <v>126</v>
      </c>
      <c r="S244" s="139">
        <v>117</v>
      </c>
      <c r="T244" s="139">
        <v>321</v>
      </c>
      <c r="U244" s="139">
        <v>451</v>
      </c>
      <c r="V244" s="136" t="s">
        <v>93</v>
      </c>
      <c r="W244" s="136" t="s">
        <v>93</v>
      </c>
      <c r="X244" s="138">
        <v>-0.116504854</v>
      </c>
      <c r="Y244" s="138">
        <v>-7.6923077000000006E-2</v>
      </c>
      <c r="Z244" s="138">
        <v>-5.2083333000000002E-2</v>
      </c>
      <c r="AA244" s="138">
        <v>-5.8333333000000001E-2</v>
      </c>
      <c r="AB244" s="138">
        <v>-4.5108695999999997E-2</v>
      </c>
      <c r="AC244" s="138">
        <v>-0.112676056</v>
      </c>
      <c r="AD244" s="138">
        <v>-0.139705882</v>
      </c>
      <c r="AE244" s="138">
        <v>1.9047618999999998E-2</v>
      </c>
      <c r="AF244" s="138">
        <v>-4.4491524999999997E-2</v>
      </c>
      <c r="AG244" s="136" t="s">
        <v>93</v>
      </c>
      <c r="AH244" s="136" t="s">
        <v>93</v>
      </c>
    </row>
    <row r="245" spans="1:34" s="654" customFormat="1" ht="15" customHeight="1">
      <c r="A245" s="649">
        <v>44130</v>
      </c>
      <c r="B245" s="139">
        <v>96</v>
      </c>
      <c r="C245" s="139">
        <v>10</v>
      </c>
      <c r="D245" s="139">
        <v>97</v>
      </c>
      <c r="E245" s="139">
        <v>123</v>
      </c>
      <c r="F245" s="140">
        <v>1811</v>
      </c>
      <c r="G245" s="139">
        <v>141</v>
      </c>
      <c r="H245" s="139">
        <v>119</v>
      </c>
      <c r="I245" s="139">
        <v>312</v>
      </c>
      <c r="J245" s="139">
        <v>455</v>
      </c>
      <c r="K245" s="136" t="s">
        <v>93</v>
      </c>
      <c r="L245" s="141">
        <v>5</v>
      </c>
      <c r="M245" s="139">
        <v>92</v>
      </c>
      <c r="N245" s="139">
        <v>19</v>
      </c>
      <c r="O245" s="139">
        <v>103</v>
      </c>
      <c r="P245" s="139">
        <v>117</v>
      </c>
      <c r="Q245" s="140">
        <v>1815</v>
      </c>
      <c r="R245" s="139">
        <v>122</v>
      </c>
      <c r="S245" s="139">
        <v>119</v>
      </c>
      <c r="T245" s="139">
        <v>320</v>
      </c>
      <c r="U245" s="139">
        <v>463</v>
      </c>
      <c r="V245" s="136" t="s">
        <v>93</v>
      </c>
      <c r="W245" s="136" t="s">
        <v>93</v>
      </c>
      <c r="X245" s="138">
        <v>-4.1666666999999998E-2</v>
      </c>
      <c r="Y245" s="138">
        <v>0.9</v>
      </c>
      <c r="Z245" s="138">
        <v>6.1855670000000001E-2</v>
      </c>
      <c r="AA245" s="138">
        <v>-4.8780487999999997E-2</v>
      </c>
      <c r="AB245" s="138">
        <v>2.208724E-3</v>
      </c>
      <c r="AC245" s="138">
        <v>-0.13475177299999999</v>
      </c>
      <c r="AD245" s="138">
        <v>0</v>
      </c>
      <c r="AE245" s="138">
        <v>2.5641026000000001E-2</v>
      </c>
      <c r="AF245" s="138">
        <v>1.7582417999999999E-2</v>
      </c>
      <c r="AG245" s="136" t="s">
        <v>93</v>
      </c>
      <c r="AH245" s="136" t="s">
        <v>93</v>
      </c>
    </row>
    <row r="246" spans="1:34" s="654" customFormat="1" ht="15" customHeight="1">
      <c r="A246" s="649">
        <v>44131</v>
      </c>
      <c r="B246" s="139">
        <v>90</v>
      </c>
      <c r="C246" s="139">
        <v>11</v>
      </c>
      <c r="D246" s="139">
        <v>98</v>
      </c>
      <c r="E246" s="139">
        <v>115</v>
      </c>
      <c r="F246" s="140">
        <v>1779</v>
      </c>
      <c r="G246" s="139">
        <v>141</v>
      </c>
      <c r="H246" s="139">
        <v>114</v>
      </c>
      <c r="I246" s="139">
        <v>289</v>
      </c>
      <c r="J246" s="139">
        <v>443</v>
      </c>
      <c r="K246" s="136" t="s">
        <v>93</v>
      </c>
      <c r="L246" s="141">
        <v>5</v>
      </c>
      <c r="M246" s="139">
        <v>98</v>
      </c>
      <c r="N246" s="139">
        <v>19</v>
      </c>
      <c r="O246" s="139">
        <v>108</v>
      </c>
      <c r="P246" s="139">
        <v>121</v>
      </c>
      <c r="Q246" s="140">
        <v>1871</v>
      </c>
      <c r="R246" s="139">
        <v>126</v>
      </c>
      <c r="S246" s="139">
        <v>123</v>
      </c>
      <c r="T246" s="139">
        <v>325</v>
      </c>
      <c r="U246" s="139">
        <v>475</v>
      </c>
      <c r="V246" s="136" t="s">
        <v>93</v>
      </c>
      <c r="W246" s="136" t="s">
        <v>93</v>
      </c>
      <c r="X246" s="138">
        <v>8.8888888999999999E-2</v>
      </c>
      <c r="Y246" s="138">
        <v>0.72727272700000001</v>
      </c>
      <c r="Z246" s="138">
        <v>0.10204081600000001</v>
      </c>
      <c r="AA246" s="138">
        <v>5.2173913000000002E-2</v>
      </c>
      <c r="AB246" s="138">
        <v>5.1714445999999997E-2</v>
      </c>
      <c r="AC246" s="138">
        <v>-0.106382979</v>
      </c>
      <c r="AD246" s="138">
        <v>7.8947368000000004E-2</v>
      </c>
      <c r="AE246" s="138">
        <v>0.124567474</v>
      </c>
      <c r="AF246" s="138">
        <v>7.2234762999999994E-2</v>
      </c>
      <c r="AG246" s="136" t="s">
        <v>93</v>
      </c>
      <c r="AH246" s="136" t="s">
        <v>93</v>
      </c>
    </row>
    <row r="247" spans="1:34" s="654" customFormat="1" ht="15" customHeight="1">
      <c r="A247" s="649">
        <v>44132</v>
      </c>
      <c r="B247" s="139">
        <v>99</v>
      </c>
      <c r="C247" s="139">
        <v>14</v>
      </c>
      <c r="D247" s="139">
        <v>99</v>
      </c>
      <c r="E247" s="139">
        <v>121</v>
      </c>
      <c r="F247" s="140">
        <v>1821</v>
      </c>
      <c r="G247" s="139">
        <v>142</v>
      </c>
      <c r="H247" s="139">
        <v>120</v>
      </c>
      <c r="I247" s="139">
        <v>295</v>
      </c>
      <c r="J247" s="139">
        <v>456</v>
      </c>
      <c r="K247" s="136" t="s">
        <v>93</v>
      </c>
      <c r="L247" s="136" t="s">
        <v>93</v>
      </c>
      <c r="M247" s="139">
        <v>100</v>
      </c>
      <c r="N247" s="139">
        <v>18</v>
      </c>
      <c r="O247" s="139">
        <v>101</v>
      </c>
      <c r="P247" s="139">
        <v>120</v>
      </c>
      <c r="Q247" s="140">
        <v>1870</v>
      </c>
      <c r="R247" s="139">
        <v>126</v>
      </c>
      <c r="S247" s="139">
        <v>119</v>
      </c>
      <c r="T247" s="139">
        <v>338</v>
      </c>
      <c r="U247" s="139">
        <v>482</v>
      </c>
      <c r="V247" s="136" t="s">
        <v>93</v>
      </c>
      <c r="W247" s="136" t="s">
        <v>93</v>
      </c>
      <c r="X247" s="138">
        <v>1.0101010000000001E-2</v>
      </c>
      <c r="Y247" s="138">
        <v>0.28571428599999998</v>
      </c>
      <c r="Z247" s="138">
        <v>2.0202020000000001E-2</v>
      </c>
      <c r="AA247" s="138">
        <v>-8.2644629999999997E-3</v>
      </c>
      <c r="AB247" s="138">
        <v>2.6908292E-2</v>
      </c>
      <c r="AC247" s="138">
        <v>-0.112676056</v>
      </c>
      <c r="AD247" s="138">
        <v>-8.3333330000000001E-3</v>
      </c>
      <c r="AE247" s="138">
        <v>0.14576271199999999</v>
      </c>
      <c r="AF247" s="138">
        <v>5.7017544000000003E-2</v>
      </c>
      <c r="AG247" s="136" t="s">
        <v>93</v>
      </c>
      <c r="AH247" s="136" t="s">
        <v>93</v>
      </c>
    </row>
    <row r="248" spans="1:34" s="654" customFormat="1" ht="15" customHeight="1">
      <c r="A248" s="649">
        <v>44133</v>
      </c>
      <c r="B248" s="139">
        <v>103</v>
      </c>
      <c r="C248" s="139">
        <v>14</v>
      </c>
      <c r="D248" s="139">
        <v>110</v>
      </c>
      <c r="E248" s="139">
        <v>121</v>
      </c>
      <c r="F248" s="140">
        <v>1850</v>
      </c>
      <c r="G248" s="139">
        <v>145</v>
      </c>
      <c r="H248" s="139">
        <v>119</v>
      </c>
      <c r="I248" s="139">
        <v>294</v>
      </c>
      <c r="J248" s="139">
        <v>475</v>
      </c>
      <c r="K248" s="136" t="s">
        <v>93</v>
      </c>
      <c r="L248" s="136" t="s">
        <v>93</v>
      </c>
      <c r="M248" s="139">
        <v>99</v>
      </c>
      <c r="N248" s="139">
        <v>18</v>
      </c>
      <c r="O248" s="139">
        <v>110</v>
      </c>
      <c r="P248" s="139">
        <v>124</v>
      </c>
      <c r="Q248" s="140">
        <v>1866</v>
      </c>
      <c r="R248" s="139">
        <v>127</v>
      </c>
      <c r="S248" s="139">
        <v>114</v>
      </c>
      <c r="T248" s="139">
        <v>343</v>
      </c>
      <c r="U248" s="139">
        <v>499</v>
      </c>
      <c r="V248" s="136" t="s">
        <v>93</v>
      </c>
      <c r="W248" s="136" t="s">
        <v>93</v>
      </c>
      <c r="X248" s="138">
        <v>-3.8834950999999999E-2</v>
      </c>
      <c r="Y248" s="138">
        <v>0.28571428599999998</v>
      </c>
      <c r="Z248" s="138">
        <v>0</v>
      </c>
      <c r="AA248" s="138">
        <v>2.4793388E-2</v>
      </c>
      <c r="AB248" s="138">
        <v>8.6486489999999996E-3</v>
      </c>
      <c r="AC248" s="138">
        <v>-0.12413793100000001</v>
      </c>
      <c r="AD248" s="138">
        <v>-4.2016807000000003E-2</v>
      </c>
      <c r="AE248" s="138">
        <v>0.16666666699999999</v>
      </c>
      <c r="AF248" s="138">
        <v>5.0526316000000002E-2</v>
      </c>
      <c r="AG248" s="136" t="s">
        <v>93</v>
      </c>
      <c r="AH248" s="136" t="s">
        <v>93</v>
      </c>
    </row>
    <row r="249" spans="1:34" s="654" customFormat="1" ht="15" customHeight="1">
      <c r="A249" s="649">
        <v>44134</v>
      </c>
      <c r="B249" s="139">
        <v>105</v>
      </c>
      <c r="C249" s="139">
        <v>15</v>
      </c>
      <c r="D249" s="139">
        <v>109</v>
      </c>
      <c r="E249" s="139">
        <v>121</v>
      </c>
      <c r="F249" s="140">
        <v>1852</v>
      </c>
      <c r="G249" s="139">
        <v>137</v>
      </c>
      <c r="H249" s="139">
        <v>116</v>
      </c>
      <c r="I249" s="139">
        <v>304</v>
      </c>
      <c r="J249" s="139">
        <v>478</v>
      </c>
      <c r="K249" s="136" t="s">
        <v>93</v>
      </c>
      <c r="L249" s="136" t="s">
        <v>93</v>
      </c>
      <c r="M249" s="139">
        <v>95</v>
      </c>
      <c r="N249" s="139">
        <v>19</v>
      </c>
      <c r="O249" s="139">
        <v>108</v>
      </c>
      <c r="P249" s="139">
        <v>123</v>
      </c>
      <c r="Q249" s="140">
        <v>1854</v>
      </c>
      <c r="R249" s="139">
        <v>123</v>
      </c>
      <c r="S249" s="139">
        <v>109</v>
      </c>
      <c r="T249" s="139">
        <v>346</v>
      </c>
      <c r="U249" s="139">
        <v>478</v>
      </c>
      <c r="V249" s="136" t="s">
        <v>93</v>
      </c>
      <c r="W249" s="136" t="s">
        <v>93</v>
      </c>
      <c r="X249" s="138">
        <v>-9.5238094999999995E-2</v>
      </c>
      <c r="Y249" s="138">
        <v>0.26666666700000002</v>
      </c>
      <c r="Z249" s="138">
        <v>-9.1743120000000004E-3</v>
      </c>
      <c r="AA249" s="138">
        <v>1.6528925999999999E-2</v>
      </c>
      <c r="AB249" s="138">
        <v>1.079914E-3</v>
      </c>
      <c r="AC249" s="138">
        <v>-0.10218978099999999</v>
      </c>
      <c r="AD249" s="138">
        <v>-6.0344828000000003E-2</v>
      </c>
      <c r="AE249" s="138">
        <v>0.138157895</v>
      </c>
      <c r="AF249" s="138">
        <v>0</v>
      </c>
      <c r="AG249" s="136" t="s">
        <v>93</v>
      </c>
      <c r="AH249" s="136" t="s">
        <v>93</v>
      </c>
    </row>
    <row r="250" spans="1:34" s="654" customFormat="1" ht="15" customHeight="1">
      <c r="A250" s="649">
        <v>44135</v>
      </c>
      <c r="B250" s="139">
        <v>106</v>
      </c>
      <c r="C250" s="139">
        <v>14</v>
      </c>
      <c r="D250" s="139">
        <v>106</v>
      </c>
      <c r="E250" s="139">
        <v>118</v>
      </c>
      <c r="F250" s="140">
        <v>1805</v>
      </c>
      <c r="G250" s="139">
        <v>131</v>
      </c>
      <c r="H250" s="139">
        <v>125</v>
      </c>
      <c r="I250" s="139">
        <v>309</v>
      </c>
      <c r="J250" s="139">
        <v>487</v>
      </c>
      <c r="K250" s="136" t="s">
        <v>93</v>
      </c>
      <c r="L250" s="136" t="s">
        <v>93</v>
      </c>
      <c r="M250" s="139">
        <v>92</v>
      </c>
      <c r="N250" s="139">
        <v>19</v>
      </c>
      <c r="O250" s="139">
        <v>104</v>
      </c>
      <c r="P250" s="139">
        <v>112</v>
      </c>
      <c r="Q250" s="140">
        <v>1811</v>
      </c>
      <c r="R250" s="139">
        <v>121</v>
      </c>
      <c r="S250" s="139">
        <v>110</v>
      </c>
      <c r="T250" s="139">
        <v>322</v>
      </c>
      <c r="U250" s="139">
        <v>468</v>
      </c>
      <c r="V250" s="136" t="s">
        <v>93</v>
      </c>
      <c r="W250" s="136" t="s">
        <v>93</v>
      </c>
      <c r="X250" s="138">
        <v>-0.132075472</v>
      </c>
      <c r="Y250" s="138">
        <v>0.35714285699999998</v>
      </c>
      <c r="Z250" s="138">
        <v>-1.8867925000000001E-2</v>
      </c>
      <c r="AA250" s="138">
        <v>-5.0847457999999998E-2</v>
      </c>
      <c r="AB250" s="138">
        <v>3.3241E-3</v>
      </c>
      <c r="AC250" s="138">
        <v>-7.6335877999999996E-2</v>
      </c>
      <c r="AD250" s="138">
        <v>-0.12</v>
      </c>
      <c r="AE250" s="138">
        <v>4.2071196999999998E-2</v>
      </c>
      <c r="AF250" s="138">
        <v>-3.9014373999999997E-2</v>
      </c>
      <c r="AG250" s="136" t="s">
        <v>93</v>
      </c>
      <c r="AH250" s="136" t="s">
        <v>93</v>
      </c>
    </row>
    <row r="251" spans="1:34" s="654" customFormat="1" ht="15" customHeight="1">
      <c r="A251" s="649">
        <v>44136</v>
      </c>
      <c r="B251" s="139">
        <v>104</v>
      </c>
      <c r="C251" s="139">
        <v>13</v>
      </c>
      <c r="D251" s="139">
        <v>100</v>
      </c>
      <c r="E251" s="139">
        <v>120</v>
      </c>
      <c r="F251" s="140">
        <v>1801</v>
      </c>
      <c r="G251" s="139">
        <v>136</v>
      </c>
      <c r="H251" s="139">
        <v>132</v>
      </c>
      <c r="I251" s="139">
        <v>299</v>
      </c>
      <c r="J251" s="139">
        <v>474</v>
      </c>
      <c r="K251" s="136" t="s">
        <v>93</v>
      </c>
      <c r="L251" s="136" t="s">
        <v>93</v>
      </c>
      <c r="M251" s="139">
        <v>84</v>
      </c>
      <c r="N251" s="139">
        <v>20</v>
      </c>
      <c r="O251" s="139">
        <v>99</v>
      </c>
      <c r="P251" s="139">
        <v>114</v>
      </c>
      <c r="Q251" s="140">
        <v>1795</v>
      </c>
      <c r="R251" s="139">
        <v>127</v>
      </c>
      <c r="S251" s="139">
        <v>107</v>
      </c>
      <c r="T251" s="139">
        <v>316</v>
      </c>
      <c r="U251" s="139">
        <v>465</v>
      </c>
      <c r="V251" s="136" t="s">
        <v>93</v>
      </c>
      <c r="W251" s="136" t="s">
        <v>93</v>
      </c>
      <c r="X251" s="138">
        <v>-0.192307692</v>
      </c>
      <c r="Y251" s="138">
        <v>0.53846153799999996</v>
      </c>
      <c r="Z251" s="138">
        <v>-0.01</v>
      </c>
      <c r="AA251" s="138">
        <v>-0.05</v>
      </c>
      <c r="AB251" s="138">
        <v>-3.3314830000000001E-3</v>
      </c>
      <c r="AC251" s="138">
        <v>-6.6176471000000001E-2</v>
      </c>
      <c r="AD251" s="138">
        <v>-0.18939393900000001</v>
      </c>
      <c r="AE251" s="138">
        <v>5.6856187000000002E-2</v>
      </c>
      <c r="AF251" s="138">
        <v>-1.8987342000000001E-2</v>
      </c>
      <c r="AG251" s="136" t="s">
        <v>93</v>
      </c>
      <c r="AH251" s="136" t="s">
        <v>93</v>
      </c>
    </row>
    <row r="252" spans="1:34" s="654" customFormat="1" ht="15" customHeight="1">
      <c r="A252" s="649">
        <v>44137</v>
      </c>
      <c r="B252" s="139">
        <v>99</v>
      </c>
      <c r="C252" s="139">
        <v>14</v>
      </c>
      <c r="D252" s="139">
        <v>99</v>
      </c>
      <c r="E252" s="139">
        <v>108</v>
      </c>
      <c r="F252" s="140">
        <v>1769</v>
      </c>
      <c r="G252" s="139">
        <v>139</v>
      </c>
      <c r="H252" s="139">
        <v>122</v>
      </c>
      <c r="I252" s="139">
        <v>302</v>
      </c>
      <c r="J252" s="139">
        <v>462</v>
      </c>
      <c r="K252" s="136" t="s">
        <v>93</v>
      </c>
      <c r="L252" s="136" t="s">
        <v>93</v>
      </c>
      <c r="M252" s="139">
        <v>91</v>
      </c>
      <c r="N252" s="139">
        <v>21</v>
      </c>
      <c r="O252" s="139">
        <v>94</v>
      </c>
      <c r="P252" s="139">
        <v>126</v>
      </c>
      <c r="Q252" s="140">
        <v>1834</v>
      </c>
      <c r="R252" s="139">
        <v>130</v>
      </c>
      <c r="S252" s="139">
        <v>111</v>
      </c>
      <c r="T252" s="139">
        <v>322</v>
      </c>
      <c r="U252" s="139">
        <v>476</v>
      </c>
      <c r="V252" s="136" t="s">
        <v>93</v>
      </c>
      <c r="W252" s="136" t="s">
        <v>93</v>
      </c>
      <c r="X252" s="138">
        <v>-8.0808081000000004E-2</v>
      </c>
      <c r="Y252" s="138">
        <v>0.5</v>
      </c>
      <c r="Z252" s="138">
        <v>-5.0505051000000002E-2</v>
      </c>
      <c r="AA252" s="138">
        <v>0.16666666699999999</v>
      </c>
      <c r="AB252" s="138">
        <v>3.6743922999999998E-2</v>
      </c>
      <c r="AC252" s="138">
        <v>-6.4748201000000005E-2</v>
      </c>
      <c r="AD252" s="138">
        <v>-9.0163934000000001E-2</v>
      </c>
      <c r="AE252" s="138">
        <v>6.6225166000000002E-2</v>
      </c>
      <c r="AF252" s="138">
        <v>3.0303030000000002E-2</v>
      </c>
      <c r="AG252" s="136" t="s">
        <v>93</v>
      </c>
      <c r="AH252" s="136" t="s">
        <v>93</v>
      </c>
    </row>
    <row r="253" spans="1:34" s="654" customFormat="1" ht="15" customHeight="1">
      <c r="A253" s="649">
        <v>44138</v>
      </c>
      <c r="B253" s="139">
        <v>94</v>
      </c>
      <c r="C253" s="139">
        <v>14</v>
      </c>
      <c r="D253" s="139">
        <v>97</v>
      </c>
      <c r="E253" s="139">
        <v>113</v>
      </c>
      <c r="F253" s="140">
        <v>1709</v>
      </c>
      <c r="G253" s="139">
        <v>135</v>
      </c>
      <c r="H253" s="139">
        <v>119</v>
      </c>
      <c r="I253" s="139">
        <v>288</v>
      </c>
      <c r="J253" s="139">
        <v>468</v>
      </c>
      <c r="K253" s="136" t="s">
        <v>93</v>
      </c>
      <c r="L253" s="136" t="s">
        <v>93</v>
      </c>
      <c r="M253" s="139">
        <v>98</v>
      </c>
      <c r="N253" s="139">
        <v>18</v>
      </c>
      <c r="O253" s="139">
        <v>95</v>
      </c>
      <c r="P253" s="139">
        <v>121</v>
      </c>
      <c r="Q253" s="140">
        <v>1868</v>
      </c>
      <c r="R253" s="139">
        <v>125</v>
      </c>
      <c r="S253" s="139">
        <v>120</v>
      </c>
      <c r="T253" s="139">
        <v>326</v>
      </c>
      <c r="U253" s="139">
        <v>474</v>
      </c>
      <c r="V253" s="136" t="s">
        <v>93</v>
      </c>
      <c r="W253" s="136" t="s">
        <v>93</v>
      </c>
      <c r="X253" s="138">
        <v>4.2553190999999997E-2</v>
      </c>
      <c r="Y253" s="138">
        <v>0.28571428599999998</v>
      </c>
      <c r="Z253" s="138">
        <v>-2.0618556999999999E-2</v>
      </c>
      <c r="AA253" s="138">
        <v>7.0796460000000005E-2</v>
      </c>
      <c r="AB253" s="138">
        <v>9.3036863999999997E-2</v>
      </c>
      <c r="AC253" s="138">
        <v>-7.4074074000000004E-2</v>
      </c>
      <c r="AD253" s="138">
        <v>8.4033609999999998E-3</v>
      </c>
      <c r="AE253" s="138">
        <v>0.13194444399999999</v>
      </c>
      <c r="AF253" s="138">
        <v>1.2820513E-2</v>
      </c>
      <c r="AG253" s="136" t="s">
        <v>93</v>
      </c>
      <c r="AH253" s="136" t="s">
        <v>93</v>
      </c>
    </row>
    <row r="254" spans="1:34" s="654" customFormat="1" ht="15" customHeight="1">
      <c r="A254" s="649">
        <v>44139</v>
      </c>
      <c r="B254" s="139">
        <v>105</v>
      </c>
      <c r="C254" s="139">
        <v>14</v>
      </c>
      <c r="D254" s="139">
        <v>102</v>
      </c>
      <c r="E254" s="139">
        <v>119</v>
      </c>
      <c r="F254" s="140">
        <v>1763</v>
      </c>
      <c r="G254" s="139">
        <v>139</v>
      </c>
      <c r="H254" s="139">
        <v>119</v>
      </c>
      <c r="I254" s="139">
        <v>314</v>
      </c>
      <c r="J254" s="139">
        <v>474</v>
      </c>
      <c r="K254" s="136" t="s">
        <v>93</v>
      </c>
      <c r="L254" s="136" t="s">
        <v>93</v>
      </c>
      <c r="M254" s="139">
        <v>98</v>
      </c>
      <c r="N254" s="139">
        <v>20</v>
      </c>
      <c r="O254" s="139">
        <v>98</v>
      </c>
      <c r="P254" s="139">
        <v>123</v>
      </c>
      <c r="Q254" s="140">
        <v>1876</v>
      </c>
      <c r="R254" s="139">
        <v>131</v>
      </c>
      <c r="S254" s="139">
        <v>120</v>
      </c>
      <c r="T254" s="139">
        <v>321</v>
      </c>
      <c r="U254" s="139">
        <v>484</v>
      </c>
      <c r="V254" s="136" t="s">
        <v>93</v>
      </c>
      <c r="W254" s="136" t="s">
        <v>93</v>
      </c>
      <c r="X254" s="138">
        <v>-6.6666666999999999E-2</v>
      </c>
      <c r="Y254" s="138">
        <v>0.428571429</v>
      </c>
      <c r="Z254" s="138">
        <v>-3.9215686E-2</v>
      </c>
      <c r="AA254" s="138">
        <v>3.3613444999999999E-2</v>
      </c>
      <c r="AB254" s="138">
        <v>6.4095291999999998E-2</v>
      </c>
      <c r="AC254" s="138">
        <v>-5.7553957000000003E-2</v>
      </c>
      <c r="AD254" s="138">
        <v>8.4033609999999998E-3</v>
      </c>
      <c r="AE254" s="138">
        <v>2.2292994E-2</v>
      </c>
      <c r="AF254" s="138">
        <v>2.1097046000000001E-2</v>
      </c>
      <c r="AG254" s="136" t="s">
        <v>93</v>
      </c>
      <c r="AH254" s="136" t="s">
        <v>93</v>
      </c>
    </row>
    <row r="255" spans="1:34" s="654" customFormat="1" ht="15" customHeight="1">
      <c r="A255" s="649">
        <v>44140</v>
      </c>
      <c r="B255" s="139">
        <v>108</v>
      </c>
      <c r="C255" s="139">
        <v>15</v>
      </c>
      <c r="D255" s="139">
        <v>105</v>
      </c>
      <c r="E255" s="139">
        <v>118</v>
      </c>
      <c r="F255" s="140">
        <v>1845</v>
      </c>
      <c r="G255" s="139">
        <v>132</v>
      </c>
      <c r="H255" s="139">
        <v>131</v>
      </c>
      <c r="I255" s="139">
        <v>311</v>
      </c>
      <c r="J255" s="139">
        <v>486</v>
      </c>
      <c r="K255" s="136" t="s">
        <v>93</v>
      </c>
      <c r="L255" s="136" t="s">
        <v>93</v>
      </c>
      <c r="M255" s="139">
        <v>97</v>
      </c>
      <c r="N255" s="139">
        <v>17</v>
      </c>
      <c r="O255" s="139">
        <v>93</v>
      </c>
      <c r="P255" s="139">
        <v>126</v>
      </c>
      <c r="Q255" s="140">
        <v>1883</v>
      </c>
      <c r="R255" s="139">
        <v>130</v>
      </c>
      <c r="S255" s="139">
        <v>117</v>
      </c>
      <c r="T255" s="139">
        <v>336</v>
      </c>
      <c r="U255" s="139">
        <v>485</v>
      </c>
      <c r="V255" s="136" t="s">
        <v>93</v>
      </c>
      <c r="W255" s="136" t="s">
        <v>93</v>
      </c>
      <c r="X255" s="138">
        <v>-0.10185185200000001</v>
      </c>
      <c r="Y255" s="138">
        <v>0.133333333</v>
      </c>
      <c r="Z255" s="138">
        <v>-0.114285714</v>
      </c>
      <c r="AA255" s="138">
        <v>6.7796609999999993E-2</v>
      </c>
      <c r="AB255" s="138">
        <v>2.0596205999999999E-2</v>
      </c>
      <c r="AC255" s="138">
        <v>-1.5151515000000001E-2</v>
      </c>
      <c r="AD255" s="138">
        <v>-0.106870229</v>
      </c>
      <c r="AE255" s="138">
        <v>8.0385851999999994E-2</v>
      </c>
      <c r="AF255" s="138">
        <v>-2.0576129999999998E-3</v>
      </c>
      <c r="AG255" s="136" t="s">
        <v>93</v>
      </c>
      <c r="AH255" s="136" t="s">
        <v>93</v>
      </c>
    </row>
    <row r="256" spans="1:34" s="654" customFormat="1" ht="15" customHeight="1">
      <c r="A256" s="649">
        <v>44141</v>
      </c>
      <c r="B256" s="139">
        <v>109</v>
      </c>
      <c r="C256" s="139">
        <v>12</v>
      </c>
      <c r="D256" s="139">
        <v>105</v>
      </c>
      <c r="E256" s="139">
        <v>115</v>
      </c>
      <c r="F256" s="140">
        <v>1860</v>
      </c>
      <c r="G256" s="139">
        <v>130</v>
      </c>
      <c r="H256" s="139">
        <v>137</v>
      </c>
      <c r="I256" s="139">
        <v>304</v>
      </c>
      <c r="J256" s="139">
        <v>488</v>
      </c>
      <c r="K256" s="136" t="s">
        <v>93</v>
      </c>
      <c r="L256" s="136" t="s">
        <v>93</v>
      </c>
      <c r="M256" s="139">
        <v>97</v>
      </c>
      <c r="N256" s="139">
        <v>14</v>
      </c>
      <c r="O256" s="139">
        <v>97</v>
      </c>
      <c r="P256" s="139">
        <v>127</v>
      </c>
      <c r="Q256" s="140">
        <v>1882</v>
      </c>
      <c r="R256" s="139">
        <v>131</v>
      </c>
      <c r="S256" s="139">
        <v>111</v>
      </c>
      <c r="T256" s="139">
        <v>331</v>
      </c>
      <c r="U256" s="139">
        <v>491</v>
      </c>
      <c r="V256" s="136" t="s">
        <v>93</v>
      </c>
      <c r="W256" s="136" t="s">
        <v>93</v>
      </c>
      <c r="X256" s="138">
        <v>-0.11009174300000001</v>
      </c>
      <c r="Y256" s="138">
        <v>0.16666666699999999</v>
      </c>
      <c r="Z256" s="138">
        <v>-7.6190475999999993E-2</v>
      </c>
      <c r="AA256" s="138">
        <v>0.104347826</v>
      </c>
      <c r="AB256" s="138">
        <v>1.1827957E-2</v>
      </c>
      <c r="AC256" s="138">
        <v>7.6923080000000001E-3</v>
      </c>
      <c r="AD256" s="138">
        <v>-0.18978102199999999</v>
      </c>
      <c r="AE256" s="138">
        <v>8.8815789000000006E-2</v>
      </c>
      <c r="AF256" s="138">
        <v>6.1475410000000003E-3</v>
      </c>
      <c r="AG256" s="136" t="s">
        <v>93</v>
      </c>
      <c r="AH256" s="136" t="s">
        <v>93</v>
      </c>
    </row>
    <row r="257" spans="1:34" s="654" customFormat="1" ht="15" customHeight="1">
      <c r="A257" s="649">
        <v>44142</v>
      </c>
      <c r="B257" s="139">
        <v>104</v>
      </c>
      <c r="C257" s="139">
        <v>15</v>
      </c>
      <c r="D257" s="139">
        <v>96</v>
      </c>
      <c r="E257" s="139">
        <v>116</v>
      </c>
      <c r="F257" s="140">
        <v>1842</v>
      </c>
      <c r="G257" s="139">
        <v>128</v>
      </c>
      <c r="H257" s="139">
        <v>137</v>
      </c>
      <c r="I257" s="139">
        <v>307</v>
      </c>
      <c r="J257" s="139">
        <v>483</v>
      </c>
      <c r="K257" s="136" t="s">
        <v>93</v>
      </c>
      <c r="L257" s="136" t="s">
        <v>93</v>
      </c>
      <c r="M257" s="139">
        <v>97</v>
      </c>
      <c r="N257" s="139">
        <v>12</v>
      </c>
      <c r="O257" s="139">
        <v>96</v>
      </c>
      <c r="P257" s="139">
        <v>121</v>
      </c>
      <c r="Q257" s="140">
        <v>1817</v>
      </c>
      <c r="R257" s="139">
        <v>136</v>
      </c>
      <c r="S257" s="139">
        <v>116</v>
      </c>
      <c r="T257" s="139">
        <v>321</v>
      </c>
      <c r="U257" s="139">
        <v>484</v>
      </c>
      <c r="V257" s="136" t="s">
        <v>93</v>
      </c>
      <c r="W257" s="136" t="s">
        <v>93</v>
      </c>
      <c r="X257" s="138">
        <v>-6.7307692000000002E-2</v>
      </c>
      <c r="Y257" s="138">
        <v>-0.2</v>
      </c>
      <c r="Z257" s="138">
        <v>0</v>
      </c>
      <c r="AA257" s="138">
        <v>4.3103448000000003E-2</v>
      </c>
      <c r="AB257" s="138">
        <v>-1.3572203999999999E-2</v>
      </c>
      <c r="AC257" s="138">
        <v>6.25E-2</v>
      </c>
      <c r="AD257" s="138">
        <v>-0.15328467200000001</v>
      </c>
      <c r="AE257" s="138">
        <v>4.5602605999999997E-2</v>
      </c>
      <c r="AF257" s="138">
        <v>2.0703929999999998E-3</v>
      </c>
      <c r="AG257" s="136" t="s">
        <v>93</v>
      </c>
      <c r="AH257" s="136" t="s">
        <v>93</v>
      </c>
    </row>
    <row r="258" spans="1:34" s="654" customFormat="1" ht="15" customHeight="1">
      <c r="A258" s="649">
        <v>44143</v>
      </c>
      <c r="B258" s="139">
        <v>103</v>
      </c>
      <c r="C258" s="139">
        <v>16</v>
      </c>
      <c r="D258" s="139">
        <v>97</v>
      </c>
      <c r="E258" s="139">
        <v>116</v>
      </c>
      <c r="F258" s="140">
        <v>1815</v>
      </c>
      <c r="G258" s="139">
        <v>122</v>
      </c>
      <c r="H258" s="139">
        <v>146</v>
      </c>
      <c r="I258" s="139">
        <v>298</v>
      </c>
      <c r="J258" s="139">
        <v>477</v>
      </c>
      <c r="K258" s="136" t="s">
        <v>93</v>
      </c>
      <c r="L258" s="136" t="s">
        <v>93</v>
      </c>
      <c r="M258" s="139">
        <v>85</v>
      </c>
      <c r="N258" s="139">
        <v>13</v>
      </c>
      <c r="O258" s="139">
        <v>93</v>
      </c>
      <c r="P258" s="139">
        <v>119</v>
      </c>
      <c r="Q258" s="140">
        <v>1805</v>
      </c>
      <c r="R258" s="139">
        <v>138</v>
      </c>
      <c r="S258" s="139">
        <v>120</v>
      </c>
      <c r="T258" s="139">
        <v>322</v>
      </c>
      <c r="U258" s="139">
        <v>470</v>
      </c>
      <c r="V258" s="136" t="s">
        <v>93</v>
      </c>
      <c r="W258" s="136" t="s">
        <v>93</v>
      </c>
      <c r="X258" s="138">
        <v>-0.17475728200000001</v>
      </c>
      <c r="Y258" s="138">
        <v>-0.1875</v>
      </c>
      <c r="Z258" s="138">
        <v>-4.1237112999999999E-2</v>
      </c>
      <c r="AA258" s="138">
        <v>2.5862069000000001E-2</v>
      </c>
      <c r="AB258" s="138">
        <v>-5.5096420000000004E-3</v>
      </c>
      <c r="AC258" s="138">
        <v>0.13114754100000001</v>
      </c>
      <c r="AD258" s="138">
        <v>-0.178082192</v>
      </c>
      <c r="AE258" s="138">
        <v>8.0536913000000002E-2</v>
      </c>
      <c r="AF258" s="138">
        <v>-1.4675051999999999E-2</v>
      </c>
      <c r="AG258" s="136" t="s">
        <v>93</v>
      </c>
      <c r="AH258" s="136" t="s">
        <v>93</v>
      </c>
    </row>
    <row r="259" spans="1:34" s="654" customFormat="1" ht="15" customHeight="1">
      <c r="A259" s="649">
        <v>44144</v>
      </c>
      <c r="B259" s="139">
        <v>98</v>
      </c>
      <c r="C259" s="139">
        <v>15</v>
      </c>
      <c r="D259" s="139">
        <v>97</v>
      </c>
      <c r="E259" s="139">
        <v>116</v>
      </c>
      <c r="F259" s="140">
        <v>1777</v>
      </c>
      <c r="G259" s="139">
        <v>120</v>
      </c>
      <c r="H259" s="139">
        <v>138</v>
      </c>
      <c r="I259" s="139">
        <v>292</v>
      </c>
      <c r="J259" s="139">
        <v>474</v>
      </c>
      <c r="K259" s="136" t="s">
        <v>93</v>
      </c>
      <c r="L259" s="136" t="s">
        <v>93</v>
      </c>
      <c r="M259" s="139">
        <v>96</v>
      </c>
      <c r="N259" s="139">
        <v>12</v>
      </c>
      <c r="O259" s="139">
        <v>94</v>
      </c>
      <c r="P259" s="139">
        <v>118</v>
      </c>
      <c r="Q259" s="140">
        <v>1835</v>
      </c>
      <c r="R259" s="139">
        <v>137</v>
      </c>
      <c r="S259" s="139">
        <v>121</v>
      </c>
      <c r="T259" s="139">
        <v>333</v>
      </c>
      <c r="U259" s="139">
        <v>489</v>
      </c>
      <c r="V259" s="136" t="s">
        <v>93</v>
      </c>
      <c r="W259" s="136" t="s">
        <v>93</v>
      </c>
      <c r="X259" s="138">
        <v>-2.0408163E-2</v>
      </c>
      <c r="Y259" s="138">
        <v>-0.2</v>
      </c>
      <c r="Z259" s="138">
        <v>-3.0927835000000001E-2</v>
      </c>
      <c r="AA259" s="138">
        <v>1.7241379000000001E-2</v>
      </c>
      <c r="AB259" s="138">
        <v>3.263928E-2</v>
      </c>
      <c r="AC259" s="138">
        <v>0.141666667</v>
      </c>
      <c r="AD259" s="138">
        <v>-0.123188406</v>
      </c>
      <c r="AE259" s="138">
        <v>0.140410959</v>
      </c>
      <c r="AF259" s="138">
        <v>3.1645569999999998E-2</v>
      </c>
      <c r="AG259" s="136" t="s">
        <v>93</v>
      </c>
      <c r="AH259" s="136" t="s">
        <v>93</v>
      </c>
    </row>
    <row r="260" spans="1:34" s="654" customFormat="1" ht="15" customHeight="1">
      <c r="A260" s="649">
        <v>44145</v>
      </c>
      <c r="B260" s="139">
        <v>84</v>
      </c>
      <c r="C260" s="139">
        <v>13</v>
      </c>
      <c r="D260" s="139">
        <v>99</v>
      </c>
      <c r="E260" s="139">
        <v>110</v>
      </c>
      <c r="F260" s="140">
        <v>1723</v>
      </c>
      <c r="G260" s="139">
        <v>123</v>
      </c>
      <c r="H260" s="139">
        <v>130</v>
      </c>
      <c r="I260" s="139">
        <v>285</v>
      </c>
      <c r="J260" s="139">
        <v>462</v>
      </c>
      <c r="K260" s="136" t="s">
        <v>93</v>
      </c>
      <c r="L260" s="136" t="s">
        <v>93</v>
      </c>
      <c r="M260" s="139">
        <v>96</v>
      </c>
      <c r="N260" s="139">
        <v>13</v>
      </c>
      <c r="O260" s="139">
        <v>95</v>
      </c>
      <c r="P260" s="139">
        <v>119</v>
      </c>
      <c r="Q260" s="140">
        <v>1862</v>
      </c>
      <c r="R260" s="139">
        <v>134</v>
      </c>
      <c r="S260" s="139">
        <v>125</v>
      </c>
      <c r="T260" s="139">
        <v>347</v>
      </c>
      <c r="U260" s="139">
        <v>502</v>
      </c>
      <c r="V260" s="136" t="s">
        <v>93</v>
      </c>
      <c r="W260" s="136" t="s">
        <v>93</v>
      </c>
      <c r="X260" s="138">
        <v>0.14285714299999999</v>
      </c>
      <c r="Y260" s="138">
        <v>0</v>
      </c>
      <c r="Z260" s="138">
        <v>-4.0404040000000002E-2</v>
      </c>
      <c r="AA260" s="138">
        <v>8.1818182000000003E-2</v>
      </c>
      <c r="AB260" s="138">
        <v>8.0673244000000005E-2</v>
      </c>
      <c r="AC260" s="138">
        <v>8.9430893999999997E-2</v>
      </c>
      <c r="AD260" s="138">
        <v>-3.8461538000000003E-2</v>
      </c>
      <c r="AE260" s="138">
        <v>0.21754386000000001</v>
      </c>
      <c r="AF260" s="138">
        <v>8.6580087E-2</v>
      </c>
      <c r="AG260" s="136" t="s">
        <v>93</v>
      </c>
      <c r="AH260" s="136" t="s">
        <v>93</v>
      </c>
    </row>
    <row r="261" spans="1:34" s="654" customFormat="1" ht="15" customHeight="1">
      <c r="A261" s="649">
        <v>44146</v>
      </c>
      <c r="B261" s="139">
        <v>85</v>
      </c>
      <c r="C261" s="139">
        <v>14</v>
      </c>
      <c r="D261" s="139">
        <v>104</v>
      </c>
      <c r="E261" s="139">
        <v>107</v>
      </c>
      <c r="F261" s="140">
        <v>1725</v>
      </c>
      <c r="G261" s="139">
        <v>121</v>
      </c>
      <c r="H261" s="139">
        <v>132</v>
      </c>
      <c r="I261" s="139">
        <v>286</v>
      </c>
      <c r="J261" s="139">
        <v>463</v>
      </c>
      <c r="K261" s="141">
        <v>0</v>
      </c>
      <c r="L261" s="136" t="s">
        <v>93</v>
      </c>
      <c r="M261" s="139">
        <v>92</v>
      </c>
      <c r="N261" s="139">
        <v>13</v>
      </c>
      <c r="O261" s="139">
        <v>99</v>
      </c>
      <c r="P261" s="139">
        <v>123</v>
      </c>
      <c r="Q261" s="140">
        <v>1866</v>
      </c>
      <c r="R261" s="139">
        <v>133</v>
      </c>
      <c r="S261" s="139">
        <v>127</v>
      </c>
      <c r="T261" s="139">
        <v>338</v>
      </c>
      <c r="U261" s="139">
        <v>490</v>
      </c>
      <c r="V261" s="141">
        <v>0</v>
      </c>
      <c r="W261" s="136" t="s">
        <v>93</v>
      </c>
      <c r="X261" s="138">
        <v>8.2352940999999999E-2</v>
      </c>
      <c r="Y261" s="138">
        <v>-7.1428570999999996E-2</v>
      </c>
      <c r="Z261" s="138">
        <v>-4.8076923000000001E-2</v>
      </c>
      <c r="AA261" s="138">
        <v>0.14953271000000001</v>
      </c>
      <c r="AB261" s="138">
        <v>8.1739129999999993E-2</v>
      </c>
      <c r="AC261" s="138">
        <v>9.9173553999999997E-2</v>
      </c>
      <c r="AD261" s="138">
        <v>-3.7878787999999997E-2</v>
      </c>
      <c r="AE261" s="138">
        <v>0.18181818199999999</v>
      </c>
      <c r="AF261" s="138">
        <v>5.8315335000000003E-2</v>
      </c>
      <c r="AG261" s="136" t="s">
        <v>93</v>
      </c>
      <c r="AH261" s="136" t="s">
        <v>93</v>
      </c>
    </row>
    <row r="262" spans="1:34" s="654" customFormat="1" ht="15" customHeight="1">
      <c r="A262" s="649">
        <v>44147</v>
      </c>
      <c r="B262" s="139">
        <v>86</v>
      </c>
      <c r="C262" s="139">
        <v>13</v>
      </c>
      <c r="D262" s="139">
        <v>104</v>
      </c>
      <c r="E262" s="139">
        <v>118</v>
      </c>
      <c r="F262" s="140">
        <v>1774</v>
      </c>
      <c r="G262" s="139">
        <v>126</v>
      </c>
      <c r="H262" s="139">
        <v>142</v>
      </c>
      <c r="I262" s="139">
        <v>295</v>
      </c>
      <c r="J262" s="139">
        <v>473</v>
      </c>
      <c r="K262" s="136" t="s">
        <v>93</v>
      </c>
      <c r="L262" s="136" t="s">
        <v>93</v>
      </c>
      <c r="M262" s="139">
        <v>95</v>
      </c>
      <c r="N262" s="139">
        <v>14</v>
      </c>
      <c r="O262" s="139">
        <v>93</v>
      </c>
      <c r="P262" s="139">
        <v>117</v>
      </c>
      <c r="Q262" s="140">
        <v>1857</v>
      </c>
      <c r="R262" s="139">
        <v>134</v>
      </c>
      <c r="S262" s="139">
        <v>123</v>
      </c>
      <c r="T262" s="139">
        <v>332</v>
      </c>
      <c r="U262" s="139">
        <v>494</v>
      </c>
      <c r="V262" s="136" t="s">
        <v>93</v>
      </c>
      <c r="W262" s="136" t="s">
        <v>93</v>
      </c>
      <c r="X262" s="138">
        <v>0.10465116300000001</v>
      </c>
      <c r="Y262" s="138">
        <v>7.6923077000000006E-2</v>
      </c>
      <c r="Z262" s="138">
        <v>-0.10576923100000001</v>
      </c>
      <c r="AA262" s="138">
        <v>-8.4745759999999993E-3</v>
      </c>
      <c r="AB262" s="138">
        <v>4.6786922000000002E-2</v>
      </c>
      <c r="AC262" s="138">
        <v>6.3492063000000001E-2</v>
      </c>
      <c r="AD262" s="138">
        <v>-0.13380281699999999</v>
      </c>
      <c r="AE262" s="138">
        <v>0.12542372900000001</v>
      </c>
      <c r="AF262" s="138">
        <v>4.4397462999999998E-2</v>
      </c>
      <c r="AG262" s="136" t="s">
        <v>93</v>
      </c>
      <c r="AH262" s="136" t="s">
        <v>93</v>
      </c>
    </row>
    <row r="263" spans="1:34" s="654" customFormat="1" ht="15" customHeight="1">
      <c r="A263" s="649">
        <v>44148</v>
      </c>
      <c r="B263" s="139">
        <v>93</v>
      </c>
      <c r="C263" s="139">
        <v>14</v>
      </c>
      <c r="D263" s="139">
        <v>102</v>
      </c>
      <c r="E263" s="139">
        <v>121</v>
      </c>
      <c r="F263" s="140">
        <v>1796</v>
      </c>
      <c r="G263" s="139">
        <v>133</v>
      </c>
      <c r="H263" s="139">
        <v>145</v>
      </c>
      <c r="I263" s="139">
        <v>321</v>
      </c>
      <c r="J263" s="139">
        <v>467</v>
      </c>
      <c r="K263" s="136" t="s">
        <v>93</v>
      </c>
      <c r="L263" s="136" t="s">
        <v>93</v>
      </c>
      <c r="M263" s="139">
        <v>103</v>
      </c>
      <c r="N263" s="139">
        <v>16</v>
      </c>
      <c r="O263" s="139">
        <v>98</v>
      </c>
      <c r="P263" s="139">
        <v>118</v>
      </c>
      <c r="Q263" s="140">
        <v>1840</v>
      </c>
      <c r="R263" s="139">
        <v>135</v>
      </c>
      <c r="S263" s="139">
        <v>123</v>
      </c>
      <c r="T263" s="139">
        <v>326</v>
      </c>
      <c r="U263" s="139">
        <v>503</v>
      </c>
      <c r="V263" s="136" t="s">
        <v>93</v>
      </c>
      <c r="W263" s="136" t="s">
        <v>93</v>
      </c>
      <c r="X263" s="138">
        <v>0.107526882</v>
      </c>
      <c r="Y263" s="138">
        <v>0.14285714299999999</v>
      </c>
      <c r="Z263" s="138">
        <v>-3.9215686E-2</v>
      </c>
      <c r="AA263" s="138">
        <v>-2.4793388E-2</v>
      </c>
      <c r="AB263" s="138">
        <v>2.4498886000000001E-2</v>
      </c>
      <c r="AC263" s="138">
        <v>1.5037594E-2</v>
      </c>
      <c r="AD263" s="138">
        <v>-0.15172413800000001</v>
      </c>
      <c r="AE263" s="138">
        <v>1.5576324000000001E-2</v>
      </c>
      <c r="AF263" s="138">
        <v>7.7087794000000001E-2</v>
      </c>
      <c r="AG263" s="136" t="s">
        <v>93</v>
      </c>
      <c r="AH263" s="136" t="s">
        <v>93</v>
      </c>
    </row>
    <row r="264" spans="1:34" s="654" customFormat="1" ht="15" customHeight="1">
      <c r="A264" s="649">
        <v>44149</v>
      </c>
      <c r="B264" s="139">
        <v>97</v>
      </c>
      <c r="C264" s="139">
        <v>20</v>
      </c>
      <c r="D264" s="139">
        <v>101</v>
      </c>
      <c r="E264" s="139">
        <v>113</v>
      </c>
      <c r="F264" s="140">
        <v>1805</v>
      </c>
      <c r="G264" s="139">
        <v>126</v>
      </c>
      <c r="H264" s="139">
        <v>146</v>
      </c>
      <c r="I264" s="139">
        <v>319</v>
      </c>
      <c r="J264" s="139">
        <v>481</v>
      </c>
      <c r="K264" s="136" t="s">
        <v>93</v>
      </c>
      <c r="L264" s="136" t="s">
        <v>93</v>
      </c>
      <c r="M264" s="139">
        <v>95</v>
      </c>
      <c r="N264" s="139">
        <v>12</v>
      </c>
      <c r="O264" s="139">
        <v>94</v>
      </c>
      <c r="P264" s="139">
        <v>113</v>
      </c>
      <c r="Q264" s="140">
        <v>1822</v>
      </c>
      <c r="R264" s="139">
        <v>142</v>
      </c>
      <c r="S264" s="139">
        <v>122</v>
      </c>
      <c r="T264" s="139">
        <v>324</v>
      </c>
      <c r="U264" s="139">
        <v>474</v>
      </c>
      <c r="V264" s="136" t="s">
        <v>93</v>
      </c>
      <c r="W264" s="136" t="s">
        <v>93</v>
      </c>
      <c r="X264" s="138">
        <v>-2.0618556999999999E-2</v>
      </c>
      <c r="Y264" s="138">
        <v>-0.4</v>
      </c>
      <c r="Z264" s="138">
        <v>-6.9306931000000002E-2</v>
      </c>
      <c r="AA264" s="138">
        <v>0</v>
      </c>
      <c r="AB264" s="138">
        <v>9.4182829999999995E-3</v>
      </c>
      <c r="AC264" s="138">
        <v>0.126984127</v>
      </c>
      <c r="AD264" s="138">
        <v>-0.16438356200000001</v>
      </c>
      <c r="AE264" s="138">
        <v>1.5673981E-2</v>
      </c>
      <c r="AF264" s="138">
        <v>-1.4553015000000001E-2</v>
      </c>
      <c r="AG264" s="136" t="s">
        <v>93</v>
      </c>
      <c r="AH264" s="136" t="s">
        <v>93</v>
      </c>
    </row>
    <row r="265" spans="1:34" s="654" customFormat="1" ht="15" customHeight="1">
      <c r="A265" s="649">
        <v>44150</v>
      </c>
      <c r="B265" s="139">
        <v>100</v>
      </c>
      <c r="C265" s="139">
        <v>21</v>
      </c>
      <c r="D265" s="139">
        <v>98</v>
      </c>
      <c r="E265" s="139">
        <v>119</v>
      </c>
      <c r="F265" s="140">
        <v>1799</v>
      </c>
      <c r="G265" s="139">
        <v>129</v>
      </c>
      <c r="H265" s="139">
        <v>138</v>
      </c>
      <c r="I265" s="139">
        <v>322</v>
      </c>
      <c r="J265" s="139">
        <v>484</v>
      </c>
      <c r="K265" s="136" t="s">
        <v>93</v>
      </c>
      <c r="L265" s="136" t="s">
        <v>93</v>
      </c>
      <c r="M265" s="139">
        <v>90</v>
      </c>
      <c r="N265" s="139">
        <v>13</v>
      </c>
      <c r="O265" s="139">
        <v>91</v>
      </c>
      <c r="P265" s="139">
        <v>111</v>
      </c>
      <c r="Q265" s="140">
        <v>1815</v>
      </c>
      <c r="R265" s="139">
        <v>144</v>
      </c>
      <c r="S265" s="139">
        <v>117</v>
      </c>
      <c r="T265" s="139">
        <v>314</v>
      </c>
      <c r="U265" s="139">
        <v>473</v>
      </c>
      <c r="V265" s="136" t="s">
        <v>93</v>
      </c>
      <c r="W265" s="136" t="s">
        <v>93</v>
      </c>
      <c r="X265" s="138">
        <v>-0.1</v>
      </c>
      <c r="Y265" s="138">
        <v>-0.38095238100000001</v>
      </c>
      <c r="Z265" s="138">
        <v>-7.1428570999999996E-2</v>
      </c>
      <c r="AA265" s="138">
        <v>-6.7226890999999997E-2</v>
      </c>
      <c r="AB265" s="138">
        <v>8.8938300000000001E-3</v>
      </c>
      <c r="AC265" s="138">
        <v>0.11627907</v>
      </c>
      <c r="AD265" s="138">
        <v>-0.15217391299999999</v>
      </c>
      <c r="AE265" s="138">
        <v>-2.4844720000000001E-2</v>
      </c>
      <c r="AF265" s="138">
        <v>-2.2727272999999999E-2</v>
      </c>
      <c r="AG265" s="136" t="s">
        <v>93</v>
      </c>
      <c r="AH265" s="136" t="s">
        <v>93</v>
      </c>
    </row>
    <row r="266" spans="1:34" s="654" customFormat="1" ht="15" customHeight="1">
      <c r="A266" s="649">
        <v>44151</v>
      </c>
      <c r="B266" s="139">
        <v>95</v>
      </c>
      <c r="C266" s="139">
        <v>20</v>
      </c>
      <c r="D266" s="139">
        <v>94</v>
      </c>
      <c r="E266" s="139">
        <v>117</v>
      </c>
      <c r="F266" s="140">
        <v>1742</v>
      </c>
      <c r="G266" s="139">
        <v>125</v>
      </c>
      <c r="H266" s="139">
        <v>133</v>
      </c>
      <c r="I266" s="139">
        <v>304</v>
      </c>
      <c r="J266" s="139">
        <v>471</v>
      </c>
      <c r="K266" s="136" t="s">
        <v>93</v>
      </c>
      <c r="L266" s="136" t="s">
        <v>93</v>
      </c>
      <c r="M266" s="139">
        <v>97</v>
      </c>
      <c r="N266" s="139">
        <v>16</v>
      </c>
      <c r="O266" s="139">
        <v>96</v>
      </c>
      <c r="P266" s="139">
        <v>116</v>
      </c>
      <c r="Q266" s="140">
        <v>1875</v>
      </c>
      <c r="R266" s="139">
        <v>137</v>
      </c>
      <c r="S266" s="139">
        <v>121</v>
      </c>
      <c r="T266" s="139">
        <v>321</v>
      </c>
      <c r="U266" s="139">
        <v>482</v>
      </c>
      <c r="V266" s="136" t="s">
        <v>93</v>
      </c>
      <c r="W266" s="136" t="s">
        <v>93</v>
      </c>
      <c r="X266" s="138">
        <v>2.1052632000000002E-2</v>
      </c>
      <c r="Y266" s="138">
        <v>-0.2</v>
      </c>
      <c r="Z266" s="138">
        <v>2.1276595999999998E-2</v>
      </c>
      <c r="AA266" s="138">
        <v>-8.5470089999999995E-3</v>
      </c>
      <c r="AB266" s="138">
        <v>7.6349024000000001E-2</v>
      </c>
      <c r="AC266" s="138">
        <v>9.6000000000000002E-2</v>
      </c>
      <c r="AD266" s="138">
        <v>-9.0225563999999994E-2</v>
      </c>
      <c r="AE266" s="138">
        <v>5.5921052999999998E-2</v>
      </c>
      <c r="AF266" s="138">
        <v>2.3354565000000001E-2</v>
      </c>
      <c r="AG266" s="136" t="s">
        <v>93</v>
      </c>
      <c r="AH266" s="136" t="s">
        <v>93</v>
      </c>
    </row>
    <row r="267" spans="1:34" s="654" customFormat="1" ht="15" customHeight="1">
      <c r="A267" s="649">
        <v>44152</v>
      </c>
      <c r="B267" s="139">
        <v>90</v>
      </c>
      <c r="C267" s="139">
        <v>19</v>
      </c>
      <c r="D267" s="139">
        <v>82</v>
      </c>
      <c r="E267" s="139">
        <v>120</v>
      </c>
      <c r="F267" s="140">
        <v>1731</v>
      </c>
      <c r="G267" s="139">
        <v>129</v>
      </c>
      <c r="H267" s="139">
        <v>125</v>
      </c>
      <c r="I267" s="139">
        <v>293</v>
      </c>
      <c r="J267" s="139">
        <v>469</v>
      </c>
      <c r="K267" s="136" t="s">
        <v>93</v>
      </c>
      <c r="L267" s="136" t="s">
        <v>93</v>
      </c>
      <c r="M267" s="139">
        <v>102</v>
      </c>
      <c r="N267" s="139">
        <v>17</v>
      </c>
      <c r="O267" s="139">
        <v>98</v>
      </c>
      <c r="P267" s="139">
        <v>115</v>
      </c>
      <c r="Q267" s="140">
        <v>1930</v>
      </c>
      <c r="R267" s="139">
        <v>143</v>
      </c>
      <c r="S267" s="139">
        <v>122</v>
      </c>
      <c r="T267" s="139">
        <v>324</v>
      </c>
      <c r="U267" s="139">
        <v>487</v>
      </c>
      <c r="V267" s="136" t="s">
        <v>93</v>
      </c>
      <c r="W267" s="136" t="s">
        <v>93</v>
      </c>
      <c r="X267" s="138">
        <v>0.133333333</v>
      </c>
      <c r="Y267" s="138">
        <v>-0.105263158</v>
      </c>
      <c r="Z267" s="138">
        <v>0.19512195099999999</v>
      </c>
      <c r="AA267" s="138">
        <v>-4.1666666999999998E-2</v>
      </c>
      <c r="AB267" s="138">
        <v>0.11496244899999999</v>
      </c>
      <c r="AC267" s="138">
        <v>0.108527132</v>
      </c>
      <c r="AD267" s="138">
        <v>-2.4E-2</v>
      </c>
      <c r="AE267" s="138">
        <v>0.105802048</v>
      </c>
      <c r="AF267" s="138">
        <v>3.8379531000000001E-2</v>
      </c>
      <c r="AG267" s="136" t="s">
        <v>93</v>
      </c>
      <c r="AH267" s="136" t="s">
        <v>93</v>
      </c>
    </row>
    <row r="268" spans="1:34" s="654" customFormat="1" ht="15" customHeight="1">
      <c r="A268" s="649">
        <v>44153</v>
      </c>
      <c r="B268" s="139">
        <v>99</v>
      </c>
      <c r="C268" s="139">
        <v>17</v>
      </c>
      <c r="D268" s="139">
        <v>91</v>
      </c>
      <c r="E268" s="139">
        <v>130</v>
      </c>
      <c r="F268" s="140">
        <v>1794</v>
      </c>
      <c r="G268" s="139">
        <v>130</v>
      </c>
      <c r="H268" s="139">
        <v>126</v>
      </c>
      <c r="I268" s="139">
        <v>310</v>
      </c>
      <c r="J268" s="139">
        <v>484</v>
      </c>
      <c r="K268" s="136" t="s">
        <v>93</v>
      </c>
      <c r="L268" s="136" t="s">
        <v>93</v>
      </c>
      <c r="M268" s="139">
        <v>100</v>
      </c>
      <c r="N268" s="139">
        <v>18</v>
      </c>
      <c r="O268" s="139">
        <v>102</v>
      </c>
      <c r="P268" s="139">
        <v>122</v>
      </c>
      <c r="Q268" s="140">
        <v>1927</v>
      </c>
      <c r="R268" s="139">
        <v>135</v>
      </c>
      <c r="S268" s="139">
        <v>124</v>
      </c>
      <c r="T268" s="139">
        <v>333</v>
      </c>
      <c r="U268" s="139">
        <v>481</v>
      </c>
      <c r="V268" s="136" t="s">
        <v>93</v>
      </c>
      <c r="W268" s="136" t="s">
        <v>93</v>
      </c>
      <c r="X268" s="138">
        <v>1.0101010000000001E-2</v>
      </c>
      <c r="Y268" s="138">
        <v>5.8823528999999999E-2</v>
      </c>
      <c r="Z268" s="138">
        <v>0.12087912100000001</v>
      </c>
      <c r="AA268" s="138">
        <v>-6.1538462000000002E-2</v>
      </c>
      <c r="AB268" s="138">
        <v>7.4136009000000003E-2</v>
      </c>
      <c r="AC268" s="138">
        <v>3.8461538000000003E-2</v>
      </c>
      <c r="AD268" s="138">
        <v>-1.5873016E-2</v>
      </c>
      <c r="AE268" s="138">
        <v>7.4193547999999998E-2</v>
      </c>
      <c r="AF268" s="138">
        <v>-6.1983469999999999E-3</v>
      </c>
      <c r="AG268" s="136" t="s">
        <v>93</v>
      </c>
      <c r="AH268" s="136" t="s">
        <v>93</v>
      </c>
    </row>
    <row r="269" spans="1:34" s="654" customFormat="1" ht="15" customHeight="1">
      <c r="A269" s="649">
        <v>44154</v>
      </c>
      <c r="B269" s="139">
        <v>102</v>
      </c>
      <c r="C269" s="139">
        <v>15</v>
      </c>
      <c r="D269" s="139">
        <v>102</v>
      </c>
      <c r="E269" s="139">
        <v>134</v>
      </c>
      <c r="F269" s="140">
        <v>1824</v>
      </c>
      <c r="G269" s="139">
        <v>133</v>
      </c>
      <c r="H269" s="139">
        <v>134</v>
      </c>
      <c r="I269" s="139">
        <v>320</v>
      </c>
      <c r="J269" s="139">
        <v>483</v>
      </c>
      <c r="K269" s="136" t="s">
        <v>93</v>
      </c>
      <c r="L269" s="136" t="s">
        <v>93</v>
      </c>
      <c r="M269" s="139">
        <v>100</v>
      </c>
      <c r="N269" s="139">
        <v>18</v>
      </c>
      <c r="O269" s="139">
        <v>105</v>
      </c>
      <c r="P269" s="139">
        <v>117</v>
      </c>
      <c r="Q269" s="140">
        <v>1937</v>
      </c>
      <c r="R269" s="139">
        <v>134</v>
      </c>
      <c r="S269" s="139">
        <v>120</v>
      </c>
      <c r="T269" s="139">
        <v>327</v>
      </c>
      <c r="U269" s="139">
        <v>487</v>
      </c>
      <c r="V269" s="136" t="s">
        <v>93</v>
      </c>
      <c r="W269" s="136" t="s">
        <v>93</v>
      </c>
      <c r="X269" s="138">
        <v>-1.9607843E-2</v>
      </c>
      <c r="Y269" s="138">
        <v>0.2</v>
      </c>
      <c r="Z269" s="138">
        <v>2.9411764999999999E-2</v>
      </c>
      <c r="AA269" s="138">
        <v>-0.12686567200000001</v>
      </c>
      <c r="AB269" s="138">
        <v>6.1951753999999998E-2</v>
      </c>
      <c r="AC269" s="138">
        <v>7.5187969999999998E-3</v>
      </c>
      <c r="AD269" s="138">
        <v>-0.104477612</v>
      </c>
      <c r="AE269" s="138">
        <v>2.1874999999999999E-2</v>
      </c>
      <c r="AF269" s="138">
        <v>8.2815730000000004E-3</v>
      </c>
      <c r="AG269" s="136" t="s">
        <v>93</v>
      </c>
      <c r="AH269" s="136" t="s">
        <v>93</v>
      </c>
    </row>
    <row r="270" spans="1:34" s="654" customFormat="1" ht="15" customHeight="1">
      <c r="A270" s="649">
        <v>44155</v>
      </c>
      <c r="B270" s="139">
        <v>105</v>
      </c>
      <c r="C270" s="139">
        <v>13</v>
      </c>
      <c r="D270" s="139">
        <v>102</v>
      </c>
      <c r="E270" s="139">
        <v>137</v>
      </c>
      <c r="F270" s="140">
        <v>1831</v>
      </c>
      <c r="G270" s="139">
        <v>128</v>
      </c>
      <c r="H270" s="139">
        <v>142</v>
      </c>
      <c r="I270" s="139">
        <v>331</v>
      </c>
      <c r="J270" s="139">
        <v>477</v>
      </c>
      <c r="K270" s="136" t="s">
        <v>93</v>
      </c>
      <c r="L270" s="136" t="s">
        <v>93</v>
      </c>
      <c r="M270" s="139">
        <v>103</v>
      </c>
      <c r="N270" s="139">
        <v>16</v>
      </c>
      <c r="O270" s="139">
        <v>98</v>
      </c>
      <c r="P270" s="139">
        <v>119</v>
      </c>
      <c r="Q270" s="140">
        <v>1910</v>
      </c>
      <c r="R270" s="139">
        <v>139</v>
      </c>
      <c r="S270" s="139">
        <v>114</v>
      </c>
      <c r="T270" s="139">
        <v>324</v>
      </c>
      <c r="U270" s="139">
        <v>492</v>
      </c>
      <c r="V270" s="136" t="s">
        <v>93</v>
      </c>
      <c r="W270" s="136" t="s">
        <v>93</v>
      </c>
      <c r="X270" s="138">
        <v>-1.9047618999999998E-2</v>
      </c>
      <c r="Y270" s="138">
        <v>0.23076923099999999</v>
      </c>
      <c r="Z270" s="138">
        <v>-3.9215686E-2</v>
      </c>
      <c r="AA270" s="138">
        <v>-0.13138686099999999</v>
      </c>
      <c r="AB270" s="138">
        <v>4.3145822E-2</v>
      </c>
      <c r="AC270" s="138">
        <v>8.59375E-2</v>
      </c>
      <c r="AD270" s="138">
        <v>-0.197183099</v>
      </c>
      <c r="AE270" s="138">
        <v>-2.1148035999999999E-2</v>
      </c>
      <c r="AF270" s="138">
        <v>3.1446541000000001E-2</v>
      </c>
      <c r="AG270" s="136" t="s">
        <v>93</v>
      </c>
      <c r="AH270" s="136" t="s">
        <v>93</v>
      </c>
    </row>
    <row r="271" spans="1:34" s="654" customFormat="1" ht="15" customHeight="1">
      <c r="A271" s="649">
        <v>44156</v>
      </c>
      <c r="B271" s="139">
        <v>103</v>
      </c>
      <c r="C271" s="139">
        <v>13</v>
      </c>
      <c r="D271" s="139">
        <v>109</v>
      </c>
      <c r="E271" s="139">
        <v>134</v>
      </c>
      <c r="F271" s="140">
        <v>1832</v>
      </c>
      <c r="G271" s="139">
        <v>137</v>
      </c>
      <c r="H271" s="139">
        <v>146</v>
      </c>
      <c r="I271" s="139">
        <v>334</v>
      </c>
      <c r="J271" s="139">
        <v>482</v>
      </c>
      <c r="K271" s="136" t="s">
        <v>93</v>
      </c>
      <c r="L271" s="136" t="s">
        <v>93</v>
      </c>
      <c r="M271" s="139">
        <v>92</v>
      </c>
      <c r="N271" s="139">
        <v>11</v>
      </c>
      <c r="O271" s="139">
        <v>94</v>
      </c>
      <c r="P271" s="139">
        <v>115</v>
      </c>
      <c r="Q271" s="140">
        <v>1852</v>
      </c>
      <c r="R271" s="139">
        <v>141</v>
      </c>
      <c r="S271" s="139">
        <v>107</v>
      </c>
      <c r="T271" s="139">
        <v>319</v>
      </c>
      <c r="U271" s="139">
        <v>475</v>
      </c>
      <c r="V271" s="141">
        <v>5</v>
      </c>
      <c r="W271" s="136" t="s">
        <v>93</v>
      </c>
      <c r="X271" s="138">
        <v>-0.106796117</v>
      </c>
      <c r="Y271" s="138">
        <v>-0.15384615400000001</v>
      </c>
      <c r="Z271" s="138">
        <v>-0.13761467899999999</v>
      </c>
      <c r="AA271" s="138">
        <v>-0.141791045</v>
      </c>
      <c r="AB271" s="138">
        <v>1.0917031000000001E-2</v>
      </c>
      <c r="AC271" s="138">
        <v>2.919708E-2</v>
      </c>
      <c r="AD271" s="138">
        <v>-0.26712328800000001</v>
      </c>
      <c r="AE271" s="138">
        <v>-4.4910180000000001E-2</v>
      </c>
      <c r="AF271" s="138">
        <v>-1.4522821999999999E-2</v>
      </c>
      <c r="AG271" s="136" t="s">
        <v>93</v>
      </c>
      <c r="AH271" s="136" t="s">
        <v>93</v>
      </c>
    </row>
    <row r="272" spans="1:34" s="654" customFormat="1" ht="15" customHeight="1">
      <c r="A272" s="649">
        <v>44157</v>
      </c>
      <c r="B272" s="139">
        <v>96</v>
      </c>
      <c r="C272" s="139">
        <v>13</v>
      </c>
      <c r="D272" s="139">
        <v>105</v>
      </c>
      <c r="E272" s="139">
        <v>124</v>
      </c>
      <c r="F272" s="140">
        <v>1804</v>
      </c>
      <c r="G272" s="139">
        <v>136</v>
      </c>
      <c r="H272" s="139">
        <v>143</v>
      </c>
      <c r="I272" s="139">
        <v>326</v>
      </c>
      <c r="J272" s="139">
        <v>480</v>
      </c>
      <c r="K272" s="136" t="s">
        <v>93</v>
      </c>
      <c r="L272" s="136" t="s">
        <v>93</v>
      </c>
      <c r="M272" s="139">
        <v>84</v>
      </c>
      <c r="N272" s="139">
        <v>12</v>
      </c>
      <c r="O272" s="139">
        <v>88</v>
      </c>
      <c r="P272" s="139">
        <v>104</v>
      </c>
      <c r="Q272" s="140">
        <v>1793</v>
      </c>
      <c r="R272" s="139">
        <v>144</v>
      </c>
      <c r="S272" s="139">
        <v>102</v>
      </c>
      <c r="T272" s="139">
        <v>309</v>
      </c>
      <c r="U272" s="139">
        <v>464</v>
      </c>
      <c r="V272" s="141">
        <v>5</v>
      </c>
      <c r="W272" s="136" t="s">
        <v>93</v>
      </c>
      <c r="X272" s="138">
        <v>-0.125</v>
      </c>
      <c r="Y272" s="138">
        <v>-7.6923077000000006E-2</v>
      </c>
      <c r="Z272" s="138">
        <v>-0.16190476200000001</v>
      </c>
      <c r="AA272" s="138">
        <v>-0.16129032300000001</v>
      </c>
      <c r="AB272" s="138">
        <v>-6.0975609999999996E-3</v>
      </c>
      <c r="AC272" s="138">
        <v>5.8823528999999999E-2</v>
      </c>
      <c r="AD272" s="138">
        <v>-0.28671328699999998</v>
      </c>
      <c r="AE272" s="138">
        <v>-5.2147238999999998E-2</v>
      </c>
      <c r="AF272" s="138">
        <v>-3.3333333E-2</v>
      </c>
      <c r="AG272" s="136" t="s">
        <v>93</v>
      </c>
      <c r="AH272" s="136" t="s">
        <v>93</v>
      </c>
    </row>
    <row r="273" spans="1:34" s="654" customFormat="1" ht="15" customHeight="1">
      <c r="A273" s="649">
        <v>44158</v>
      </c>
      <c r="B273" s="139">
        <v>85</v>
      </c>
      <c r="C273" s="139">
        <v>13</v>
      </c>
      <c r="D273" s="139">
        <v>103</v>
      </c>
      <c r="E273" s="139">
        <v>119</v>
      </c>
      <c r="F273" s="140">
        <v>1792</v>
      </c>
      <c r="G273" s="139">
        <v>135</v>
      </c>
      <c r="H273" s="139">
        <v>136</v>
      </c>
      <c r="I273" s="139">
        <v>310</v>
      </c>
      <c r="J273" s="139">
        <v>472</v>
      </c>
      <c r="K273" s="136" t="s">
        <v>93</v>
      </c>
      <c r="L273" s="136" t="s">
        <v>93</v>
      </c>
      <c r="M273" s="139">
        <v>95</v>
      </c>
      <c r="N273" s="139">
        <v>15</v>
      </c>
      <c r="O273" s="139">
        <v>91</v>
      </c>
      <c r="P273" s="139">
        <v>107</v>
      </c>
      <c r="Q273" s="140">
        <v>1848</v>
      </c>
      <c r="R273" s="139">
        <v>154</v>
      </c>
      <c r="S273" s="139">
        <v>101</v>
      </c>
      <c r="T273" s="139">
        <v>322</v>
      </c>
      <c r="U273" s="139">
        <v>474</v>
      </c>
      <c r="V273" s="136" t="s">
        <v>93</v>
      </c>
      <c r="W273" s="136" t="s">
        <v>93</v>
      </c>
      <c r="X273" s="138">
        <v>0.117647059</v>
      </c>
      <c r="Y273" s="138">
        <v>0.15384615400000001</v>
      </c>
      <c r="Z273" s="138">
        <v>-0.116504854</v>
      </c>
      <c r="AA273" s="138">
        <v>-0.100840336</v>
      </c>
      <c r="AB273" s="138">
        <v>3.125E-2</v>
      </c>
      <c r="AC273" s="138">
        <v>0.140740741</v>
      </c>
      <c r="AD273" s="138">
        <v>-0.257352941</v>
      </c>
      <c r="AE273" s="138">
        <v>3.8709676999999998E-2</v>
      </c>
      <c r="AF273" s="138">
        <v>4.2372879999999996E-3</v>
      </c>
      <c r="AG273" s="136" t="s">
        <v>93</v>
      </c>
      <c r="AH273" s="136" t="s">
        <v>93</v>
      </c>
    </row>
    <row r="274" spans="1:34" s="654" customFormat="1" ht="15" customHeight="1">
      <c r="A274" s="649">
        <v>44159</v>
      </c>
      <c r="B274" s="139">
        <v>82</v>
      </c>
      <c r="C274" s="139">
        <v>14</v>
      </c>
      <c r="D274" s="139">
        <v>100</v>
      </c>
      <c r="E274" s="139">
        <v>116</v>
      </c>
      <c r="F274" s="140">
        <v>1737</v>
      </c>
      <c r="G274" s="139">
        <v>127</v>
      </c>
      <c r="H274" s="139">
        <v>128</v>
      </c>
      <c r="I274" s="139">
        <v>312</v>
      </c>
      <c r="J274" s="139">
        <v>466</v>
      </c>
      <c r="K274" s="136" t="s">
        <v>93</v>
      </c>
      <c r="L274" s="136" t="s">
        <v>93</v>
      </c>
      <c r="M274" s="139">
        <v>97</v>
      </c>
      <c r="N274" s="139">
        <v>13</v>
      </c>
      <c r="O274" s="139">
        <v>97</v>
      </c>
      <c r="P274" s="139">
        <v>115</v>
      </c>
      <c r="Q274" s="140">
        <v>1894</v>
      </c>
      <c r="R274" s="139">
        <v>155</v>
      </c>
      <c r="S274" s="139">
        <v>119</v>
      </c>
      <c r="T274" s="139">
        <v>343</v>
      </c>
      <c r="U274" s="139">
        <v>488</v>
      </c>
      <c r="V274" s="136" t="s">
        <v>93</v>
      </c>
      <c r="W274" s="136" t="s">
        <v>93</v>
      </c>
      <c r="X274" s="138">
        <v>0.18292682900000001</v>
      </c>
      <c r="Y274" s="138">
        <v>-7.1428570999999996E-2</v>
      </c>
      <c r="Z274" s="138">
        <v>-0.03</v>
      </c>
      <c r="AA274" s="138">
        <v>-8.6206900000000003E-3</v>
      </c>
      <c r="AB274" s="138">
        <v>9.0385723000000001E-2</v>
      </c>
      <c r="AC274" s="138">
        <v>0.22047244099999999</v>
      </c>
      <c r="AD274" s="138">
        <v>-7.03125E-2</v>
      </c>
      <c r="AE274" s="138">
        <v>9.9358974000000003E-2</v>
      </c>
      <c r="AF274" s="138">
        <v>4.7210299999999997E-2</v>
      </c>
      <c r="AG274" s="136" t="s">
        <v>93</v>
      </c>
      <c r="AH274" s="136" t="s">
        <v>93</v>
      </c>
    </row>
    <row r="275" spans="1:34" s="654" customFormat="1" ht="15" customHeight="1">
      <c r="A275" s="649">
        <v>44160</v>
      </c>
      <c r="B275" s="139">
        <v>90</v>
      </c>
      <c r="C275" s="139">
        <v>15</v>
      </c>
      <c r="D275" s="139">
        <v>104</v>
      </c>
      <c r="E275" s="139">
        <v>129</v>
      </c>
      <c r="F275" s="140">
        <v>1763</v>
      </c>
      <c r="G275" s="139">
        <v>131</v>
      </c>
      <c r="H275" s="139">
        <v>132</v>
      </c>
      <c r="I275" s="139">
        <v>319</v>
      </c>
      <c r="J275" s="139">
        <v>471</v>
      </c>
      <c r="K275" s="136" t="s">
        <v>93</v>
      </c>
      <c r="L275" s="136" t="s">
        <v>93</v>
      </c>
      <c r="M275" s="139">
        <v>97</v>
      </c>
      <c r="N275" s="139">
        <v>12</v>
      </c>
      <c r="O275" s="139">
        <v>98</v>
      </c>
      <c r="P275" s="139">
        <v>115</v>
      </c>
      <c r="Q275" s="140">
        <v>1893</v>
      </c>
      <c r="R275" s="139">
        <v>154</v>
      </c>
      <c r="S275" s="139">
        <v>122</v>
      </c>
      <c r="T275" s="139">
        <v>342</v>
      </c>
      <c r="U275" s="139">
        <v>481</v>
      </c>
      <c r="V275" s="136" t="s">
        <v>93</v>
      </c>
      <c r="W275" s="136" t="s">
        <v>93</v>
      </c>
      <c r="X275" s="138">
        <v>7.7777778000000006E-2</v>
      </c>
      <c r="Y275" s="138">
        <v>-0.2</v>
      </c>
      <c r="Z275" s="138">
        <v>-5.7692307999999998E-2</v>
      </c>
      <c r="AA275" s="138">
        <v>-0.108527132</v>
      </c>
      <c r="AB275" s="138">
        <v>7.3737946999999998E-2</v>
      </c>
      <c r="AC275" s="138">
        <v>0.17557251900000001</v>
      </c>
      <c r="AD275" s="138">
        <v>-7.5757575999999993E-2</v>
      </c>
      <c r="AE275" s="138">
        <v>7.2100312999999999E-2</v>
      </c>
      <c r="AF275" s="138">
        <v>2.1231422999999999E-2</v>
      </c>
      <c r="AG275" s="136" t="s">
        <v>93</v>
      </c>
      <c r="AH275" s="136" t="s">
        <v>93</v>
      </c>
    </row>
    <row r="276" spans="1:34" s="654" customFormat="1" ht="15" customHeight="1">
      <c r="A276" s="649">
        <v>44161</v>
      </c>
      <c r="B276" s="139">
        <v>90</v>
      </c>
      <c r="C276" s="139">
        <v>16</v>
      </c>
      <c r="D276" s="139">
        <v>105</v>
      </c>
      <c r="E276" s="139">
        <v>124</v>
      </c>
      <c r="F276" s="140">
        <v>1797</v>
      </c>
      <c r="G276" s="139">
        <v>129</v>
      </c>
      <c r="H276" s="139">
        <v>139</v>
      </c>
      <c r="I276" s="139">
        <v>327</v>
      </c>
      <c r="J276" s="139">
        <v>473</v>
      </c>
      <c r="K276" s="136" t="s">
        <v>93</v>
      </c>
      <c r="L276" s="136" t="s">
        <v>93</v>
      </c>
      <c r="M276" s="139">
        <v>87</v>
      </c>
      <c r="N276" s="139">
        <v>10</v>
      </c>
      <c r="O276" s="139">
        <v>100</v>
      </c>
      <c r="P276" s="139">
        <v>119</v>
      </c>
      <c r="Q276" s="140">
        <v>1890</v>
      </c>
      <c r="R276" s="139">
        <v>151</v>
      </c>
      <c r="S276" s="139">
        <v>118</v>
      </c>
      <c r="T276" s="139">
        <v>355</v>
      </c>
      <c r="U276" s="139">
        <v>489</v>
      </c>
      <c r="V276" s="136" t="s">
        <v>93</v>
      </c>
      <c r="W276" s="136" t="s">
        <v>93</v>
      </c>
      <c r="X276" s="138">
        <v>-3.3333333E-2</v>
      </c>
      <c r="Y276" s="138">
        <v>-0.375</v>
      </c>
      <c r="Z276" s="138">
        <v>-4.7619047999999997E-2</v>
      </c>
      <c r="AA276" s="138">
        <v>-4.0322581000000003E-2</v>
      </c>
      <c r="AB276" s="138">
        <v>5.1752922E-2</v>
      </c>
      <c r="AC276" s="138">
        <v>0.170542636</v>
      </c>
      <c r="AD276" s="138">
        <v>-0.151079137</v>
      </c>
      <c r="AE276" s="138">
        <v>8.5626911E-2</v>
      </c>
      <c r="AF276" s="138">
        <v>3.3826637999999999E-2</v>
      </c>
      <c r="AG276" s="136" t="s">
        <v>93</v>
      </c>
      <c r="AH276" s="136" t="s">
        <v>93</v>
      </c>
    </row>
    <row r="277" spans="1:34" s="654" customFormat="1" ht="15" customHeight="1">
      <c r="A277" s="649">
        <v>44162</v>
      </c>
      <c r="B277" s="139">
        <v>98</v>
      </c>
      <c r="C277" s="139">
        <v>16</v>
      </c>
      <c r="D277" s="139">
        <v>105</v>
      </c>
      <c r="E277" s="139">
        <v>124</v>
      </c>
      <c r="F277" s="140">
        <v>1798</v>
      </c>
      <c r="G277" s="139">
        <v>128</v>
      </c>
      <c r="H277" s="139">
        <v>138</v>
      </c>
      <c r="I277" s="139">
        <v>346</v>
      </c>
      <c r="J277" s="139">
        <v>468</v>
      </c>
      <c r="K277" s="136" t="s">
        <v>93</v>
      </c>
      <c r="L277" s="136" t="s">
        <v>93</v>
      </c>
      <c r="M277" s="139">
        <v>91</v>
      </c>
      <c r="N277" s="143">
        <v>8</v>
      </c>
      <c r="O277" s="139">
        <v>90</v>
      </c>
      <c r="P277" s="139">
        <v>109</v>
      </c>
      <c r="Q277" s="140">
        <v>1884</v>
      </c>
      <c r="R277" s="139">
        <v>156</v>
      </c>
      <c r="S277" s="139">
        <v>112</v>
      </c>
      <c r="T277" s="139">
        <v>355</v>
      </c>
      <c r="U277" s="139">
        <v>486</v>
      </c>
      <c r="V277" s="141">
        <v>0</v>
      </c>
      <c r="W277" s="136" t="s">
        <v>93</v>
      </c>
      <c r="X277" s="138">
        <v>-7.1428570999999996E-2</v>
      </c>
      <c r="Y277" s="138">
        <v>-0.5</v>
      </c>
      <c r="Z277" s="138">
        <v>-0.14285714299999999</v>
      </c>
      <c r="AA277" s="138">
        <v>-0.120967742</v>
      </c>
      <c r="AB277" s="138">
        <v>4.7830922999999997E-2</v>
      </c>
      <c r="AC277" s="138">
        <v>0.21875</v>
      </c>
      <c r="AD277" s="138">
        <v>-0.18840579700000001</v>
      </c>
      <c r="AE277" s="138">
        <v>2.6011560999999999E-2</v>
      </c>
      <c r="AF277" s="138">
        <v>3.8461538000000003E-2</v>
      </c>
      <c r="AG277" s="136" t="s">
        <v>93</v>
      </c>
      <c r="AH277" s="136" t="s">
        <v>93</v>
      </c>
    </row>
    <row r="278" spans="1:34" s="654" customFormat="1" ht="15" customHeight="1">
      <c r="A278" s="649">
        <v>44163</v>
      </c>
      <c r="B278" s="139">
        <v>103</v>
      </c>
      <c r="C278" s="139">
        <v>19</v>
      </c>
      <c r="D278" s="139">
        <v>100</v>
      </c>
      <c r="E278" s="139">
        <v>120</v>
      </c>
      <c r="F278" s="140">
        <v>1794</v>
      </c>
      <c r="G278" s="139">
        <v>137</v>
      </c>
      <c r="H278" s="139">
        <v>142</v>
      </c>
      <c r="I278" s="139">
        <v>329</v>
      </c>
      <c r="J278" s="139">
        <v>482</v>
      </c>
      <c r="K278" s="136" t="s">
        <v>93</v>
      </c>
      <c r="L278" s="136" t="s">
        <v>93</v>
      </c>
      <c r="M278" s="139">
        <v>83</v>
      </c>
      <c r="N278" s="143">
        <v>9</v>
      </c>
      <c r="O278" s="139">
        <v>82</v>
      </c>
      <c r="P278" s="139">
        <v>110</v>
      </c>
      <c r="Q278" s="140">
        <v>1854</v>
      </c>
      <c r="R278" s="139">
        <v>152</v>
      </c>
      <c r="S278" s="139">
        <v>110</v>
      </c>
      <c r="T278" s="139">
        <v>340</v>
      </c>
      <c r="U278" s="139">
        <v>470</v>
      </c>
      <c r="V278" s="141">
        <v>0</v>
      </c>
      <c r="W278" s="136" t="s">
        <v>93</v>
      </c>
      <c r="X278" s="138">
        <v>-0.194174757</v>
      </c>
      <c r="Y278" s="138">
        <v>-0.52631578899999998</v>
      </c>
      <c r="Z278" s="138">
        <v>-0.18</v>
      </c>
      <c r="AA278" s="138">
        <v>-8.3333332999999996E-2</v>
      </c>
      <c r="AB278" s="138">
        <v>3.3444816000000002E-2</v>
      </c>
      <c r="AC278" s="138">
        <v>0.109489051</v>
      </c>
      <c r="AD278" s="138">
        <v>-0.22535211299999999</v>
      </c>
      <c r="AE278" s="138">
        <v>3.3434650000000003E-2</v>
      </c>
      <c r="AF278" s="138">
        <v>-2.4896266E-2</v>
      </c>
      <c r="AG278" s="136" t="s">
        <v>93</v>
      </c>
      <c r="AH278" s="136" t="s">
        <v>93</v>
      </c>
    </row>
    <row r="279" spans="1:34" s="654" customFormat="1" ht="15" customHeight="1">
      <c r="A279" s="649">
        <v>44164</v>
      </c>
      <c r="B279" s="139">
        <v>100</v>
      </c>
      <c r="C279" s="139">
        <v>21</v>
      </c>
      <c r="D279" s="139">
        <v>100</v>
      </c>
      <c r="E279" s="139">
        <v>124</v>
      </c>
      <c r="F279" s="140">
        <v>1778</v>
      </c>
      <c r="G279" s="139">
        <v>135</v>
      </c>
      <c r="H279" s="139">
        <v>136</v>
      </c>
      <c r="I279" s="139">
        <v>325</v>
      </c>
      <c r="J279" s="139">
        <v>476</v>
      </c>
      <c r="K279" s="136" t="s">
        <v>93</v>
      </c>
      <c r="L279" s="136" t="s">
        <v>93</v>
      </c>
      <c r="M279" s="139">
        <v>84</v>
      </c>
      <c r="N279" s="139">
        <v>12</v>
      </c>
      <c r="O279" s="139">
        <v>85</v>
      </c>
      <c r="P279" s="139">
        <v>109</v>
      </c>
      <c r="Q279" s="140">
        <v>1840</v>
      </c>
      <c r="R279" s="139">
        <v>148</v>
      </c>
      <c r="S279" s="139">
        <v>104</v>
      </c>
      <c r="T279" s="139">
        <v>317</v>
      </c>
      <c r="U279" s="139">
        <v>464</v>
      </c>
      <c r="V279" s="136" t="s">
        <v>93</v>
      </c>
      <c r="W279" s="136" t="s">
        <v>93</v>
      </c>
      <c r="X279" s="138">
        <v>-0.16</v>
      </c>
      <c r="Y279" s="138">
        <v>-0.428571429</v>
      </c>
      <c r="Z279" s="138">
        <v>-0.15</v>
      </c>
      <c r="AA279" s="138">
        <v>-0.120967742</v>
      </c>
      <c r="AB279" s="138">
        <v>3.4870641000000001E-2</v>
      </c>
      <c r="AC279" s="138">
        <v>9.6296296000000003E-2</v>
      </c>
      <c r="AD279" s="138">
        <v>-0.235294118</v>
      </c>
      <c r="AE279" s="138">
        <v>-2.4615385E-2</v>
      </c>
      <c r="AF279" s="138">
        <v>-2.5210084000000001E-2</v>
      </c>
      <c r="AG279" s="136" t="s">
        <v>93</v>
      </c>
      <c r="AH279" s="136" t="s">
        <v>93</v>
      </c>
    </row>
    <row r="280" spans="1:34" s="654" customFormat="1" ht="15" customHeight="1">
      <c r="A280" s="649">
        <v>44165</v>
      </c>
      <c r="B280" s="139">
        <v>90</v>
      </c>
      <c r="C280" s="139">
        <v>19</v>
      </c>
      <c r="D280" s="139">
        <v>99</v>
      </c>
      <c r="E280" s="139">
        <v>124</v>
      </c>
      <c r="F280" s="140">
        <v>1746</v>
      </c>
      <c r="G280" s="139">
        <v>134</v>
      </c>
      <c r="H280" s="139">
        <v>137</v>
      </c>
      <c r="I280" s="139">
        <v>298</v>
      </c>
      <c r="J280" s="139">
        <v>463</v>
      </c>
      <c r="K280" s="136" t="s">
        <v>93</v>
      </c>
      <c r="L280" s="136" t="s">
        <v>93</v>
      </c>
      <c r="M280" s="139">
        <v>91</v>
      </c>
      <c r="N280" s="139">
        <v>14</v>
      </c>
      <c r="O280" s="139">
        <v>87</v>
      </c>
      <c r="P280" s="139">
        <v>109</v>
      </c>
      <c r="Q280" s="140">
        <v>1876</v>
      </c>
      <c r="R280" s="139">
        <v>154</v>
      </c>
      <c r="S280" s="139">
        <v>104</v>
      </c>
      <c r="T280" s="139">
        <v>341</v>
      </c>
      <c r="U280" s="139">
        <v>478</v>
      </c>
      <c r="V280" s="136" t="s">
        <v>93</v>
      </c>
      <c r="W280" s="136" t="s">
        <v>93</v>
      </c>
      <c r="X280" s="138">
        <v>1.1111111E-2</v>
      </c>
      <c r="Y280" s="138">
        <v>-0.26315789499999998</v>
      </c>
      <c r="Z280" s="138">
        <v>-0.12121212100000001</v>
      </c>
      <c r="AA280" s="138">
        <v>-0.120967742</v>
      </c>
      <c r="AB280" s="138">
        <v>7.4455899000000006E-2</v>
      </c>
      <c r="AC280" s="138">
        <v>0.149253731</v>
      </c>
      <c r="AD280" s="138">
        <v>-0.240875912</v>
      </c>
      <c r="AE280" s="138">
        <v>0.14429530199999999</v>
      </c>
      <c r="AF280" s="138">
        <v>3.2397408000000003E-2</v>
      </c>
      <c r="AG280" s="136" t="s">
        <v>93</v>
      </c>
      <c r="AH280" s="136" t="s">
        <v>93</v>
      </c>
    </row>
    <row r="281" spans="1:34" s="654" customFormat="1" ht="15" customHeight="1">
      <c r="A281" s="649">
        <v>44166</v>
      </c>
      <c r="B281" s="139">
        <v>88</v>
      </c>
      <c r="C281" s="139">
        <v>20</v>
      </c>
      <c r="D281" s="139">
        <v>95</v>
      </c>
      <c r="E281" s="139">
        <v>118</v>
      </c>
      <c r="F281" s="140">
        <v>1721</v>
      </c>
      <c r="G281" s="139">
        <v>129</v>
      </c>
      <c r="H281" s="139">
        <v>139</v>
      </c>
      <c r="I281" s="139">
        <v>306</v>
      </c>
      <c r="J281" s="139">
        <v>438</v>
      </c>
      <c r="K281" s="136" t="s">
        <v>93</v>
      </c>
      <c r="L281" s="141">
        <v>5</v>
      </c>
      <c r="M281" s="139">
        <v>93</v>
      </c>
      <c r="N281" s="139">
        <v>15</v>
      </c>
      <c r="O281" s="139">
        <v>93</v>
      </c>
      <c r="P281" s="139">
        <v>116</v>
      </c>
      <c r="Q281" s="140">
        <v>1887</v>
      </c>
      <c r="R281" s="139">
        <v>163</v>
      </c>
      <c r="S281" s="139">
        <v>110</v>
      </c>
      <c r="T281" s="139">
        <v>344</v>
      </c>
      <c r="U281" s="139">
        <v>477</v>
      </c>
      <c r="V281" s="136" t="s">
        <v>93</v>
      </c>
      <c r="W281" s="136" t="s">
        <v>93</v>
      </c>
      <c r="X281" s="138">
        <v>5.6818182000000002E-2</v>
      </c>
      <c r="Y281" s="138">
        <v>-0.25</v>
      </c>
      <c r="Z281" s="138">
        <v>-2.1052632000000002E-2</v>
      </c>
      <c r="AA281" s="138">
        <v>-1.6949153000000002E-2</v>
      </c>
      <c r="AB281" s="138">
        <v>9.6455549000000002E-2</v>
      </c>
      <c r="AC281" s="138">
        <v>0.263565891</v>
      </c>
      <c r="AD281" s="138">
        <v>-0.20863309399999999</v>
      </c>
      <c r="AE281" s="138">
        <v>0.124183007</v>
      </c>
      <c r="AF281" s="138">
        <v>8.9041096E-2</v>
      </c>
      <c r="AG281" s="136" t="s">
        <v>93</v>
      </c>
      <c r="AH281" s="136" t="s">
        <v>93</v>
      </c>
    </row>
    <row r="282" spans="1:34" s="654" customFormat="1" ht="15" customHeight="1">
      <c r="A282" s="649">
        <v>44167</v>
      </c>
      <c r="B282" s="139">
        <v>97</v>
      </c>
      <c r="C282" s="139">
        <v>21</v>
      </c>
      <c r="D282" s="139">
        <v>101</v>
      </c>
      <c r="E282" s="139">
        <v>125</v>
      </c>
      <c r="F282" s="140">
        <v>1752</v>
      </c>
      <c r="G282" s="139">
        <v>135</v>
      </c>
      <c r="H282" s="139">
        <v>140</v>
      </c>
      <c r="I282" s="139">
        <v>324</v>
      </c>
      <c r="J282" s="139">
        <v>444</v>
      </c>
      <c r="K282" s="136" t="s">
        <v>93</v>
      </c>
      <c r="L282" s="141">
        <v>5</v>
      </c>
      <c r="M282" s="139">
        <v>95</v>
      </c>
      <c r="N282" s="139">
        <v>18</v>
      </c>
      <c r="O282" s="139">
        <v>100</v>
      </c>
      <c r="P282" s="139">
        <v>114</v>
      </c>
      <c r="Q282" s="140">
        <v>1902</v>
      </c>
      <c r="R282" s="139">
        <v>159</v>
      </c>
      <c r="S282" s="139">
        <v>102</v>
      </c>
      <c r="T282" s="139">
        <v>340</v>
      </c>
      <c r="U282" s="139">
        <v>472</v>
      </c>
      <c r="V282" s="136" t="s">
        <v>93</v>
      </c>
      <c r="W282" s="136" t="s">
        <v>93</v>
      </c>
      <c r="X282" s="138">
        <v>-2.0618556999999999E-2</v>
      </c>
      <c r="Y282" s="138">
        <v>-0.14285714299999999</v>
      </c>
      <c r="Z282" s="138">
        <v>-9.9009900000000001E-3</v>
      </c>
      <c r="AA282" s="138">
        <v>-8.7999999999999995E-2</v>
      </c>
      <c r="AB282" s="138">
        <v>8.5616438000000003E-2</v>
      </c>
      <c r="AC282" s="138">
        <v>0.177777778</v>
      </c>
      <c r="AD282" s="138">
        <v>-0.27142857100000001</v>
      </c>
      <c r="AE282" s="138">
        <v>4.9382716E-2</v>
      </c>
      <c r="AF282" s="138">
        <v>6.3063063000000003E-2</v>
      </c>
      <c r="AG282" s="136" t="s">
        <v>93</v>
      </c>
      <c r="AH282" s="136" t="s">
        <v>93</v>
      </c>
    </row>
    <row r="283" spans="1:34" s="654" customFormat="1" ht="15" customHeight="1">
      <c r="A283" s="649">
        <v>44168</v>
      </c>
      <c r="B283" s="139">
        <v>97</v>
      </c>
      <c r="C283" s="139">
        <v>19</v>
      </c>
      <c r="D283" s="139">
        <v>100</v>
      </c>
      <c r="E283" s="139">
        <v>127</v>
      </c>
      <c r="F283" s="140">
        <v>1786</v>
      </c>
      <c r="G283" s="139">
        <v>142</v>
      </c>
      <c r="H283" s="139">
        <v>133</v>
      </c>
      <c r="I283" s="139">
        <v>332</v>
      </c>
      <c r="J283" s="139">
        <v>472</v>
      </c>
      <c r="K283" s="136" t="s">
        <v>93</v>
      </c>
      <c r="L283" s="136" t="s">
        <v>93</v>
      </c>
      <c r="M283" s="139">
        <v>84</v>
      </c>
      <c r="N283" s="139">
        <v>18</v>
      </c>
      <c r="O283" s="139">
        <v>88</v>
      </c>
      <c r="P283" s="139">
        <v>114</v>
      </c>
      <c r="Q283" s="140">
        <v>1875</v>
      </c>
      <c r="R283" s="139">
        <v>160</v>
      </c>
      <c r="S283" s="139">
        <v>111</v>
      </c>
      <c r="T283" s="139">
        <v>342</v>
      </c>
      <c r="U283" s="139">
        <v>477</v>
      </c>
      <c r="V283" s="136" t="s">
        <v>93</v>
      </c>
      <c r="W283" s="136" t="s">
        <v>93</v>
      </c>
      <c r="X283" s="138">
        <v>-0.13402061900000001</v>
      </c>
      <c r="Y283" s="138">
        <v>-5.2631578999999998E-2</v>
      </c>
      <c r="Z283" s="138">
        <v>-0.12</v>
      </c>
      <c r="AA283" s="138">
        <v>-0.102362205</v>
      </c>
      <c r="AB283" s="138">
        <v>4.9832027000000001E-2</v>
      </c>
      <c r="AC283" s="138">
        <v>0.12676056299999999</v>
      </c>
      <c r="AD283" s="138">
        <v>-0.165413534</v>
      </c>
      <c r="AE283" s="138">
        <v>3.0120482000000001E-2</v>
      </c>
      <c r="AF283" s="138">
        <v>1.059322E-2</v>
      </c>
      <c r="AG283" s="136" t="s">
        <v>93</v>
      </c>
      <c r="AH283" s="136" t="s">
        <v>93</v>
      </c>
    </row>
    <row r="284" spans="1:34" s="654" customFormat="1" ht="15" customHeight="1">
      <c r="A284" s="649">
        <v>44169</v>
      </c>
      <c r="B284" s="139">
        <v>98</v>
      </c>
      <c r="C284" s="139">
        <v>20</v>
      </c>
      <c r="D284" s="139">
        <v>106</v>
      </c>
      <c r="E284" s="139">
        <v>130</v>
      </c>
      <c r="F284" s="140">
        <v>1792</v>
      </c>
      <c r="G284" s="139">
        <v>146</v>
      </c>
      <c r="H284" s="139">
        <v>136</v>
      </c>
      <c r="I284" s="139">
        <v>338</v>
      </c>
      <c r="J284" s="139">
        <v>481</v>
      </c>
      <c r="K284" s="136" t="s">
        <v>93</v>
      </c>
      <c r="L284" s="136" t="s">
        <v>93</v>
      </c>
      <c r="M284" s="139">
        <v>83</v>
      </c>
      <c r="N284" s="139">
        <v>15</v>
      </c>
      <c r="O284" s="139">
        <v>87</v>
      </c>
      <c r="P284" s="139">
        <v>109</v>
      </c>
      <c r="Q284" s="140">
        <v>1888</v>
      </c>
      <c r="R284" s="139">
        <v>166</v>
      </c>
      <c r="S284" s="139">
        <v>109</v>
      </c>
      <c r="T284" s="139">
        <v>332</v>
      </c>
      <c r="U284" s="139">
        <v>481</v>
      </c>
      <c r="V284" s="136" t="s">
        <v>93</v>
      </c>
      <c r="W284" s="136" t="s">
        <v>93</v>
      </c>
      <c r="X284" s="138">
        <v>-0.153061224</v>
      </c>
      <c r="Y284" s="138">
        <v>-0.25</v>
      </c>
      <c r="Z284" s="138">
        <v>-0.17924528300000001</v>
      </c>
      <c r="AA284" s="138">
        <v>-0.16153846199999999</v>
      </c>
      <c r="AB284" s="138">
        <v>5.3571428999999997E-2</v>
      </c>
      <c r="AC284" s="138">
        <v>0.136986301</v>
      </c>
      <c r="AD284" s="138">
        <v>-0.19852941199999999</v>
      </c>
      <c r="AE284" s="138">
        <v>-1.7751479000000001E-2</v>
      </c>
      <c r="AF284" s="138">
        <v>0</v>
      </c>
      <c r="AG284" s="136" t="s">
        <v>93</v>
      </c>
      <c r="AH284" s="136" t="s">
        <v>93</v>
      </c>
    </row>
    <row r="285" spans="1:34" s="654" customFormat="1" ht="15" customHeight="1">
      <c r="A285" s="649">
        <v>44170</v>
      </c>
      <c r="B285" s="139">
        <v>95</v>
      </c>
      <c r="C285" s="139">
        <v>21</v>
      </c>
      <c r="D285" s="139">
        <v>106</v>
      </c>
      <c r="E285" s="139">
        <v>121</v>
      </c>
      <c r="F285" s="140">
        <v>1798</v>
      </c>
      <c r="G285" s="139">
        <v>143</v>
      </c>
      <c r="H285" s="139">
        <v>144</v>
      </c>
      <c r="I285" s="139">
        <v>337</v>
      </c>
      <c r="J285" s="139">
        <v>491</v>
      </c>
      <c r="K285" s="136" t="s">
        <v>93</v>
      </c>
      <c r="L285" s="136" t="s">
        <v>93</v>
      </c>
      <c r="M285" s="139">
        <v>76</v>
      </c>
      <c r="N285" s="139">
        <v>15</v>
      </c>
      <c r="O285" s="139">
        <v>93</v>
      </c>
      <c r="P285" s="139">
        <v>115</v>
      </c>
      <c r="Q285" s="140">
        <v>1845</v>
      </c>
      <c r="R285" s="139">
        <v>164</v>
      </c>
      <c r="S285" s="139">
        <v>102</v>
      </c>
      <c r="T285" s="139">
        <v>319</v>
      </c>
      <c r="U285" s="139">
        <v>464</v>
      </c>
      <c r="V285" s="136" t="s">
        <v>93</v>
      </c>
      <c r="W285" s="136" t="s">
        <v>93</v>
      </c>
      <c r="X285" s="138">
        <v>-0.2</v>
      </c>
      <c r="Y285" s="138">
        <v>-0.28571428599999998</v>
      </c>
      <c r="Z285" s="138">
        <v>-0.122641509</v>
      </c>
      <c r="AA285" s="138">
        <v>-4.9586776999999999E-2</v>
      </c>
      <c r="AB285" s="138">
        <v>2.6140156000000001E-2</v>
      </c>
      <c r="AC285" s="138">
        <v>0.14685314699999999</v>
      </c>
      <c r="AD285" s="138">
        <v>-0.29166666699999999</v>
      </c>
      <c r="AE285" s="138">
        <v>-5.3412463E-2</v>
      </c>
      <c r="AF285" s="138">
        <v>-5.4989817000000003E-2</v>
      </c>
      <c r="AG285" s="136" t="s">
        <v>93</v>
      </c>
      <c r="AH285" s="136" t="s">
        <v>93</v>
      </c>
    </row>
    <row r="286" spans="1:34" s="654" customFormat="1" ht="15" customHeight="1">
      <c r="A286" s="649">
        <v>44171</v>
      </c>
      <c r="B286" s="139">
        <v>95</v>
      </c>
      <c r="C286" s="139">
        <v>20</v>
      </c>
      <c r="D286" s="139">
        <v>105</v>
      </c>
      <c r="E286" s="139">
        <v>120</v>
      </c>
      <c r="F286" s="140">
        <v>1774</v>
      </c>
      <c r="G286" s="139">
        <v>142</v>
      </c>
      <c r="H286" s="139">
        <v>135</v>
      </c>
      <c r="I286" s="139">
        <v>340</v>
      </c>
      <c r="J286" s="139">
        <v>496</v>
      </c>
      <c r="K286" s="136" t="s">
        <v>93</v>
      </c>
      <c r="L286" s="136" t="s">
        <v>93</v>
      </c>
      <c r="M286" s="139">
        <v>79</v>
      </c>
      <c r="N286" s="139">
        <v>15</v>
      </c>
      <c r="O286" s="139">
        <v>88</v>
      </c>
      <c r="P286" s="139">
        <v>112</v>
      </c>
      <c r="Q286" s="140">
        <v>1814</v>
      </c>
      <c r="R286" s="139">
        <v>170</v>
      </c>
      <c r="S286" s="139">
        <v>103</v>
      </c>
      <c r="T286" s="139">
        <v>322</v>
      </c>
      <c r="U286" s="139">
        <v>452</v>
      </c>
      <c r="V286" s="136" t="s">
        <v>93</v>
      </c>
      <c r="W286" s="136" t="s">
        <v>93</v>
      </c>
      <c r="X286" s="138">
        <v>-0.16842105299999999</v>
      </c>
      <c r="Y286" s="138">
        <v>-0.25</v>
      </c>
      <c r="Z286" s="138">
        <v>-0.16190476200000001</v>
      </c>
      <c r="AA286" s="138">
        <v>-6.6666666999999999E-2</v>
      </c>
      <c r="AB286" s="138">
        <v>2.2547913999999999E-2</v>
      </c>
      <c r="AC286" s="138">
        <v>0.197183099</v>
      </c>
      <c r="AD286" s="138">
        <v>-0.23703703700000001</v>
      </c>
      <c r="AE286" s="138">
        <v>-5.2941176E-2</v>
      </c>
      <c r="AF286" s="138">
        <v>-8.8709677000000001E-2</v>
      </c>
      <c r="AG286" s="136" t="s">
        <v>93</v>
      </c>
      <c r="AH286" s="136" t="s">
        <v>93</v>
      </c>
    </row>
    <row r="287" spans="1:34" s="654" customFormat="1" ht="15" customHeight="1">
      <c r="A287" s="649">
        <v>44172</v>
      </c>
      <c r="B287" s="139">
        <v>88</v>
      </c>
      <c r="C287" s="139">
        <v>14</v>
      </c>
      <c r="D287" s="139">
        <v>100</v>
      </c>
      <c r="E287" s="139">
        <v>118</v>
      </c>
      <c r="F287" s="140">
        <v>1745</v>
      </c>
      <c r="G287" s="139">
        <v>144</v>
      </c>
      <c r="H287" s="139">
        <v>126</v>
      </c>
      <c r="I287" s="139">
        <v>328</v>
      </c>
      <c r="J287" s="139">
        <v>468</v>
      </c>
      <c r="K287" s="136" t="s">
        <v>93</v>
      </c>
      <c r="L287" s="136" t="s">
        <v>93</v>
      </c>
      <c r="M287" s="139">
        <v>83</v>
      </c>
      <c r="N287" s="139">
        <v>16</v>
      </c>
      <c r="O287" s="139">
        <v>91</v>
      </c>
      <c r="P287" s="139">
        <v>116</v>
      </c>
      <c r="Q287" s="140">
        <v>1855</v>
      </c>
      <c r="R287" s="139">
        <v>163</v>
      </c>
      <c r="S287" s="139">
        <v>101</v>
      </c>
      <c r="T287" s="139">
        <v>336</v>
      </c>
      <c r="U287" s="139">
        <v>474</v>
      </c>
      <c r="V287" s="136" t="s">
        <v>93</v>
      </c>
      <c r="W287" s="136" t="s">
        <v>93</v>
      </c>
      <c r="X287" s="138">
        <v>-5.6818182000000002E-2</v>
      </c>
      <c r="Y287" s="138">
        <v>0.14285714299999999</v>
      </c>
      <c r="Z287" s="138">
        <v>-0.09</v>
      </c>
      <c r="AA287" s="138">
        <v>-1.6949153000000002E-2</v>
      </c>
      <c r="AB287" s="138">
        <v>6.3037249000000004E-2</v>
      </c>
      <c r="AC287" s="138">
        <v>0.13194444399999999</v>
      </c>
      <c r="AD287" s="138">
        <v>-0.198412698</v>
      </c>
      <c r="AE287" s="138">
        <v>2.4390243999999998E-2</v>
      </c>
      <c r="AF287" s="138">
        <v>1.2820513E-2</v>
      </c>
      <c r="AG287" s="136" t="s">
        <v>93</v>
      </c>
      <c r="AH287" s="136" t="s">
        <v>93</v>
      </c>
    </row>
    <row r="288" spans="1:34" s="654" customFormat="1" ht="15" customHeight="1">
      <c r="A288" s="649">
        <v>44173</v>
      </c>
      <c r="B288" s="139">
        <v>86</v>
      </c>
      <c r="C288" s="139">
        <v>16</v>
      </c>
      <c r="D288" s="139">
        <v>98</v>
      </c>
      <c r="E288" s="139">
        <v>110</v>
      </c>
      <c r="F288" s="140">
        <v>1724</v>
      </c>
      <c r="G288" s="139">
        <v>143</v>
      </c>
      <c r="H288" s="139">
        <v>120</v>
      </c>
      <c r="I288" s="139">
        <v>320</v>
      </c>
      <c r="J288" s="139">
        <v>459</v>
      </c>
      <c r="K288" s="136" t="s">
        <v>93</v>
      </c>
      <c r="L288" s="136" t="s">
        <v>93</v>
      </c>
      <c r="M288" s="139">
        <v>84</v>
      </c>
      <c r="N288" s="139">
        <v>17</v>
      </c>
      <c r="O288" s="139">
        <v>94</v>
      </c>
      <c r="P288" s="139">
        <v>122</v>
      </c>
      <c r="Q288" s="140">
        <v>1891</v>
      </c>
      <c r="R288" s="139">
        <v>168</v>
      </c>
      <c r="S288" s="139">
        <v>107</v>
      </c>
      <c r="T288" s="139">
        <v>358</v>
      </c>
      <c r="U288" s="139">
        <v>487</v>
      </c>
      <c r="V288" s="136" t="s">
        <v>93</v>
      </c>
      <c r="W288" s="136" t="s">
        <v>93</v>
      </c>
      <c r="X288" s="138">
        <v>-2.3255814E-2</v>
      </c>
      <c r="Y288" s="138">
        <v>6.25E-2</v>
      </c>
      <c r="Z288" s="138">
        <v>-4.0816326999999999E-2</v>
      </c>
      <c r="AA288" s="138">
        <v>0.109090909</v>
      </c>
      <c r="AB288" s="138">
        <v>9.6867749000000003E-2</v>
      </c>
      <c r="AC288" s="138">
        <v>0.174825175</v>
      </c>
      <c r="AD288" s="138">
        <v>-0.108333333</v>
      </c>
      <c r="AE288" s="138">
        <v>0.11874999999999999</v>
      </c>
      <c r="AF288" s="138">
        <v>6.1002178999999997E-2</v>
      </c>
      <c r="AG288" s="136" t="s">
        <v>93</v>
      </c>
      <c r="AH288" s="136" t="s">
        <v>93</v>
      </c>
    </row>
    <row r="289" spans="1:34" s="654" customFormat="1" ht="15" customHeight="1">
      <c r="A289" s="649">
        <v>44174</v>
      </c>
      <c r="B289" s="139">
        <v>93</v>
      </c>
      <c r="C289" s="139">
        <v>17</v>
      </c>
      <c r="D289" s="139">
        <v>102</v>
      </c>
      <c r="E289" s="139">
        <v>112</v>
      </c>
      <c r="F289" s="140">
        <v>1766</v>
      </c>
      <c r="G289" s="139">
        <v>142</v>
      </c>
      <c r="H289" s="139">
        <v>127</v>
      </c>
      <c r="I289" s="139">
        <v>333</v>
      </c>
      <c r="J289" s="139">
        <v>468</v>
      </c>
      <c r="K289" s="136" t="s">
        <v>93</v>
      </c>
      <c r="L289" s="136" t="s">
        <v>93</v>
      </c>
      <c r="M289" s="139">
        <v>81</v>
      </c>
      <c r="N289" s="139">
        <v>19</v>
      </c>
      <c r="O289" s="139">
        <v>100</v>
      </c>
      <c r="P289" s="139">
        <v>124</v>
      </c>
      <c r="Q289" s="140">
        <v>1908</v>
      </c>
      <c r="R289" s="139">
        <v>166</v>
      </c>
      <c r="S289" s="139">
        <v>120</v>
      </c>
      <c r="T289" s="139">
        <v>368</v>
      </c>
      <c r="U289" s="139">
        <v>493</v>
      </c>
      <c r="V289" s="136" t="s">
        <v>93</v>
      </c>
      <c r="W289" s="136" t="s">
        <v>93</v>
      </c>
      <c r="X289" s="138">
        <v>-0.12903225800000001</v>
      </c>
      <c r="Y289" s="138">
        <v>0.117647059</v>
      </c>
      <c r="Z289" s="138">
        <v>-1.9607843E-2</v>
      </c>
      <c r="AA289" s="138">
        <v>0.10714285699999999</v>
      </c>
      <c r="AB289" s="138">
        <v>8.0407700999999998E-2</v>
      </c>
      <c r="AC289" s="138">
        <v>0.16901408500000001</v>
      </c>
      <c r="AD289" s="138">
        <v>-5.5118109999999998E-2</v>
      </c>
      <c r="AE289" s="138">
        <v>0.105105105</v>
      </c>
      <c r="AF289" s="138">
        <v>5.3418803000000001E-2</v>
      </c>
      <c r="AG289" s="136" t="s">
        <v>93</v>
      </c>
      <c r="AH289" s="136" t="s">
        <v>93</v>
      </c>
    </row>
    <row r="290" spans="1:34" s="654" customFormat="1" ht="15" customHeight="1">
      <c r="A290" s="649">
        <v>44175</v>
      </c>
      <c r="B290" s="139">
        <v>97</v>
      </c>
      <c r="C290" s="139">
        <v>16</v>
      </c>
      <c r="D290" s="139">
        <v>101</v>
      </c>
      <c r="E290" s="139">
        <v>128</v>
      </c>
      <c r="F290" s="140">
        <v>1793</v>
      </c>
      <c r="G290" s="139">
        <v>149</v>
      </c>
      <c r="H290" s="139">
        <v>129</v>
      </c>
      <c r="I290" s="139">
        <v>337</v>
      </c>
      <c r="J290" s="139">
        <v>481</v>
      </c>
      <c r="K290" s="141">
        <v>0</v>
      </c>
      <c r="L290" s="136" t="s">
        <v>93</v>
      </c>
      <c r="M290" s="139">
        <v>91</v>
      </c>
      <c r="N290" s="139">
        <v>16</v>
      </c>
      <c r="O290" s="139">
        <v>100</v>
      </c>
      <c r="P290" s="139">
        <v>120</v>
      </c>
      <c r="Q290" s="140">
        <v>1927</v>
      </c>
      <c r="R290" s="139">
        <v>173</v>
      </c>
      <c r="S290" s="139">
        <v>122</v>
      </c>
      <c r="T290" s="139">
        <v>359</v>
      </c>
      <c r="U290" s="139">
        <v>506</v>
      </c>
      <c r="V290" s="141">
        <v>0</v>
      </c>
      <c r="W290" s="136" t="s">
        <v>93</v>
      </c>
      <c r="X290" s="138">
        <v>-6.1855670000000001E-2</v>
      </c>
      <c r="Y290" s="138">
        <v>0</v>
      </c>
      <c r="Z290" s="138">
        <v>-9.9009900000000001E-3</v>
      </c>
      <c r="AA290" s="138">
        <v>-6.25E-2</v>
      </c>
      <c r="AB290" s="138">
        <v>7.4735080999999995E-2</v>
      </c>
      <c r="AC290" s="138">
        <v>0.161073826</v>
      </c>
      <c r="AD290" s="138">
        <v>-5.4263565999999999E-2</v>
      </c>
      <c r="AE290" s="138">
        <v>6.5281899000000004E-2</v>
      </c>
      <c r="AF290" s="138">
        <v>5.1975052000000001E-2</v>
      </c>
      <c r="AG290" s="136" t="s">
        <v>93</v>
      </c>
      <c r="AH290" s="136" t="s">
        <v>93</v>
      </c>
    </row>
    <row r="291" spans="1:34" s="654" customFormat="1" ht="15" customHeight="1">
      <c r="A291" s="649">
        <v>44176</v>
      </c>
      <c r="B291" s="139">
        <v>98</v>
      </c>
      <c r="C291" s="139">
        <v>14</v>
      </c>
      <c r="D291" s="139">
        <v>108</v>
      </c>
      <c r="E291" s="139">
        <v>131</v>
      </c>
      <c r="F291" s="140">
        <v>1815</v>
      </c>
      <c r="G291" s="139">
        <v>141</v>
      </c>
      <c r="H291" s="139">
        <v>134</v>
      </c>
      <c r="I291" s="139">
        <v>344</v>
      </c>
      <c r="J291" s="139">
        <v>493</v>
      </c>
      <c r="K291" s="136" t="s">
        <v>93</v>
      </c>
      <c r="L291" s="136" t="s">
        <v>93</v>
      </c>
      <c r="M291" s="139">
        <v>89</v>
      </c>
      <c r="N291" s="139">
        <v>10</v>
      </c>
      <c r="O291" s="139">
        <v>99</v>
      </c>
      <c r="P291" s="139">
        <v>115</v>
      </c>
      <c r="Q291" s="140">
        <v>1917</v>
      </c>
      <c r="R291" s="139">
        <v>164</v>
      </c>
      <c r="S291" s="139">
        <v>120</v>
      </c>
      <c r="T291" s="139">
        <v>364</v>
      </c>
      <c r="U291" s="139">
        <v>511</v>
      </c>
      <c r="V291" s="136" t="s">
        <v>93</v>
      </c>
      <c r="W291" s="136" t="s">
        <v>93</v>
      </c>
      <c r="X291" s="138">
        <v>-9.1836735000000003E-2</v>
      </c>
      <c r="Y291" s="138">
        <v>-0.28571428599999998</v>
      </c>
      <c r="Z291" s="138">
        <v>-8.3333332999999996E-2</v>
      </c>
      <c r="AA291" s="138">
        <v>-0.122137405</v>
      </c>
      <c r="AB291" s="138">
        <v>5.6198347000000003E-2</v>
      </c>
      <c r="AC291" s="138">
        <v>0.16312056699999999</v>
      </c>
      <c r="AD291" s="138">
        <v>-0.104477612</v>
      </c>
      <c r="AE291" s="138">
        <v>5.8139534999999999E-2</v>
      </c>
      <c r="AF291" s="138">
        <v>3.6511156000000003E-2</v>
      </c>
      <c r="AG291" s="136" t="s">
        <v>93</v>
      </c>
      <c r="AH291" s="136" t="s">
        <v>93</v>
      </c>
    </row>
    <row r="292" spans="1:34" s="654" customFormat="1" ht="15" customHeight="1">
      <c r="A292" s="649">
        <v>44177</v>
      </c>
      <c r="B292" s="134">
        <v>103</v>
      </c>
      <c r="C292" s="143">
        <v>13</v>
      </c>
      <c r="D292" s="143">
        <v>106</v>
      </c>
      <c r="E292" s="143">
        <v>123</v>
      </c>
      <c r="F292" s="144">
        <v>1832</v>
      </c>
      <c r="G292" s="143">
        <v>137</v>
      </c>
      <c r="H292" s="143">
        <v>126</v>
      </c>
      <c r="I292" s="143">
        <v>330</v>
      </c>
      <c r="J292" s="143">
        <v>483</v>
      </c>
      <c r="K292" s="136" t="s">
        <v>93</v>
      </c>
      <c r="L292" s="136" t="s">
        <v>93</v>
      </c>
      <c r="M292" s="143">
        <v>90</v>
      </c>
      <c r="N292" s="143">
        <v>10</v>
      </c>
      <c r="O292" s="143">
        <v>99</v>
      </c>
      <c r="P292" s="143">
        <v>118</v>
      </c>
      <c r="Q292" s="144">
        <v>1875</v>
      </c>
      <c r="R292" s="143">
        <v>160</v>
      </c>
      <c r="S292" s="143">
        <v>116</v>
      </c>
      <c r="T292" s="143">
        <v>361</v>
      </c>
      <c r="U292" s="143">
        <v>494</v>
      </c>
      <c r="V292" s="136" t="s">
        <v>93</v>
      </c>
      <c r="W292" s="136" t="s">
        <v>93</v>
      </c>
      <c r="X292" s="96">
        <v>-0.12621359200000001</v>
      </c>
      <c r="Y292" s="96">
        <v>-0.23076923099999999</v>
      </c>
      <c r="Z292" s="96">
        <v>-6.6037736E-2</v>
      </c>
      <c r="AA292" s="96">
        <v>-4.0650407E-2</v>
      </c>
      <c r="AB292" s="96">
        <v>2.3471616000000001E-2</v>
      </c>
      <c r="AC292" s="96">
        <v>0.167883212</v>
      </c>
      <c r="AD292" s="96">
        <v>-7.9365079000000005E-2</v>
      </c>
      <c r="AE292" s="96">
        <v>9.3939393999999996E-2</v>
      </c>
      <c r="AF292" s="96">
        <v>2.2774327E-2</v>
      </c>
      <c r="AG292" s="136" t="s">
        <v>93</v>
      </c>
      <c r="AH292" s="136" t="s">
        <v>93</v>
      </c>
    </row>
    <row r="293" spans="1:34" s="654" customFormat="1" ht="15" customHeight="1">
      <c r="A293" s="649">
        <v>44178</v>
      </c>
      <c r="B293" s="134">
        <v>105</v>
      </c>
      <c r="C293" s="143">
        <v>16</v>
      </c>
      <c r="D293" s="143">
        <v>107</v>
      </c>
      <c r="E293" s="143">
        <v>115</v>
      </c>
      <c r="F293" s="144">
        <v>1811</v>
      </c>
      <c r="G293" s="143">
        <v>127</v>
      </c>
      <c r="H293" s="143">
        <v>124</v>
      </c>
      <c r="I293" s="143">
        <v>325</v>
      </c>
      <c r="J293" s="143">
        <v>471</v>
      </c>
      <c r="K293" s="136" t="s">
        <v>93</v>
      </c>
      <c r="L293" s="136" t="s">
        <v>93</v>
      </c>
      <c r="M293" s="143">
        <v>86</v>
      </c>
      <c r="N293" s="143">
        <v>11</v>
      </c>
      <c r="O293" s="143">
        <v>101</v>
      </c>
      <c r="P293" s="143">
        <v>116</v>
      </c>
      <c r="Q293" s="144">
        <v>1841</v>
      </c>
      <c r="R293" s="143">
        <v>160</v>
      </c>
      <c r="S293" s="143">
        <v>110</v>
      </c>
      <c r="T293" s="143">
        <v>354</v>
      </c>
      <c r="U293" s="143">
        <v>474</v>
      </c>
      <c r="V293" s="136" t="s">
        <v>93</v>
      </c>
      <c r="W293" s="136" t="s">
        <v>93</v>
      </c>
      <c r="X293" s="96">
        <v>-0.180952381</v>
      </c>
      <c r="Y293" s="96">
        <v>-0.3125</v>
      </c>
      <c r="Z293" s="96">
        <v>-5.6074765999999998E-2</v>
      </c>
      <c r="AA293" s="96">
        <v>8.6956519999999999E-3</v>
      </c>
      <c r="AB293" s="96">
        <v>1.6565433000000001E-2</v>
      </c>
      <c r="AC293" s="96">
        <v>0.25984252000000002</v>
      </c>
      <c r="AD293" s="96">
        <v>-0.112903226</v>
      </c>
      <c r="AE293" s="96">
        <v>8.9230769000000001E-2</v>
      </c>
      <c r="AF293" s="96">
        <v>6.3694270000000004E-3</v>
      </c>
      <c r="AG293" s="136" t="s">
        <v>93</v>
      </c>
      <c r="AH293" s="136" t="s">
        <v>93</v>
      </c>
    </row>
    <row r="294" spans="1:34" s="654" customFormat="1" ht="15" customHeight="1">
      <c r="A294" s="649">
        <v>44179</v>
      </c>
      <c r="B294" s="134">
        <v>98</v>
      </c>
      <c r="C294" s="143">
        <v>17</v>
      </c>
      <c r="D294" s="143">
        <v>103</v>
      </c>
      <c r="E294" s="143">
        <v>113</v>
      </c>
      <c r="F294" s="144">
        <v>1734</v>
      </c>
      <c r="G294" s="143">
        <v>126</v>
      </c>
      <c r="H294" s="143">
        <v>122</v>
      </c>
      <c r="I294" s="143">
        <v>321</v>
      </c>
      <c r="J294" s="143">
        <v>470</v>
      </c>
      <c r="K294" s="136" t="s">
        <v>93</v>
      </c>
      <c r="L294" s="136" t="s">
        <v>93</v>
      </c>
      <c r="M294" s="143">
        <v>90</v>
      </c>
      <c r="N294" s="143">
        <v>12</v>
      </c>
      <c r="O294" s="143">
        <v>104</v>
      </c>
      <c r="P294" s="143">
        <v>122</v>
      </c>
      <c r="Q294" s="144">
        <v>1888</v>
      </c>
      <c r="R294" s="143">
        <v>164</v>
      </c>
      <c r="S294" s="143">
        <v>111</v>
      </c>
      <c r="T294" s="143">
        <v>359</v>
      </c>
      <c r="U294" s="143">
        <v>476</v>
      </c>
      <c r="V294" s="136">
        <v>0</v>
      </c>
      <c r="W294" s="136" t="s">
        <v>93</v>
      </c>
      <c r="X294" s="96">
        <v>-8.1632652999999999E-2</v>
      </c>
      <c r="Y294" s="96">
        <v>-0.29411764699999998</v>
      </c>
      <c r="Z294" s="96">
        <v>9.7087379999999997E-3</v>
      </c>
      <c r="AA294" s="96">
        <v>7.9646017999999999E-2</v>
      </c>
      <c r="AB294" s="96">
        <v>8.8811995000000005E-2</v>
      </c>
      <c r="AC294" s="96">
        <v>0.301587302</v>
      </c>
      <c r="AD294" s="96">
        <v>-9.0163934000000001E-2</v>
      </c>
      <c r="AE294" s="96">
        <v>0.11838006199999999</v>
      </c>
      <c r="AF294" s="96">
        <v>1.2765957E-2</v>
      </c>
      <c r="AG294" s="136" t="s">
        <v>93</v>
      </c>
      <c r="AH294" s="136" t="s">
        <v>93</v>
      </c>
    </row>
    <row r="295" spans="1:34" s="654" customFormat="1" ht="15" customHeight="1">
      <c r="A295" s="649">
        <v>44180</v>
      </c>
      <c r="B295" s="134">
        <v>93</v>
      </c>
      <c r="C295" s="143">
        <v>18</v>
      </c>
      <c r="D295" s="143">
        <v>106</v>
      </c>
      <c r="E295" s="143">
        <v>111</v>
      </c>
      <c r="F295" s="144">
        <v>1715</v>
      </c>
      <c r="G295" s="143">
        <v>129</v>
      </c>
      <c r="H295" s="143">
        <v>111</v>
      </c>
      <c r="I295" s="143">
        <v>317</v>
      </c>
      <c r="J295" s="143">
        <v>461</v>
      </c>
      <c r="K295" s="136" t="s">
        <v>93</v>
      </c>
      <c r="L295" s="136" t="s">
        <v>93</v>
      </c>
      <c r="M295" s="143">
        <v>90</v>
      </c>
      <c r="N295" s="143">
        <v>13</v>
      </c>
      <c r="O295" s="143">
        <v>102</v>
      </c>
      <c r="P295" s="143">
        <v>121</v>
      </c>
      <c r="Q295" s="144">
        <v>1944</v>
      </c>
      <c r="R295" s="143">
        <v>167</v>
      </c>
      <c r="S295" s="143">
        <v>114</v>
      </c>
      <c r="T295" s="143">
        <v>375</v>
      </c>
      <c r="U295" s="143">
        <v>479</v>
      </c>
      <c r="V295" s="136" t="s">
        <v>93</v>
      </c>
      <c r="W295" s="136" t="s">
        <v>93</v>
      </c>
      <c r="X295" s="96">
        <v>-3.2258065000000002E-2</v>
      </c>
      <c r="Y295" s="96">
        <v>-0.27777777799999998</v>
      </c>
      <c r="Z295" s="96">
        <v>-3.7735849000000002E-2</v>
      </c>
      <c r="AA295" s="96">
        <v>9.0090089999999998E-2</v>
      </c>
      <c r="AB295" s="96">
        <v>0.133527697</v>
      </c>
      <c r="AC295" s="96">
        <v>0.294573643</v>
      </c>
      <c r="AD295" s="96">
        <v>2.7027026999999999E-2</v>
      </c>
      <c r="AE295" s="96">
        <v>0.1829653</v>
      </c>
      <c r="AF295" s="96">
        <v>3.9045552999999997E-2</v>
      </c>
      <c r="AG295" s="136" t="s">
        <v>93</v>
      </c>
      <c r="AH295" s="136" t="s">
        <v>93</v>
      </c>
    </row>
    <row r="296" spans="1:34" s="654" customFormat="1" ht="15" customHeight="1">
      <c r="A296" s="649">
        <v>44181</v>
      </c>
      <c r="B296" s="134">
        <v>102</v>
      </c>
      <c r="C296" s="143">
        <v>18</v>
      </c>
      <c r="D296" s="143">
        <v>106</v>
      </c>
      <c r="E296" s="143">
        <v>121</v>
      </c>
      <c r="F296" s="144">
        <v>1758</v>
      </c>
      <c r="G296" s="143">
        <v>130</v>
      </c>
      <c r="H296" s="143">
        <v>117</v>
      </c>
      <c r="I296" s="143">
        <v>326</v>
      </c>
      <c r="J296" s="143">
        <v>480</v>
      </c>
      <c r="K296" s="136" t="s">
        <v>93</v>
      </c>
      <c r="L296" s="136" t="s">
        <v>93</v>
      </c>
      <c r="M296" s="143">
        <v>86</v>
      </c>
      <c r="N296" s="143">
        <v>16</v>
      </c>
      <c r="O296" s="143">
        <v>101</v>
      </c>
      <c r="P296" s="143">
        <v>116</v>
      </c>
      <c r="Q296" s="144">
        <v>1946</v>
      </c>
      <c r="R296" s="143">
        <v>161</v>
      </c>
      <c r="S296" s="143">
        <v>121</v>
      </c>
      <c r="T296" s="143">
        <v>371</v>
      </c>
      <c r="U296" s="143">
        <v>474</v>
      </c>
      <c r="V296" s="136" t="s">
        <v>93</v>
      </c>
      <c r="W296" s="136" t="s">
        <v>93</v>
      </c>
      <c r="X296" s="96">
        <v>-0.156862745</v>
      </c>
      <c r="Y296" s="96">
        <v>-0.111111111</v>
      </c>
      <c r="Z296" s="96">
        <v>-4.7169810999999999E-2</v>
      </c>
      <c r="AA296" s="96">
        <v>-4.1322313999999999E-2</v>
      </c>
      <c r="AB296" s="96">
        <v>0.106939704</v>
      </c>
      <c r="AC296" s="96">
        <v>0.238461538</v>
      </c>
      <c r="AD296" s="96">
        <v>3.4188033999999999E-2</v>
      </c>
      <c r="AE296" s="96">
        <v>0.13803681000000001</v>
      </c>
      <c r="AF296" s="96">
        <v>-1.2500000000000001E-2</v>
      </c>
      <c r="AG296" s="136" t="s">
        <v>93</v>
      </c>
      <c r="AH296" s="136" t="s">
        <v>93</v>
      </c>
    </row>
    <row r="297" spans="1:34" s="654" customFormat="1" ht="15" customHeight="1">
      <c r="A297" s="649">
        <v>44182</v>
      </c>
      <c r="B297" s="134">
        <v>99</v>
      </c>
      <c r="C297" s="143">
        <v>14</v>
      </c>
      <c r="D297" s="143">
        <v>105</v>
      </c>
      <c r="E297" s="143">
        <v>125</v>
      </c>
      <c r="F297" s="144">
        <v>1791</v>
      </c>
      <c r="G297" s="143">
        <v>136</v>
      </c>
      <c r="H297" s="143">
        <v>125</v>
      </c>
      <c r="I297" s="143">
        <v>327</v>
      </c>
      <c r="J297" s="143">
        <v>493</v>
      </c>
      <c r="K297" s="136" t="s">
        <v>93</v>
      </c>
      <c r="L297" s="136" t="s">
        <v>93</v>
      </c>
      <c r="M297" s="143">
        <v>84</v>
      </c>
      <c r="N297" s="143">
        <v>17</v>
      </c>
      <c r="O297" s="143">
        <v>100</v>
      </c>
      <c r="P297" s="143">
        <v>114</v>
      </c>
      <c r="Q297" s="144">
        <v>1959</v>
      </c>
      <c r="R297" s="143">
        <v>157</v>
      </c>
      <c r="S297" s="143">
        <v>122</v>
      </c>
      <c r="T297" s="143">
        <v>373</v>
      </c>
      <c r="U297" s="143">
        <v>485</v>
      </c>
      <c r="V297" s="136" t="s">
        <v>93</v>
      </c>
      <c r="W297" s="136" t="s">
        <v>93</v>
      </c>
      <c r="X297" s="96">
        <v>-0.15151515199999999</v>
      </c>
      <c r="Y297" s="96">
        <v>0.21428571399999999</v>
      </c>
      <c r="Z297" s="96">
        <v>-4.7619047999999997E-2</v>
      </c>
      <c r="AA297" s="96">
        <v>-8.7999999999999995E-2</v>
      </c>
      <c r="AB297" s="96">
        <v>9.3802344999999995E-2</v>
      </c>
      <c r="AC297" s="96">
        <v>0.15441176500000001</v>
      </c>
      <c r="AD297" s="96">
        <v>-2.4E-2</v>
      </c>
      <c r="AE297" s="96">
        <v>0.140672783</v>
      </c>
      <c r="AF297" s="96">
        <v>-1.6227181E-2</v>
      </c>
      <c r="AG297" s="136" t="s">
        <v>93</v>
      </c>
      <c r="AH297" s="136" t="s">
        <v>93</v>
      </c>
    </row>
    <row r="298" spans="1:34" s="654" customFormat="1" ht="15" customHeight="1">
      <c r="A298" s="649">
        <v>44183</v>
      </c>
      <c r="B298" s="134">
        <v>100</v>
      </c>
      <c r="C298" s="143">
        <v>14</v>
      </c>
      <c r="D298" s="143">
        <v>106</v>
      </c>
      <c r="E298" s="143">
        <v>129</v>
      </c>
      <c r="F298" s="144">
        <v>1815</v>
      </c>
      <c r="G298" s="143">
        <v>132</v>
      </c>
      <c r="H298" s="143">
        <v>130</v>
      </c>
      <c r="I298" s="143">
        <v>321</v>
      </c>
      <c r="J298" s="143">
        <v>495</v>
      </c>
      <c r="K298" s="136" t="s">
        <v>93</v>
      </c>
      <c r="L298" s="136" t="s">
        <v>93</v>
      </c>
      <c r="M298" s="143">
        <v>79</v>
      </c>
      <c r="N298" s="143">
        <v>17</v>
      </c>
      <c r="O298" s="143">
        <v>104</v>
      </c>
      <c r="P298" s="143">
        <v>120</v>
      </c>
      <c r="Q298" s="144">
        <v>1920</v>
      </c>
      <c r="R298" s="143">
        <v>158</v>
      </c>
      <c r="S298" s="143">
        <v>125</v>
      </c>
      <c r="T298" s="143">
        <v>378</v>
      </c>
      <c r="U298" s="143">
        <v>477</v>
      </c>
      <c r="V298" s="136" t="s">
        <v>93</v>
      </c>
      <c r="W298" s="136" t="s">
        <v>93</v>
      </c>
      <c r="X298" s="96">
        <v>-0.21</v>
      </c>
      <c r="Y298" s="96">
        <v>0.21428571399999999</v>
      </c>
      <c r="Z298" s="96">
        <v>-1.8867925000000001E-2</v>
      </c>
      <c r="AA298" s="96">
        <v>-6.9767441999999999E-2</v>
      </c>
      <c r="AB298" s="96">
        <v>5.7851239999999998E-2</v>
      </c>
      <c r="AC298" s="96">
        <v>0.196969697</v>
      </c>
      <c r="AD298" s="96">
        <v>-3.8461538000000003E-2</v>
      </c>
      <c r="AE298" s="96">
        <v>0.17757009300000001</v>
      </c>
      <c r="AF298" s="96">
        <v>-3.6363635999999998E-2</v>
      </c>
      <c r="AG298" s="136" t="s">
        <v>93</v>
      </c>
      <c r="AH298" s="136" t="s">
        <v>93</v>
      </c>
    </row>
    <row r="299" spans="1:34" s="654" customFormat="1" ht="15" customHeight="1">
      <c r="A299" s="649">
        <v>44184</v>
      </c>
      <c r="B299" s="134">
        <v>101</v>
      </c>
      <c r="C299" s="143">
        <v>14</v>
      </c>
      <c r="D299" s="143">
        <v>101</v>
      </c>
      <c r="E299" s="143">
        <v>126</v>
      </c>
      <c r="F299" s="144">
        <v>1782</v>
      </c>
      <c r="G299" s="143">
        <v>133</v>
      </c>
      <c r="H299" s="143">
        <v>123</v>
      </c>
      <c r="I299" s="143">
        <v>333</v>
      </c>
      <c r="J299" s="143">
        <v>486</v>
      </c>
      <c r="K299" s="136" t="s">
        <v>93</v>
      </c>
      <c r="L299" s="136" t="s">
        <v>93</v>
      </c>
      <c r="M299" s="143">
        <v>77</v>
      </c>
      <c r="N299" s="143">
        <v>17</v>
      </c>
      <c r="O299" s="143">
        <v>105</v>
      </c>
      <c r="P299" s="143">
        <v>115</v>
      </c>
      <c r="Q299" s="144">
        <v>1873</v>
      </c>
      <c r="R299" s="143">
        <v>161</v>
      </c>
      <c r="S299" s="143">
        <v>122</v>
      </c>
      <c r="T299" s="143">
        <v>387</v>
      </c>
      <c r="U299" s="143">
        <v>481</v>
      </c>
      <c r="V299" s="136" t="s">
        <v>93</v>
      </c>
      <c r="W299" s="136" t="s">
        <v>93</v>
      </c>
      <c r="X299" s="96">
        <v>-0.23762376199999999</v>
      </c>
      <c r="Y299" s="96">
        <v>0.21428571399999999</v>
      </c>
      <c r="Z299" s="96">
        <v>3.9603960000000001E-2</v>
      </c>
      <c r="AA299" s="96">
        <v>-8.7301587E-2</v>
      </c>
      <c r="AB299" s="96">
        <v>5.1066217999999997E-2</v>
      </c>
      <c r="AC299" s="96">
        <v>0.21052631599999999</v>
      </c>
      <c r="AD299" s="96">
        <v>-8.1300810000000008E-3</v>
      </c>
      <c r="AE299" s="96">
        <v>0.162162162</v>
      </c>
      <c r="AF299" s="96">
        <v>-1.0288066E-2</v>
      </c>
      <c r="AG299" s="136" t="s">
        <v>93</v>
      </c>
      <c r="AH299" s="136" t="s">
        <v>93</v>
      </c>
    </row>
    <row r="300" spans="1:34" s="654" customFormat="1" ht="15" customHeight="1">
      <c r="A300" s="649">
        <v>44185</v>
      </c>
      <c r="B300" s="134">
        <v>102</v>
      </c>
      <c r="C300" s="143">
        <v>18</v>
      </c>
      <c r="D300" s="143">
        <v>97</v>
      </c>
      <c r="E300" s="143">
        <v>113</v>
      </c>
      <c r="F300" s="144">
        <v>1740</v>
      </c>
      <c r="G300" s="143">
        <v>133</v>
      </c>
      <c r="H300" s="143">
        <v>121</v>
      </c>
      <c r="I300" s="143">
        <v>328</v>
      </c>
      <c r="J300" s="143">
        <v>481</v>
      </c>
      <c r="K300" s="136" t="s">
        <v>93</v>
      </c>
      <c r="L300" s="136" t="s">
        <v>93</v>
      </c>
      <c r="M300" s="143">
        <v>73</v>
      </c>
      <c r="N300" s="143">
        <v>16</v>
      </c>
      <c r="O300" s="143">
        <v>100</v>
      </c>
      <c r="P300" s="143">
        <v>109</v>
      </c>
      <c r="Q300" s="144">
        <v>1832</v>
      </c>
      <c r="R300" s="143">
        <v>160</v>
      </c>
      <c r="S300" s="143">
        <v>114</v>
      </c>
      <c r="T300" s="143">
        <v>361</v>
      </c>
      <c r="U300" s="143">
        <v>478</v>
      </c>
      <c r="V300" s="136" t="s">
        <v>93</v>
      </c>
      <c r="W300" s="136" t="s">
        <v>93</v>
      </c>
      <c r="X300" s="96">
        <v>-0.28431372500000002</v>
      </c>
      <c r="Y300" s="96">
        <v>-0.111111111</v>
      </c>
      <c r="Z300" s="96">
        <v>3.0927835000000001E-2</v>
      </c>
      <c r="AA300" s="96">
        <v>-3.5398230000000003E-2</v>
      </c>
      <c r="AB300" s="96">
        <v>5.2873562999999998E-2</v>
      </c>
      <c r="AC300" s="96">
        <v>0.203007519</v>
      </c>
      <c r="AD300" s="96">
        <v>-5.7851239999999998E-2</v>
      </c>
      <c r="AE300" s="96">
        <v>0.10060975599999999</v>
      </c>
      <c r="AF300" s="96">
        <v>-6.2370059999999998E-3</v>
      </c>
      <c r="AG300" s="136" t="s">
        <v>93</v>
      </c>
      <c r="AH300" s="136" t="s">
        <v>93</v>
      </c>
    </row>
    <row r="301" spans="1:34" s="654" customFormat="1" ht="15" customHeight="1">
      <c r="A301" s="649">
        <v>44186</v>
      </c>
      <c r="B301" s="134">
        <v>90</v>
      </c>
      <c r="C301" s="143">
        <v>17</v>
      </c>
      <c r="D301" s="143">
        <v>93</v>
      </c>
      <c r="E301" s="143">
        <v>120</v>
      </c>
      <c r="F301" s="144">
        <v>1703</v>
      </c>
      <c r="G301" s="143">
        <v>130</v>
      </c>
      <c r="H301" s="143">
        <v>116</v>
      </c>
      <c r="I301" s="143">
        <v>317</v>
      </c>
      <c r="J301" s="143">
        <v>464</v>
      </c>
      <c r="K301" s="136" t="s">
        <v>93</v>
      </c>
      <c r="L301" s="136" t="s">
        <v>93</v>
      </c>
      <c r="M301" s="143">
        <v>78</v>
      </c>
      <c r="N301" s="143">
        <v>18</v>
      </c>
      <c r="O301" s="143">
        <v>99</v>
      </c>
      <c r="P301" s="143">
        <v>109</v>
      </c>
      <c r="Q301" s="144">
        <v>1853</v>
      </c>
      <c r="R301" s="143">
        <v>160</v>
      </c>
      <c r="S301" s="143">
        <v>125</v>
      </c>
      <c r="T301" s="143">
        <v>372</v>
      </c>
      <c r="U301" s="143">
        <v>479</v>
      </c>
      <c r="V301" s="136" t="s">
        <v>93</v>
      </c>
      <c r="W301" s="136" t="s">
        <v>93</v>
      </c>
      <c r="X301" s="96">
        <v>-0.133333333</v>
      </c>
      <c r="Y301" s="96">
        <v>5.8823528999999999E-2</v>
      </c>
      <c r="Z301" s="96">
        <v>6.4516129000000005E-2</v>
      </c>
      <c r="AA301" s="96">
        <v>-9.1666666999999993E-2</v>
      </c>
      <c r="AB301" s="96">
        <v>8.8079858999999996E-2</v>
      </c>
      <c r="AC301" s="96">
        <v>0.23076923099999999</v>
      </c>
      <c r="AD301" s="96">
        <v>7.7586207000000004E-2</v>
      </c>
      <c r="AE301" s="96">
        <v>0.17350157699999999</v>
      </c>
      <c r="AF301" s="96">
        <v>3.2327585999999998E-2</v>
      </c>
      <c r="AG301" s="136" t="s">
        <v>93</v>
      </c>
      <c r="AH301" s="136" t="s">
        <v>93</v>
      </c>
    </row>
    <row r="302" spans="1:34" s="654" customFormat="1" ht="15" customHeight="1">
      <c r="A302" s="649">
        <v>44187</v>
      </c>
      <c r="B302" s="134">
        <v>85</v>
      </c>
      <c r="C302" s="143">
        <v>17</v>
      </c>
      <c r="D302" s="143">
        <v>94</v>
      </c>
      <c r="E302" s="143">
        <v>114</v>
      </c>
      <c r="F302" s="144">
        <v>1706</v>
      </c>
      <c r="G302" s="143">
        <v>124</v>
      </c>
      <c r="H302" s="143">
        <v>122</v>
      </c>
      <c r="I302" s="143">
        <v>320</v>
      </c>
      <c r="J302" s="143">
        <v>442</v>
      </c>
      <c r="K302" s="136" t="s">
        <v>93</v>
      </c>
      <c r="L302" s="136" t="s">
        <v>93</v>
      </c>
      <c r="M302" s="143">
        <v>83</v>
      </c>
      <c r="N302" s="143">
        <v>14</v>
      </c>
      <c r="O302" s="143">
        <v>99</v>
      </c>
      <c r="P302" s="143">
        <v>112</v>
      </c>
      <c r="Q302" s="144">
        <v>1837</v>
      </c>
      <c r="R302" s="143">
        <v>152</v>
      </c>
      <c r="S302" s="143">
        <v>137</v>
      </c>
      <c r="T302" s="143">
        <v>372</v>
      </c>
      <c r="U302" s="143">
        <v>483</v>
      </c>
      <c r="V302" s="136" t="s">
        <v>93</v>
      </c>
      <c r="W302" s="136" t="s">
        <v>93</v>
      </c>
      <c r="X302" s="96">
        <v>-2.3529412E-2</v>
      </c>
      <c r="Y302" s="96">
        <v>-0.17647058800000001</v>
      </c>
      <c r="Z302" s="96">
        <v>5.3191489000000002E-2</v>
      </c>
      <c r="AA302" s="96">
        <v>-1.7543860000000001E-2</v>
      </c>
      <c r="AB302" s="96">
        <v>7.6787807999999999E-2</v>
      </c>
      <c r="AC302" s="96">
        <v>0.22580645199999999</v>
      </c>
      <c r="AD302" s="96">
        <v>0.12295082</v>
      </c>
      <c r="AE302" s="96">
        <v>0.16250000000000001</v>
      </c>
      <c r="AF302" s="96">
        <v>9.2760180999999997E-2</v>
      </c>
      <c r="AG302" s="136" t="s">
        <v>93</v>
      </c>
      <c r="AH302" s="136" t="s">
        <v>93</v>
      </c>
    </row>
    <row r="303" spans="1:34" s="654" customFormat="1" ht="15" customHeight="1">
      <c r="A303" s="649">
        <v>44188</v>
      </c>
      <c r="B303" s="134">
        <v>75</v>
      </c>
      <c r="C303" s="143">
        <v>14</v>
      </c>
      <c r="D303" s="143">
        <v>92</v>
      </c>
      <c r="E303" s="143">
        <v>113</v>
      </c>
      <c r="F303" s="144">
        <v>1693</v>
      </c>
      <c r="G303" s="143">
        <v>119</v>
      </c>
      <c r="H303" s="143">
        <v>119</v>
      </c>
      <c r="I303" s="143">
        <v>326</v>
      </c>
      <c r="J303" s="143">
        <v>452</v>
      </c>
      <c r="K303" s="136" t="s">
        <v>93</v>
      </c>
      <c r="L303" s="136">
        <v>0</v>
      </c>
      <c r="M303" s="143">
        <v>78</v>
      </c>
      <c r="N303" s="143">
        <v>14</v>
      </c>
      <c r="O303" s="143">
        <v>93</v>
      </c>
      <c r="P303" s="143">
        <v>110</v>
      </c>
      <c r="Q303" s="144">
        <v>1803</v>
      </c>
      <c r="R303" s="143">
        <v>160</v>
      </c>
      <c r="S303" s="143">
        <v>135</v>
      </c>
      <c r="T303" s="143">
        <v>361</v>
      </c>
      <c r="U303" s="143">
        <v>493</v>
      </c>
      <c r="V303" s="136" t="s">
        <v>93</v>
      </c>
      <c r="W303" s="136" t="s">
        <v>93</v>
      </c>
      <c r="X303" s="96">
        <v>0.04</v>
      </c>
      <c r="Y303" s="96">
        <v>0</v>
      </c>
      <c r="Z303" s="96">
        <v>1.0869564999999999E-2</v>
      </c>
      <c r="AA303" s="96">
        <v>-2.6548672999999998E-2</v>
      </c>
      <c r="AB303" s="96">
        <v>6.4973420000000004E-2</v>
      </c>
      <c r="AC303" s="96">
        <v>0.34453781500000003</v>
      </c>
      <c r="AD303" s="96">
        <v>0.13445378199999999</v>
      </c>
      <c r="AE303" s="96">
        <v>0.107361963</v>
      </c>
      <c r="AF303" s="96">
        <v>9.0707965000000002E-2</v>
      </c>
      <c r="AG303" s="136" t="s">
        <v>93</v>
      </c>
      <c r="AH303" s="136" t="s">
        <v>93</v>
      </c>
    </row>
    <row r="304" spans="1:34" s="654" customFormat="1" ht="15" customHeight="1">
      <c r="A304" s="649">
        <v>44189</v>
      </c>
      <c r="B304" s="134">
        <v>67</v>
      </c>
      <c r="C304" s="143">
        <v>13</v>
      </c>
      <c r="D304" s="143">
        <v>86</v>
      </c>
      <c r="E304" s="143">
        <v>106</v>
      </c>
      <c r="F304" s="144">
        <v>1669</v>
      </c>
      <c r="G304" s="143">
        <v>117</v>
      </c>
      <c r="H304" s="143">
        <v>120</v>
      </c>
      <c r="I304" s="143">
        <v>327</v>
      </c>
      <c r="J304" s="143">
        <v>455</v>
      </c>
      <c r="K304" s="136" t="s">
        <v>93</v>
      </c>
      <c r="L304" s="136" t="s">
        <v>93</v>
      </c>
      <c r="M304" s="143">
        <v>74</v>
      </c>
      <c r="N304" s="143">
        <v>14</v>
      </c>
      <c r="O304" s="143">
        <v>96</v>
      </c>
      <c r="P304" s="143">
        <v>103</v>
      </c>
      <c r="Q304" s="144">
        <v>1757</v>
      </c>
      <c r="R304" s="143">
        <v>153</v>
      </c>
      <c r="S304" s="143">
        <v>129</v>
      </c>
      <c r="T304" s="143">
        <v>362</v>
      </c>
      <c r="U304" s="143">
        <v>460</v>
      </c>
      <c r="V304" s="136">
        <v>0</v>
      </c>
      <c r="W304" s="136" t="s">
        <v>93</v>
      </c>
      <c r="X304" s="96">
        <v>0.104477612</v>
      </c>
      <c r="Y304" s="96">
        <v>7.6923077000000006E-2</v>
      </c>
      <c r="Z304" s="96">
        <v>0.11627907</v>
      </c>
      <c r="AA304" s="96">
        <v>-2.8301887000000001E-2</v>
      </c>
      <c r="AB304" s="96">
        <v>5.2726183000000003E-2</v>
      </c>
      <c r="AC304" s="96">
        <v>0.30769230800000003</v>
      </c>
      <c r="AD304" s="96">
        <v>7.4999999999999997E-2</v>
      </c>
      <c r="AE304" s="96">
        <v>0.107033639</v>
      </c>
      <c r="AF304" s="96">
        <v>1.0989011E-2</v>
      </c>
      <c r="AG304" s="136" t="s">
        <v>93</v>
      </c>
      <c r="AH304" s="136" t="s">
        <v>93</v>
      </c>
    </row>
    <row r="305" spans="1:34" s="654" customFormat="1" ht="15" customHeight="1">
      <c r="A305" s="649">
        <v>44190</v>
      </c>
      <c r="B305" s="134">
        <v>69</v>
      </c>
      <c r="C305" s="143">
        <v>13</v>
      </c>
      <c r="D305" s="143">
        <v>92</v>
      </c>
      <c r="E305" s="143">
        <v>106</v>
      </c>
      <c r="F305" s="144">
        <v>1627</v>
      </c>
      <c r="G305" s="143">
        <v>114</v>
      </c>
      <c r="H305" s="143">
        <v>111</v>
      </c>
      <c r="I305" s="143">
        <v>297</v>
      </c>
      <c r="J305" s="143">
        <v>435</v>
      </c>
      <c r="K305" s="136" t="s">
        <v>93</v>
      </c>
      <c r="L305" s="136" t="s">
        <v>93</v>
      </c>
      <c r="M305" s="143">
        <v>60</v>
      </c>
      <c r="N305" s="143">
        <v>11</v>
      </c>
      <c r="O305" s="143">
        <v>94</v>
      </c>
      <c r="P305" s="143">
        <v>100</v>
      </c>
      <c r="Q305" s="144">
        <v>1677</v>
      </c>
      <c r="R305" s="143">
        <v>143</v>
      </c>
      <c r="S305" s="143">
        <v>109</v>
      </c>
      <c r="T305" s="143">
        <v>342</v>
      </c>
      <c r="U305" s="143">
        <v>448</v>
      </c>
      <c r="V305" s="136">
        <v>0</v>
      </c>
      <c r="W305" s="136" t="s">
        <v>93</v>
      </c>
      <c r="X305" s="96">
        <v>-0.130434783</v>
      </c>
      <c r="Y305" s="96">
        <v>-0.15384615400000001</v>
      </c>
      <c r="Z305" s="96">
        <v>2.1739129999999999E-2</v>
      </c>
      <c r="AA305" s="96">
        <v>-5.6603774000000003E-2</v>
      </c>
      <c r="AB305" s="96">
        <v>3.0731406999999999E-2</v>
      </c>
      <c r="AC305" s="96">
        <v>0.25438596499999999</v>
      </c>
      <c r="AD305" s="96">
        <v>-1.8018018E-2</v>
      </c>
      <c r="AE305" s="96">
        <v>0.15151515199999999</v>
      </c>
      <c r="AF305" s="96">
        <v>2.9885057E-2</v>
      </c>
      <c r="AG305" s="136" t="s">
        <v>93</v>
      </c>
      <c r="AH305" s="136" t="s">
        <v>93</v>
      </c>
    </row>
    <row r="306" spans="1:34" s="654" customFormat="1" ht="15" customHeight="1">
      <c r="A306" s="649">
        <v>44191</v>
      </c>
      <c r="B306" s="134">
        <v>72</v>
      </c>
      <c r="C306" s="143">
        <v>15</v>
      </c>
      <c r="D306" s="143">
        <v>96</v>
      </c>
      <c r="E306" s="143">
        <v>109</v>
      </c>
      <c r="F306" s="144">
        <v>1606</v>
      </c>
      <c r="G306" s="143">
        <v>111</v>
      </c>
      <c r="H306" s="143">
        <v>110</v>
      </c>
      <c r="I306" s="143">
        <v>306</v>
      </c>
      <c r="J306" s="143">
        <v>439</v>
      </c>
      <c r="K306" s="136" t="s">
        <v>93</v>
      </c>
      <c r="L306" s="136" t="s">
        <v>93</v>
      </c>
      <c r="M306" s="143">
        <v>63</v>
      </c>
      <c r="N306" s="143">
        <v>14</v>
      </c>
      <c r="O306" s="143">
        <v>85</v>
      </c>
      <c r="P306" s="143">
        <v>104</v>
      </c>
      <c r="Q306" s="144">
        <v>1700</v>
      </c>
      <c r="R306" s="143">
        <v>143</v>
      </c>
      <c r="S306" s="143">
        <v>108</v>
      </c>
      <c r="T306" s="143">
        <v>344</v>
      </c>
      <c r="U306" s="143">
        <v>445</v>
      </c>
      <c r="V306" s="136">
        <v>0</v>
      </c>
      <c r="W306" s="136" t="s">
        <v>93</v>
      </c>
      <c r="X306" s="96">
        <v>-0.125</v>
      </c>
      <c r="Y306" s="96">
        <v>-6.6666666999999999E-2</v>
      </c>
      <c r="Z306" s="96">
        <v>-0.114583333</v>
      </c>
      <c r="AA306" s="96">
        <v>-4.5871559999999999E-2</v>
      </c>
      <c r="AB306" s="96">
        <v>5.8530511E-2</v>
      </c>
      <c r="AC306" s="96">
        <v>0.288288288</v>
      </c>
      <c r="AD306" s="96">
        <v>-1.8181817999999999E-2</v>
      </c>
      <c r="AE306" s="96">
        <v>0.124183007</v>
      </c>
      <c r="AF306" s="96">
        <v>1.3667426E-2</v>
      </c>
      <c r="AG306" s="136" t="s">
        <v>93</v>
      </c>
      <c r="AH306" s="136" t="s">
        <v>93</v>
      </c>
    </row>
    <row r="307" spans="1:34" s="654" customFormat="1" ht="15" customHeight="1">
      <c r="A307" s="649">
        <v>44192</v>
      </c>
      <c r="B307" s="134">
        <v>73</v>
      </c>
      <c r="C307" s="143">
        <v>17</v>
      </c>
      <c r="D307" s="143">
        <v>96</v>
      </c>
      <c r="E307" s="143">
        <v>113</v>
      </c>
      <c r="F307" s="144">
        <v>1645</v>
      </c>
      <c r="G307" s="143">
        <v>115</v>
      </c>
      <c r="H307" s="143">
        <v>113</v>
      </c>
      <c r="I307" s="143">
        <v>320</v>
      </c>
      <c r="J307" s="143">
        <v>455</v>
      </c>
      <c r="K307" s="136" t="s">
        <v>93</v>
      </c>
      <c r="L307" s="136">
        <v>0</v>
      </c>
      <c r="M307" s="143">
        <v>67</v>
      </c>
      <c r="N307" s="143">
        <v>15</v>
      </c>
      <c r="O307" s="143">
        <v>85</v>
      </c>
      <c r="P307" s="143">
        <v>101</v>
      </c>
      <c r="Q307" s="144">
        <v>1726</v>
      </c>
      <c r="R307" s="143">
        <v>158</v>
      </c>
      <c r="S307" s="143">
        <v>110</v>
      </c>
      <c r="T307" s="143">
        <v>345</v>
      </c>
      <c r="U307" s="143">
        <v>459</v>
      </c>
      <c r="V307" s="136">
        <v>0</v>
      </c>
      <c r="W307" s="136" t="s">
        <v>93</v>
      </c>
      <c r="X307" s="96">
        <v>-8.2191781000000005E-2</v>
      </c>
      <c r="Y307" s="96">
        <v>-0.117647059</v>
      </c>
      <c r="Z307" s="96">
        <v>-0.114583333</v>
      </c>
      <c r="AA307" s="96">
        <v>-0.10619468999999999</v>
      </c>
      <c r="AB307" s="96">
        <v>4.9240121999999997E-2</v>
      </c>
      <c r="AC307" s="96">
        <v>0.373913043</v>
      </c>
      <c r="AD307" s="96">
        <v>-2.6548672999999998E-2</v>
      </c>
      <c r="AE307" s="96">
        <v>7.8125E-2</v>
      </c>
      <c r="AF307" s="96">
        <v>8.7912089999999995E-3</v>
      </c>
      <c r="AG307" s="136" t="s">
        <v>93</v>
      </c>
      <c r="AH307" s="136" t="s">
        <v>93</v>
      </c>
    </row>
    <row r="308" spans="1:34" s="654" customFormat="1" ht="15" customHeight="1">
      <c r="A308" s="649">
        <v>44193</v>
      </c>
      <c r="B308" s="134">
        <v>79</v>
      </c>
      <c r="C308" s="143">
        <v>14</v>
      </c>
      <c r="D308" s="143">
        <v>94</v>
      </c>
      <c r="E308" s="143">
        <v>115</v>
      </c>
      <c r="F308" s="144">
        <v>1678</v>
      </c>
      <c r="G308" s="143">
        <v>117</v>
      </c>
      <c r="H308" s="143">
        <v>115</v>
      </c>
      <c r="I308" s="143">
        <v>316</v>
      </c>
      <c r="J308" s="143">
        <v>441</v>
      </c>
      <c r="K308" s="136" t="s">
        <v>93</v>
      </c>
      <c r="L308" s="136" t="s">
        <v>93</v>
      </c>
      <c r="M308" s="143">
        <v>67</v>
      </c>
      <c r="N308" s="143">
        <v>16</v>
      </c>
      <c r="O308" s="143">
        <v>81</v>
      </c>
      <c r="P308" s="143">
        <v>100</v>
      </c>
      <c r="Q308" s="144">
        <v>1758</v>
      </c>
      <c r="R308" s="143">
        <v>155</v>
      </c>
      <c r="S308" s="143">
        <v>117</v>
      </c>
      <c r="T308" s="143">
        <v>344</v>
      </c>
      <c r="U308" s="143">
        <v>469</v>
      </c>
      <c r="V308" s="136">
        <v>0</v>
      </c>
      <c r="W308" s="136" t="s">
        <v>93</v>
      </c>
      <c r="X308" s="96">
        <v>-0.15189873400000001</v>
      </c>
      <c r="Y308" s="96">
        <v>0.14285714299999999</v>
      </c>
      <c r="Z308" s="96">
        <v>-0.13829787199999999</v>
      </c>
      <c r="AA308" s="96">
        <v>-0.130434783</v>
      </c>
      <c r="AB308" s="96">
        <v>4.7675805000000002E-2</v>
      </c>
      <c r="AC308" s="96">
        <v>0.32478632499999999</v>
      </c>
      <c r="AD308" s="96">
        <v>1.7391304E-2</v>
      </c>
      <c r="AE308" s="96">
        <v>8.8607594999999997E-2</v>
      </c>
      <c r="AF308" s="96">
        <v>6.3492063000000001E-2</v>
      </c>
      <c r="AG308" s="136" t="s">
        <v>93</v>
      </c>
      <c r="AH308" s="136" t="s">
        <v>93</v>
      </c>
    </row>
    <row r="309" spans="1:34" s="654" customFormat="1" ht="15" customHeight="1">
      <c r="A309" s="649">
        <v>44194</v>
      </c>
      <c r="B309" s="134">
        <v>84</v>
      </c>
      <c r="C309" s="143">
        <v>17</v>
      </c>
      <c r="D309" s="143">
        <v>89</v>
      </c>
      <c r="E309" s="143">
        <v>108</v>
      </c>
      <c r="F309" s="144">
        <v>1693</v>
      </c>
      <c r="G309" s="143">
        <v>115</v>
      </c>
      <c r="H309" s="143">
        <v>118</v>
      </c>
      <c r="I309" s="143">
        <v>314</v>
      </c>
      <c r="J309" s="143">
        <v>429</v>
      </c>
      <c r="K309" s="136" t="s">
        <v>93</v>
      </c>
      <c r="L309" s="136" t="s">
        <v>93</v>
      </c>
      <c r="M309" s="143">
        <v>75</v>
      </c>
      <c r="N309" s="143">
        <v>16</v>
      </c>
      <c r="O309" s="143">
        <v>83</v>
      </c>
      <c r="P309" s="143">
        <v>110</v>
      </c>
      <c r="Q309" s="144">
        <v>1821</v>
      </c>
      <c r="R309" s="143">
        <v>155</v>
      </c>
      <c r="S309" s="143">
        <v>118</v>
      </c>
      <c r="T309" s="143">
        <v>343</v>
      </c>
      <c r="U309" s="143">
        <v>462</v>
      </c>
      <c r="V309" s="136" t="s">
        <v>93</v>
      </c>
      <c r="W309" s="136" t="s">
        <v>93</v>
      </c>
      <c r="X309" s="96">
        <v>-0.10714285699999999</v>
      </c>
      <c r="Y309" s="96">
        <v>-5.8823528999999999E-2</v>
      </c>
      <c r="Z309" s="96">
        <v>-6.7415729999999993E-2</v>
      </c>
      <c r="AA309" s="96">
        <v>1.8518519000000001E-2</v>
      </c>
      <c r="AB309" s="96">
        <v>7.5605433999999999E-2</v>
      </c>
      <c r="AC309" s="96">
        <v>0.34782608700000001</v>
      </c>
      <c r="AD309" s="96">
        <v>0</v>
      </c>
      <c r="AE309" s="96">
        <v>9.2356688000000006E-2</v>
      </c>
      <c r="AF309" s="96">
        <v>7.6923077000000006E-2</v>
      </c>
      <c r="AG309" s="136" t="s">
        <v>93</v>
      </c>
      <c r="AH309" s="136" t="s">
        <v>93</v>
      </c>
    </row>
    <row r="310" spans="1:34" s="654" customFormat="1" ht="15" customHeight="1">
      <c r="A310" s="649">
        <v>44195</v>
      </c>
      <c r="B310" s="134">
        <v>87</v>
      </c>
      <c r="C310" s="143">
        <v>18</v>
      </c>
      <c r="D310" s="143">
        <v>93</v>
      </c>
      <c r="E310" s="143">
        <v>119</v>
      </c>
      <c r="F310" s="144">
        <v>1738</v>
      </c>
      <c r="G310" s="143">
        <v>117</v>
      </c>
      <c r="H310" s="143">
        <v>126</v>
      </c>
      <c r="I310" s="143">
        <v>333</v>
      </c>
      <c r="J310" s="143">
        <v>449</v>
      </c>
      <c r="K310" s="136" t="s">
        <v>93</v>
      </c>
      <c r="L310" s="136" t="s">
        <v>93</v>
      </c>
      <c r="M310" s="143">
        <v>77</v>
      </c>
      <c r="N310" s="143">
        <v>13</v>
      </c>
      <c r="O310" s="143">
        <v>88</v>
      </c>
      <c r="P310" s="143">
        <v>112</v>
      </c>
      <c r="Q310" s="144">
        <v>1853</v>
      </c>
      <c r="R310" s="143">
        <v>154</v>
      </c>
      <c r="S310" s="143">
        <v>118</v>
      </c>
      <c r="T310" s="143">
        <v>346</v>
      </c>
      <c r="U310" s="143">
        <v>471</v>
      </c>
      <c r="V310" s="136" t="s">
        <v>93</v>
      </c>
      <c r="W310" s="136" t="s">
        <v>93</v>
      </c>
      <c r="X310" s="96">
        <v>-0.114942529</v>
      </c>
      <c r="Y310" s="96">
        <v>-0.27777777799999998</v>
      </c>
      <c r="Z310" s="96">
        <v>-5.3763441000000002E-2</v>
      </c>
      <c r="AA310" s="96">
        <v>-5.8823528999999999E-2</v>
      </c>
      <c r="AB310" s="96">
        <v>6.6168009E-2</v>
      </c>
      <c r="AC310" s="96">
        <v>0.31623931599999999</v>
      </c>
      <c r="AD310" s="96">
        <v>-6.3492063000000001E-2</v>
      </c>
      <c r="AE310" s="96">
        <v>3.9039038999999998E-2</v>
      </c>
      <c r="AF310" s="96">
        <v>4.8997773000000001E-2</v>
      </c>
      <c r="AG310" s="136" t="s">
        <v>93</v>
      </c>
      <c r="AH310" s="136" t="s">
        <v>93</v>
      </c>
    </row>
    <row r="311" spans="1:34" s="654" customFormat="1" ht="15" customHeight="1">
      <c r="A311" s="649">
        <v>44196</v>
      </c>
      <c r="B311" s="390">
        <v>90</v>
      </c>
      <c r="C311" s="262">
        <v>20</v>
      </c>
      <c r="D311" s="262">
        <v>98</v>
      </c>
      <c r="E311" s="262">
        <v>117</v>
      </c>
      <c r="F311" s="263">
        <v>1750</v>
      </c>
      <c r="G311" s="262">
        <v>130</v>
      </c>
      <c r="H311" s="262">
        <v>129</v>
      </c>
      <c r="I311" s="262">
        <v>329</v>
      </c>
      <c r="J311" s="262">
        <v>459</v>
      </c>
      <c r="K311" s="136" t="s">
        <v>93</v>
      </c>
      <c r="L311" s="136" t="s">
        <v>93</v>
      </c>
      <c r="M311" s="262">
        <v>79</v>
      </c>
      <c r="N311" s="265">
        <v>11</v>
      </c>
      <c r="O311" s="262">
        <v>87</v>
      </c>
      <c r="P311" s="262">
        <v>110</v>
      </c>
      <c r="Q311" s="263">
        <v>1802</v>
      </c>
      <c r="R311" s="262">
        <v>158</v>
      </c>
      <c r="S311" s="262">
        <v>116</v>
      </c>
      <c r="T311" s="262">
        <v>344</v>
      </c>
      <c r="U311" s="262">
        <v>462</v>
      </c>
      <c r="V311" s="136" t="s">
        <v>93</v>
      </c>
      <c r="W311" s="136" t="s">
        <v>93</v>
      </c>
      <c r="X311" s="266">
        <v>-0.12222222200000001</v>
      </c>
      <c r="Y311" s="264">
        <v>-0.45</v>
      </c>
      <c r="Z311" s="266">
        <v>-0.112244898</v>
      </c>
      <c r="AA311" s="266">
        <v>-5.9829060000000003E-2</v>
      </c>
      <c r="AB311" s="266">
        <v>2.9714285999999999E-2</v>
      </c>
      <c r="AC311" s="266">
        <v>0.215384615</v>
      </c>
      <c r="AD311" s="266">
        <v>-0.100775194</v>
      </c>
      <c r="AE311" s="266">
        <v>4.5592704999999997E-2</v>
      </c>
      <c r="AF311" s="266">
        <v>6.5359479999999998E-3</v>
      </c>
      <c r="AG311" s="136" t="s">
        <v>93</v>
      </c>
      <c r="AH311" s="136" t="s">
        <v>93</v>
      </c>
    </row>
    <row r="312" spans="1:34" s="654" customFormat="1" ht="15" customHeight="1">
      <c r="A312" s="649">
        <v>44197</v>
      </c>
      <c r="B312" s="134">
        <v>81</v>
      </c>
      <c r="C312" s="143">
        <v>17</v>
      </c>
      <c r="D312" s="143">
        <v>100</v>
      </c>
      <c r="E312" s="143">
        <v>135</v>
      </c>
      <c r="F312" s="144">
        <v>1852</v>
      </c>
      <c r="G312" s="143">
        <v>133</v>
      </c>
      <c r="H312" s="143">
        <v>130</v>
      </c>
      <c r="I312" s="143">
        <v>323</v>
      </c>
      <c r="J312" s="143">
        <v>464</v>
      </c>
      <c r="K312" s="136" t="s">
        <v>93</v>
      </c>
      <c r="L312" s="136" t="s">
        <v>93</v>
      </c>
      <c r="M312" s="143">
        <v>76</v>
      </c>
      <c r="N312" s="341">
        <v>12</v>
      </c>
      <c r="O312" s="143">
        <v>84</v>
      </c>
      <c r="P312" s="143">
        <v>108</v>
      </c>
      <c r="Q312" s="144">
        <v>1747</v>
      </c>
      <c r="R312" s="143">
        <v>159</v>
      </c>
      <c r="S312" s="143">
        <v>123</v>
      </c>
      <c r="T312" s="143">
        <v>346</v>
      </c>
      <c r="U312" s="143">
        <v>455</v>
      </c>
      <c r="V312" s="136" t="s">
        <v>93</v>
      </c>
      <c r="W312" s="136" t="s">
        <v>93</v>
      </c>
      <c r="X312" s="96">
        <v>-6.1728394999999998E-2</v>
      </c>
      <c r="Y312" s="96">
        <v>-0.29411764699999998</v>
      </c>
      <c r="Z312" s="96">
        <v>-0.16</v>
      </c>
      <c r="AA312" s="96">
        <v>-0.2</v>
      </c>
      <c r="AB312" s="96">
        <v>-5.6695464000000001E-2</v>
      </c>
      <c r="AC312" s="96">
        <v>0.195488722</v>
      </c>
      <c r="AD312" s="96">
        <v>-5.3846154E-2</v>
      </c>
      <c r="AE312" s="96">
        <v>7.1207430000000002E-2</v>
      </c>
      <c r="AF312" s="96">
        <v>-1.9396552000000001E-2</v>
      </c>
      <c r="AG312" s="136" t="s">
        <v>93</v>
      </c>
      <c r="AH312" s="136" t="s">
        <v>93</v>
      </c>
    </row>
    <row r="313" spans="1:34" s="654" customFormat="1" ht="15" customHeight="1">
      <c r="A313" s="649">
        <v>44198</v>
      </c>
      <c r="B313" s="134">
        <v>82</v>
      </c>
      <c r="C313" s="143">
        <v>18</v>
      </c>
      <c r="D313" s="143">
        <v>102</v>
      </c>
      <c r="E313" s="143">
        <v>130</v>
      </c>
      <c r="F313" s="144">
        <v>1858</v>
      </c>
      <c r="G313" s="143">
        <v>136</v>
      </c>
      <c r="H313" s="143">
        <v>128</v>
      </c>
      <c r="I313" s="143">
        <v>321</v>
      </c>
      <c r="J313" s="143">
        <v>465</v>
      </c>
      <c r="K313" s="136" t="s">
        <v>93</v>
      </c>
      <c r="L313" s="136" t="s">
        <v>93</v>
      </c>
      <c r="M313" s="143">
        <v>76</v>
      </c>
      <c r="N313" s="341">
        <v>13</v>
      </c>
      <c r="O313" s="143">
        <v>84</v>
      </c>
      <c r="P313" s="143">
        <v>107</v>
      </c>
      <c r="Q313" s="144">
        <v>1750</v>
      </c>
      <c r="R313" s="143">
        <v>155</v>
      </c>
      <c r="S313" s="143">
        <v>124</v>
      </c>
      <c r="T313" s="143">
        <v>341</v>
      </c>
      <c r="U313" s="143">
        <v>450</v>
      </c>
      <c r="V313" s="136" t="s">
        <v>93</v>
      </c>
      <c r="W313" s="136" t="s">
        <v>93</v>
      </c>
      <c r="X313" s="96">
        <v>-7.3170732000000002E-2</v>
      </c>
      <c r="Y313" s="96">
        <v>-0.27777777799999998</v>
      </c>
      <c r="Z313" s="96">
        <v>-0.17647058800000001</v>
      </c>
      <c r="AA313" s="96">
        <v>-0.17692307700000001</v>
      </c>
      <c r="AB313" s="96">
        <v>-5.8127018000000003E-2</v>
      </c>
      <c r="AC313" s="96">
        <v>0.139705882</v>
      </c>
      <c r="AD313" s="96">
        <v>-3.125E-2</v>
      </c>
      <c r="AE313" s="96">
        <v>6.2305296000000003E-2</v>
      </c>
      <c r="AF313" s="96">
        <v>-3.2258065000000002E-2</v>
      </c>
      <c r="AG313" s="136" t="s">
        <v>93</v>
      </c>
      <c r="AH313" s="136" t="s">
        <v>93</v>
      </c>
    </row>
    <row r="314" spans="1:34" s="654" customFormat="1" ht="15" customHeight="1">
      <c r="A314" s="649">
        <v>44199</v>
      </c>
      <c r="B314" s="134">
        <v>89</v>
      </c>
      <c r="C314" s="143">
        <v>19</v>
      </c>
      <c r="D314" s="143">
        <v>106</v>
      </c>
      <c r="E314" s="143">
        <v>131</v>
      </c>
      <c r="F314" s="144">
        <v>1922</v>
      </c>
      <c r="G314" s="143">
        <v>141</v>
      </c>
      <c r="H314" s="143">
        <v>136</v>
      </c>
      <c r="I314" s="143">
        <v>337</v>
      </c>
      <c r="J314" s="143">
        <v>488</v>
      </c>
      <c r="K314" s="136" t="s">
        <v>93</v>
      </c>
      <c r="L314" s="136" t="s">
        <v>93</v>
      </c>
      <c r="M314" s="143">
        <v>77</v>
      </c>
      <c r="N314" s="341">
        <v>16</v>
      </c>
      <c r="O314" s="143">
        <v>86</v>
      </c>
      <c r="P314" s="143">
        <v>107</v>
      </c>
      <c r="Q314" s="144">
        <v>1773</v>
      </c>
      <c r="R314" s="143">
        <v>153</v>
      </c>
      <c r="S314" s="143">
        <v>119</v>
      </c>
      <c r="T314" s="143">
        <v>340</v>
      </c>
      <c r="U314" s="143">
        <v>462</v>
      </c>
      <c r="V314" s="136" t="s">
        <v>93</v>
      </c>
      <c r="W314" s="136" t="s">
        <v>93</v>
      </c>
      <c r="X314" s="96">
        <v>-0.13483146100000001</v>
      </c>
      <c r="Y314" s="96">
        <v>-0.15789473700000001</v>
      </c>
      <c r="Z314" s="96">
        <v>-0.188679245</v>
      </c>
      <c r="AA314" s="96">
        <v>-0.18320610700000001</v>
      </c>
      <c r="AB314" s="96">
        <v>-7.7523412999999999E-2</v>
      </c>
      <c r="AC314" s="96">
        <v>8.5106382999999994E-2</v>
      </c>
      <c r="AD314" s="96">
        <v>-0.125</v>
      </c>
      <c r="AE314" s="96">
        <v>8.9020769999999996E-3</v>
      </c>
      <c r="AF314" s="96">
        <v>-5.3278688999999997E-2</v>
      </c>
      <c r="AG314" s="136" t="s">
        <v>93</v>
      </c>
      <c r="AH314" s="136" t="s">
        <v>93</v>
      </c>
    </row>
    <row r="315" spans="1:34" s="654" customFormat="1" ht="15" customHeight="1">
      <c r="A315" s="649">
        <v>44200</v>
      </c>
      <c r="B315" s="134">
        <v>95</v>
      </c>
      <c r="C315" s="143">
        <v>18</v>
      </c>
      <c r="D315" s="143">
        <v>111</v>
      </c>
      <c r="E315" s="143">
        <v>131</v>
      </c>
      <c r="F315" s="144">
        <v>1918</v>
      </c>
      <c r="G315" s="143">
        <v>133</v>
      </c>
      <c r="H315" s="143">
        <v>142</v>
      </c>
      <c r="I315" s="143">
        <v>331</v>
      </c>
      <c r="J315" s="143">
        <v>493</v>
      </c>
      <c r="K315" s="136" t="s">
        <v>93</v>
      </c>
      <c r="L315" s="136" t="s">
        <v>93</v>
      </c>
      <c r="M315" s="143">
        <v>82</v>
      </c>
      <c r="N315" s="341">
        <v>18</v>
      </c>
      <c r="O315" s="143">
        <v>97</v>
      </c>
      <c r="P315" s="143">
        <v>111</v>
      </c>
      <c r="Q315" s="144">
        <v>1828</v>
      </c>
      <c r="R315" s="143">
        <v>154</v>
      </c>
      <c r="S315" s="143">
        <v>118</v>
      </c>
      <c r="T315" s="143">
        <v>353</v>
      </c>
      <c r="U315" s="143">
        <v>477</v>
      </c>
      <c r="V315" s="136" t="s">
        <v>93</v>
      </c>
      <c r="W315" s="136" t="s">
        <v>93</v>
      </c>
      <c r="X315" s="96">
        <v>-0.13684210499999999</v>
      </c>
      <c r="Y315" s="96">
        <v>0</v>
      </c>
      <c r="Z315" s="96">
        <v>-0.12612612600000001</v>
      </c>
      <c r="AA315" s="96">
        <v>-0.15267175599999999</v>
      </c>
      <c r="AB315" s="96">
        <v>-4.6923879000000002E-2</v>
      </c>
      <c r="AC315" s="96">
        <v>0.15789473700000001</v>
      </c>
      <c r="AD315" s="96">
        <v>-0.16901408500000001</v>
      </c>
      <c r="AE315" s="96">
        <v>6.6465257E-2</v>
      </c>
      <c r="AF315" s="96">
        <v>-3.2454361000000001E-2</v>
      </c>
      <c r="AG315" s="136" t="s">
        <v>93</v>
      </c>
      <c r="AH315" s="136" t="s">
        <v>93</v>
      </c>
    </row>
    <row r="316" spans="1:34" s="654" customFormat="1" ht="15" customHeight="1">
      <c r="A316" s="649">
        <v>44201</v>
      </c>
      <c r="B316" s="134">
        <v>95</v>
      </c>
      <c r="C316" s="143">
        <v>18</v>
      </c>
      <c r="D316" s="143">
        <v>114</v>
      </c>
      <c r="E316" s="143">
        <v>127</v>
      </c>
      <c r="F316" s="144">
        <v>1931</v>
      </c>
      <c r="G316" s="143">
        <v>129</v>
      </c>
      <c r="H316" s="143">
        <v>132</v>
      </c>
      <c r="I316" s="143">
        <v>322</v>
      </c>
      <c r="J316" s="143">
        <v>481</v>
      </c>
      <c r="K316" s="136" t="s">
        <v>93</v>
      </c>
      <c r="L316" s="136" t="s">
        <v>93</v>
      </c>
      <c r="M316" s="143">
        <v>95</v>
      </c>
      <c r="N316" s="341">
        <v>17</v>
      </c>
      <c r="O316" s="143">
        <v>101</v>
      </c>
      <c r="P316" s="143">
        <v>120</v>
      </c>
      <c r="Q316" s="144">
        <v>1895</v>
      </c>
      <c r="R316" s="143">
        <v>148</v>
      </c>
      <c r="S316" s="143">
        <v>125</v>
      </c>
      <c r="T316" s="143">
        <v>361</v>
      </c>
      <c r="U316" s="143">
        <v>497</v>
      </c>
      <c r="V316" s="136" t="s">
        <v>93</v>
      </c>
      <c r="W316" s="136">
        <v>0</v>
      </c>
      <c r="X316" s="96">
        <v>0</v>
      </c>
      <c r="Y316" s="96">
        <v>-5.5555555999999999E-2</v>
      </c>
      <c r="Z316" s="96">
        <v>-0.11403508800000001</v>
      </c>
      <c r="AA316" s="96">
        <v>-5.5118109999999998E-2</v>
      </c>
      <c r="AB316" s="96">
        <v>-1.864319E-2</v>
      </c>
      <c r="AC316" s="96">
        <v>0.14728682200000001</v>
      </c>
      <c r="AD316" s="96">
        <v>-5.3030303000000001E-2</v>
      </c>
      <c r="AE316" s="96">
        <v>0.121118012</v>
      </c>
      <c r="AF316" s="96">
        <v>3.3264032999999998E-2</v>
      </c>
      <c r="AG316" s="136" t="s">
        <v>93</v>
      </c>
      <c r="AH316" s="136" t="s">
        <v>93</v>
      </c>
    </row>
    <row r="317" spans="1:34" s="654" customFormat="1" ht="15" customHeight="1">
      <c r="A317" s="649">
        <v>44202</v>
      </c>
      <c r="B317" s="134">
        <v>97</v>
      </c>
      <c r="C317" s="143">
        <v>18</v>
      </c>
      <c r="D317" s="143">
        <v>114</v>
      </c>
      <c r="E317" s="143">
        <v>132</v>
      </c>
      <c r="F317" s="144">
        <v>1914</v>
      </c>
      <c r="G317" s="143">
        <v>128</v>
      </c>
      <c r="H317" s="143">
        <v>121</v>
      </c>
      <c r="I317" s="143">
        <v>316</v>
      </c>
      <c r="J317" s="143">
        <v>475</v>
      </c>
      <c r="K317" s="136" t="s">
        <v>93</v>
      </c>
      <c r="L317" s="136" t="s">
        <v>93</v>
      </c>
      <c r="M317" s="143">
        <v>92</v>
      </c>
      <c r="N317" s="341">
        <v>17</v>
      </c>
      <c r="O317" s="143">
        <v>100</v>
      </c>
      <c r="P317" s="143">
        <v>124</v>
      </c>
      <c r="Q317" s="144">
        <v>1919</v>
      </c>
      <c r="R317" s="143">
        <v>143</v>
      </c>
      <c r="S317" s="143">
        <v>124</v>
      </c>
      <c r="T317" s="143">
        <v>371</v>
      </c>
      <c r="U317" s="143">
        <v>497</v>
      </c>
      <c r="V317" s="136" t="s">
        <v>93</v>
      </c>
      <c r="W317" s="136" t="s">
        <v>93</v>
      </c>
      <c r="X317" s="96">
        <v>-5.1546392000000003E-2</v>
      </c>
      <c r="Y317" s="96">
        <v>-5.5555555999999999E-2</v>
      </c>
      <c r="Z317" s="96">
        <v>-0.122807018</v>
      </c>
      <c r="AA317" s="96">
        <v>-6.0606061000000003E-2</v>
      </c>
      <c r="AB317" s="96">
        <v>2.6123299999999999E-3</v>
      </c>
      <c r="AC317" s="96">
        <v>0.1171875</v>
      </c>
      <c r="AD317" s="96">
        <v>2.4793388E-2</v>
      </c>
      <c r="AE317" s="96">
        <v>0.17405063300000001</v>
      </c>
      <c r="AF317" s="96">
        <v>4.6315789000000003E-2</v>
      </c>
      <c r="AG317" s="136" t="s">
        <v>93</v>
      </c>
      <c r="AH317" s="136" t="s">
        <v>93</v>
      </c>
    </row>
    <row r="318" spans="1:34" s="654" customFormat="1" ht="15" customHeight="1">
      <c r="A318" s="649">
        <v>44203</v>
      </c>
      <c r="B318" s="134">
        <v>107</v>
      </c>
      <c r="C318" s="143">
        <v>21</v>
      </c>
      <c r="D318" s="143">
        <v>115</v>
      </c>
      <c r="E318" s="143">
        <v>138</v>
      </c>
      <c r="F318" s="144">
        <v>1968</v>
      </c>
      <c r="G318" s="143">
        <v>134</v>
      </c>
      <c r="H318" s="143">
        <v>127</v>
      </c>
      <c r="I318" s="143">
        <v>349</v>
      </c>
      <c r="J318" s="143">
        <v>489</v>
      </c>
      <c r="K318" s="136" t="s">
        <v>93</v>
      </c>
      <c r="L318" s="136" t="s">
        <v>93</v>
      </c>
      <c r="M318" s="143">
        <v>92</v>
      </c>
      <c r="N318" s="341">
        <v>13</v>
      </c>
      <c r="O318" s="143">
        <v>99</v>
      </c>
      <c r="P318" s="143">
        <v>121</v>
      </c>
      <c r="Q318" s="144">
        <v>1901</v>
      </c>
      <c r="R318" s="143">
        <v>140</v>
      </c>
      <c r="S318" s="143">
        <v>122</v>
      </c>
      <c r="T318" s="143">
        <v>382</v>
      </c>
      <c r="U318" s="143">
        <v>500</v>
      </c>
      <c r="V318" s="136" t="s">
        <v>93</v>
      </c>
      <c r="W318" s="136" t="s">
        <v>93</v>
      </c>
      <c r="X318" s="96">
        <v>-0.14018691599999999</v>
      </c>
      <c r="Y318" s="96">
        <v>-0.38095238100000001</v>
      </c>
      <c r="Z318" s="96">
        <v>-0.139130435</v>
      </c>
      <c r="AA318" s="96">
        <v>-0.123188406</v>
      </c>
      <c r="AB318" s="96">
        <v>-3.4044715000000003E-2</v>
      </c>
      <c r="AC318" s="96">
        <v>4.4776119000000003E-2</v>
      </c>
      <c r="AD318" s="96">
        <v>-3.9370079000000002E-2</v>
      </c>
      <c r="AE318" s="96">
        <v>9.4555873999999998E-2</v>
      </c>
      <c r="AF318" s="96">
        <v>2.2494888000000001E-2</v>
      </c>
      <c r="AG318" s="136" t="s">
        <v>93</v>
      </c>
      <c r="AH318" s="136" t="s">
        <v>93</v>
      </c>
    </row>
    <row r="319" spans="1:34" s="654" customFormat="1" ht="15" customHeight="1">
      <c r="A319" s="649">
        <v>44204</v>
      </c>
      <c r="B319" s="134">
        <v>112</v>
      </c>
      <c r="C319" s="143">
        <v>22</v>
      </c>
      <c r="D319" s="143">
        <v>111</v>
      </c>
      <c r="E319" s="143">
        <v>137</v>
      </c>
      <c r="F319" s="144">
        <v>1999</v>
      </c>
      <c r="G319" s="143">
        <v>139</v>
      </c>
      <c r="H319" s="143">
        <v>130</v>
      </c>
      <c r="I319" s="143">
        <v>361</v>
      </c>
      <c r="J319" s="143">
        <v>494</v>
      </c>
      <c r="K319" s="136" t="s">
        <v>93</v>
      </c>
      <c r="L319" s="136" t="s">
        <v>93</v>
      </c>
      <c r="M319" s="143">
        <v>87</v>
      </c>
      <c r="N319" s="341">
        <v>14</v>
      </c>
      <c r="O319" s="143">
        <v>96</v>
      </c>
      <c r="P319" s="143">
        <v>122</v>
      </c>
      <c r="Q319" s="144">
        <v>1919</v>
      </c>
      <c r="R319" s="143">
        <v>145</v>
      </c>
      <c r="S319" s="143">
        <v>126</v>
      </c>
      <c r="T319" s="143">
        <v>364</v>
      </c>
      <c r="U319" s="143">
        <v>499</v>
      </c>
      <c r="V319" s="136" t="s">
        <v>93</v>
      </c>
      <c r="W319" s="136" t="s">
        <v>93</v>
      </c>
      <c r="X319" s="96">
        <v>-0.22321428600000001</v>
      </c>
      <c r="Y319" s="96">
        <v>-0.36363636399999999</v>
      </c>
      <c r="Z319" s="96">
        <v>-0.13513513499999999</v>
      </c>
      <c r="AA319" s="96">
        <v>-0.109489051</v>
      </c>
      <c r="AB319" s="96">
        <v>-4.0020010000000002E-2</v>
      </c>
      <c r="AC319" s="96">
        <v>4.3165467999999999E-2</v>
      </c>
      <c r="AD319" s="96">
        <v>-3.0769231000000001E-2</v>
      </c>
      <c r="AE319" s="96">
        <v>8.3102490000000005E-3</v>
      </c>
      <c r="AF319" s="96">
        <v>1.0121457E-2</v>
      </c>
      <c r="AG319" s="136" t="s">
        <v>93</v>
      </c>
      <c r="AH319" s="136" t="s">
        <v>93</v>
      </c>
    </row>
    <row r="320" spans="1:34" s="654" customFormat="1" ht="15" customHeight="1">
      <c r="A320" s="649">
        <v>44205</v>
      </c>
      <c r="B320" s="134">
        <v>116</v>
      </c>
      <c r="C320" s="143">
        <v>20</v>
      </c>
      <c r="D320" s="143">
        <v>106</v>
      </c>
      <c r="E320" s="143">
        <v>139</v>
      </c>
      <c r="F320" s="144">
        <v>2025</v>
      </c>
      <c r="G320" s="143">
        <v>140</v>
      </c>
      <c r="H320" s="143">
        <v>134</v>
      </c>
      <c r="I320" s="143">
        <v>364</v>
      </c>
      <c r="J320" s="143">
        <v>501</v>
      </c>
      <c r="K320" s="136" t="s">
        <v>93</v>
      </c>
      <c r="L320" s="136" t="s">
        <v>93</v>
      </c>
      <c r="M320" s="143">
        <v>85</v>
      </c>
      <c r="N320" s="341">
        <v>12</v>
      </c>
      <c r="O320" s="143">
        <v>92</v>
      </c>
      <c r="P320" s="143">
        <v>111</v>
      </c>
      <c r="Q320" s="144">
        <v>1895</v>
      </c>
      <c r="R320" s="143">
        <v>140</v>
      </c>
      <c r="S320" s="143">
        <v>115</v>
      </c>
      <c r="T320" s="143">
        <v>363</v>
      </c>
      <c r="U320" s="143">
        <v>471</v>
      </c>
      <c r="V320" s="136" t="s">
        <v>93</v>
      </c>
      <c r="W320" s="136" t="s">
        <v>93</v>
      </c>
      <c r="X320" s="96">
        <v>-0.267241379</v>
      </c>
      <c r="Y320" s="96">
        <v>-0.4</v>
      </c>
      <c r="Z320" s="96">
        <v>-0.132075472</v>
      </c>
      <c r="AA320" s="96">
        <v>-0.201438849</v>
      </c>
      <c r="AB320" s="96">
        <v>-6.4197531000000002E-2</v>
      </c>
      <c r="AC320" s="96">
        <v>0</v>
      </c>
      <c r="AD320" s="96">
        <v>-0.141791045</v>
      </c>
      <c r="AE320" s="96">
        <v>-2.7472529999999998E-3</v>
      </c>
      <c r="AF320" s="96">
        <v>-5.9880240000000001E-2</v>
      </c>
      <c r="AG320" s="136" t="s">
        <v>93</v>
      </c>
      <c r="AH320" s="136" t="s">
        <v>93</v>
      </c>
    </row>
    <row r="321" spans="1:34" s="654" customFormat="1" ht="15" customHeight="1">
      <c r="A321" s="649">
        <v>44206</v>
      </c>
      <c r="B321" s="134">
        <v>118</v>
      </c>
      <c r="C321" s="143">
        <v>20</v>
      </c>
      <c r="D321" s="143">
        <v>106</v>
      </c>
      <c r="E321" s="143">
        <v>141</v>
      </c>
      <c r="F321" s="144">
        <v>2003</v>
      </c>
      <c r="G321" s="143">
        <v>133</v>
      </c>
      <c r="H321" s="143">
        <v>136</v>
      </c>
      <c r="I321" s="143">
        <v>366</v>
      </c>
      <c r="J321" s="143">
        <v>503</v>
      </c>
      <c r="K321" s="136" t="s">
        <v>93</v>
      </c>
      <c r="L321" s="136" t="s">
        <v>93</v>
      </c>
      <c r="M321" s="143">
        <v>82</v>
      </c>
      <c r="N321" s="341">
        <v>12</v>
      </c>
      <c r="O321" s="143">
        <v>93</v>
      </c>
      <c r="P321" s="143">
        <v>116</v>
      </c>
      <c r="Q321" s="144">
        <v>1846</v>
      </c>
      <c r="R321" s="143">
        <v>141</v>
      </c>
      <c r="S321" s="143">
        <v>117</v>
      </c>
      <c r="T321" s="143">
        <v>360</v>
      </c>
      <c r="U321" s="143">
        <v>457</v>
      </c>
      <c r="V321" s="136" t="s">
        <v>93</v>
      </c>
      <c r="W321" s="136" t="s">
        <v>93</v>
      </c>
      <c r="X321" s="96">
        <v>-0.30508474600000002</v>
      </c>
      <c r="Y321" s="96">
        <v>-0.4</v>
      </c>
      <c r="Z321" s="96">
        <v>-0.122641509</v>
      </c>
      <c r="AA321" s="96">
        <v>-0.17730496500000001</v>
      </c>
      <c r="AB321" s="96">
        <v>-7.8382426000000005E-2</v>
      </c>
      <c r="AC321" s="96">
        <v>6.0150375999999998E-2</v>
      </c>
      <c r="AD321" s="96">
        <v>-0.139705882</v>
      </c>
      <c r="AE321" s="96">
        <v>-1.6393443000000001E-2</v>
      </c>
      <c r="AF321" s="96">
        <v>-9.1451292000000003E-2</v>
      </c>
      <c r="AG321" s="136" t="s">
        <v>93</v>
      </c>
      <c r="AH321" s="136" t="s">
        <v>93</v>
      </c>
    </row>
    <row r="322" spans="1:34" s="654" customFormat="1" ht="15" customHeight="1">
      <c r="A322" s="649">
        <v>44207</v>
      </c>
      <c r="B322" s="134">
        <v>113</v>
      </c>
      <c r="C322" s="143">
        <v>18</v>
      </c>
      <c r="D322" s="143">
        <v>108</v>
      </c>
      <c r="E322" s="143">
        <v>135</v>
      </c>
      <c r="F322" s="144">
        <v>1966</v>
      </c>
      <c r="G322" s="143">
        <v>143</v>
      </c>
      <c r="H322" s="143">
        <v>129</v>
      </c>
      <c r="I322" s="143">
        <v>360</v>
      </c>
      <c r="J322" s="143">
        <v>503</v>
      </c>
      <c r="K322" s="136">
        <v>5</v>
      </c>
      <c r="L322" s="136" t="s">
        <v>93</v>
      </c>
      <c r="M322" s="143">
        <v>87</v>
      </c>
      <c r="N322" s="341">
        <v>12</v>
      </c>
      <c r="O322" s="143">
        <v>95</v>
      </c>
      <c r="P322" s="143">
        <v>122</v>
      </c>
      <c r="Q322" s="144">
        <v>1903</v>
      </c>
      <c r="R322" s="143">
        <v>140</v>
      </c>
      <c r="S322" s="143">
        <v>118</v>
      </c>
      <c r="T322" s="143">
        <v>366</v>
      </c>
      <c r="U322" s="143">
        <v>474</v>
      </c>
      <c r="V322" s="136" t="s">
        <v>93</v>
      </c>
      <c r="W322" s="136" t="s">
        <v>93</v>
      </c>
      <c r="X322" s="96">
        <v>-0.230088496</v>
      </c>
      <c r="Y322" s="96">
        <v>-0.33333333300000001</v>
      </c>
      <c r="Z322" s="96">
        <v>-0.12037037</v>
      </c>
      <c r="AA322" s="96">
        <v>-9.6296296000000003E-2</v>
      </c>
      <c r="AB322" s="96">
        <v>-3.2044760999999998E-2</v>
      </c>
      <c r="AC322" s="96">
        <v>-2.0979021E-2</v>
      </c>
      <c r="AD322" s="96">
        <v>-8.5271317999999999E-2</v>
      </c>
      <c r="AE322" s="96">
        <v>1.6666667E-2</v>
      </c>
      <c r="AF322" s="96">
        <v>-5.7654075999999999E-2</v>
      </c>
      <c r="AG322" s="136" t="s">
        <v>93</v>
      </c>
      <c r="AH322" s="136" t="s">
        <v>93</v>
      </c>
    </row>
    <row r="323" spans="1:34" s="654" customFormat="1" ht="15" customHeight="1">
      <c r="A323" s="649">
        <v>44208</v>
      </c>
      <c r="B323" s="134">
        <v>99</v>
      </c>
      <c r="C323" s="143">
        <v>20</v>
      </c>
      <c r="D323" s="143">
        <v>109</v>
      </c>
      <c r="E323" s="143">
        <v>132</v>
      </c>
      <c r="F323" s="144">
        <v>1963</v>
      </c>
      <c r="G323" s="143">
        <v>140</v>
      </c>
      <c r="H323" s="143">
        <v>121</v>
      </c>
      <c r="I323" s="143">
        <v>338</v>
      </c>
      <c r="J323" s="143">
        <v>483</v>
      </c>
      <c r="K323" s="136" t="s">
        <v>93</v>
      </c>
      <c r="L323" s="136" t="s">
        <v>93</v>
      </c>
      <c r="M323" s="143">
        <v>91</v>
      </c>
      <c r="N323" s="341">
        <v>12</v>
      </c>
      <c r="O323" s="143">
        <v>100</v>
      </c>
      <c r="P323" s="143">
        <v>126</v>
      </c>
      <c r="Q323" s="144">
        <v>1918</v>
      </c>
      <c r="R323" s="143">
        <v>151</v>
      </c>
      <c r="S323" s="143">
        <v>121</v>
      </c>
      <c r="T323" s="143">
        <v>369</v>
      </c>
      <c r="U323" s="143">
        <v>484</v>
      </c>
      <c r="V323" s="136" t="s">
        <v>93</v>
      </c>
      <c r="W323" s="136" t="s">
        <v>93</v>
      </c>
      <c r="X323" s="96">
        <v>-8.0808081000000004E-2</v>
      </c>
      <c r="Y323" s="96">
        <v>-0.4</v>
      </c>
      <c r="Z323" s="96">
        <v>-8.2568806999999994E-2</v>
      </c>
      <c r="AA323" s="96">
        <v>-4.5454544999999999E-2</v>
      </c>
      <c r="AB323" s="96">
        <v>-2.2924096000000001E-2</v>
      </c>
      <c r="AC323" s="96">
        <v>7.8571428999999998E-2</v>
      </c>
      <c r="AD323" s="96">
        <v>0</v>
      </c>
      <c r="AE323" s="96">
        <v>9.1715976000000005E-2</v>
      </c>
      <c r="AF323" s="96">
        <v>2.0703929999999998E-3</v>
      </c>
      <c r="AG323" s="136" t="s">
        <v>93</v>
      </c>
      <c r="AH323" s="136" t="s">
        <v>93</v>
      </c>
    </row>
    <row r="324" spans="1:34" s="654" customFormat="1" ht="15" customHeight="1">
      <c r="A324" s="649">
        <v>44209</v>
      </c>
      <c r="B324" s="134">
        <v>93</v>
      </c>
      <c r="C324" s="143">
        <v>21</v>
      </c>
      <c r="D324" s="143">
        <v>108</v>
      </c>
      <c r="E324" s="143">
        <v>133</v>
      </c>
      <c r="F324" s="144">
        <v>1907</v>
      </c>
      <c r="G324" s="143">
        <v>139</v>
      </c>
      <c r="H324" s="143">
        <v>124</v>
      </c>
      <c r="I324" s="143">
        <v>332</v>
      </c>
      <c r="J324" s="143">
        <v>475</v>
      </c>
      <c r="K324" s="136" t="s">
        <v>93</v>
      </c>
      <c r="L324" s="136" t="s">
        <v>93</v>
      </c>
      <c r="M324" s="143">
        <v>91</v>
      </c>
      <c r="N324" s="341">
        <v>10</v>
      </c>
      <c r="O324" s="143">
        <v>109</v>
      </c>
      <c r="P324" s="143">
        <v>125</v>
      </c>
      <c r="Q324" s="144">
        <v>1924</v>
      </c>
      <c r="R324" s="143">
        <v>151</v>
      </c>
      <c r="S324" s="143">
        <v>120</v>
      </c>
      <c r="T324" s="143">
        <v>378</v>
      </c>
      <c r="U324" s="143">
        <v>489</v>
      </c>
      <c r="V324" s="136" t="s">
        <v>93</v>
      </c>
      <c r="W324" s="136" t="s">
        <v>93</v>
      </c>
      <c r="X324" s="96">
        <v>-2.1505376E-2</v>
      </c>
      <c r="Y324" s="96">
        <v>-0.52380952400000003</v>
      </c>
      <c r="Z324" s="96">
        <v>9.2592590000000006E-3</v>
      </c>
      <c r="AA324" s="96">
        <v>-6.0150375999999998E-2</v>
      </c>
      <c r="AB324" s="96">
        <v>8.9145249999999995E-3</v>
      </c>
      <c r="AC324" s="96">
        <v>8.6330934999999998E-2</v>
      </c>
      <c r="AD324" s="96">
        <v>-3.2258065000000002E-2</v>
      </c>
      <c r="AE324" s="96">
        <v>0.13855421700000001</v>
      </c>
      <c r="AF324" s="96">
        <v>2.9473684E-2</v>
      </c>
      <c r="AG324" s="136" t="s">
        <v>93</v>
      </c>
      <c r="AH324" s="136" t="s">
        <v>93</v>
      </c>
    </row>
    <row r="325" spans="1:34" s="654" customFormat="1" ht="15" customHeight="1">
      <c r="A325" s="649">
        <v>44210</v>
      </c>
      <c r="B325" s="134">
        <v>96</v>
      </c>
      <c r="C325" s="143">
        <v>21</v>
      </c>
      <c r="D325" s="143">
        <v>108</v>
      </c>
      <c r="E325" s="143">
        <v>135</v>
      </c>
      <c r="F325" s="144">
        <v>1941</v>
      </c>
      <c r="G325" s="143">
        <v>138</v>
      </c>
      <c r="H325" s="143">
        <v>124</v>
      </c>
      <c r="I325" s="143">
        <v>355</v>
      </c>
      <c r="J325" s="143">
        <v>490</v>
      </c>
      <c r="K325" s="136" t="s">
        <v>93</v>
      </c>
      <c r="L325" s="136" t="s">
        <v>93</v>
      </c>
      <c r="M325" s="143">
        <v>89</v>
      </c>
      <c r="N325" s="341">
        <v>12</v>
      </c>
      <c r="O325" s="143">
        <v>107</v>
      </c>
      <c r="P325" s="143">
        <v>119</v>
      </c>
      <c r="Q325" s="144">
        <v>1938</v>
      </c>
      <c r="R325" s="143">
        <v>151</v>
      </c>
      <c r="S325" s="143">
        <v>124</v>
      </c>
      <c r="T325" s="143">
        <v>374</v>
      </c>
      <c r="U325" s="143">
        <v>497</v>
      </c>
      <c r="V325" s="136" t="s">
        <v>93</v>
      </c>
      <c r="W325" s="136" t="s">
        <v>93</v>
      </c>
      <c r="X325" s="96">
        <v>-7.2916667000000004E-2</v>
      </c>
      <c r="Y325" s="96">
        <v>-0.428571429</v>
      </c>
      <c r="Z325" s="96">
        <v>-9.2592590000000006E-3</v>
      </c>
      <c r="AA325" s="96">
        <v>-0.118518519</v>
      </c>
      <c r="AB325" s="96">
        <v>-1.5455950000000001E-3</v>
      </c>
      <c r="AC325" s="96">
        <v>9.4202899000000007E-2</v>
      </c>
      <c r="AD325" s="96">
        <v>0</v>
      </c>
      <c r="AE325" s="96">
        <v>5.3521127000000002E-2</v>
      </c>
      <c r="AF325" s="96">
        <v>1.4285714E-2</v>
      </c>
      <c r="AG325" s="136" t="s">
        <v>93</v>
      </c>
      <c r="AH325" s="136" t="s">
        <v>93</v>
      </c>
    </row>
    <row r="326" spans="1:34" s="654" customFormat="1" ht="15" customHeight="1">
      <c r="A326" s="649">
        <v>44211</v>
      </c>
      <c r="B326" s="134">
        <v>100</v>
      </c>
      <c r="C326" s="143">
        <v>17</v>
      </c>
      <c r="D326" s="143">
        <v>103</v>
      </c>
      <c r="E326" s="143">
        <v>136</v>
      </c>
      <c r="F326" s="144">
        <v>1962</v>
      </c>
      <c r="G326" s="143">
        <v>143</v>
      </c>
      <c r="H326" s="143">
        <v>133</v>
      </c>
      <c r="I326" s="143">
        <v>365</v>
      </c>
      <c r="J326" s="143">
        <v>500</v>
      </c>
      <c r="K326" s="136" t="s">
        <v>93</v>
      </c>
      <c r="L326" s="136" t="s">
        <v>93</v>
      </c>
      <c r="M326" s="143">
        <v>88</v>
      </c>
      <c r="N326" s="341">
        <v>10</v>
      </c>
      <c r="O326" s="143">
        <v>100</v>
      </c>
      <c r="P326" s="143">
        <v>118</v>
      </c>
      <c r="Q326" s="144">
        <v>1956</v>
      </c>
      <c r="R326" s="143">
        <v>151</v>
      </c>
      <c r="S326" s="143">
        <v>129</v>
      </c>
      <c r="T326" s="143">
        <v>365</v>
      </c>
      <c r="U326" s="143">
        <v>503</v>
      </c>
      <c r="V326" s="136" t="s">
        <v>93</v>
      </c>
      <c r="W326" s="136" t="s">
        <v>93</v>
      </c>
      <c r="X326" s="96">
        <v>-0.12</v>
      </c>
      <c r="Y326" s="96">
        <v>-0.41176470599999998</v>
      </c>
      <c r="Z326" s="96">
        <v>-2.9126214000000001E-2</v>
      </c>
      <c r="AA326" s="96">
        <v>-0.132352941</v>
      </c>
      <c r="AB326" s="96">
        <v>-3.0581039999999999E-3</v>
      </c>
      <c r="AC326" s="96">
        <v>5.5944055999999999E-2</v>
      </c>
      <c r="AD326" s="96">
        <v>-3.0075187999999999E-2</v>
      </c>
      <c r="AE326" s="96">
        <v>0</v>
      </c>
      <c r="AF326" s="96">
        <v>6.0000000000000001E-3</v>
      </c>
      <c r="AG326" s="136" t="s">
        <v>93</v>
      </c>
      <c r="AH326" s="136" t="s">
        <v>93</v>
      </c>
    </row>
    <row r="327" spans="1:34" s="654" customFormat="1" ht="15" customHeight="1">
      <c r="A327" s="649">
        <v>44212</v>
      </c>
      <c r="B327" s="134">
        <v>99</v>
      </c>
      <c r="C327" s="143">
        <v>17</v>
      </c>
      <c r="D327" s="143">
        <v>108</v>
      </c>
      <c r="E327" s="143">
        <v>139</v>
      </c>
      <c r="F327" s="144">
        <v>1954</v>
      </c>
      <c r="G327" s="143">
        <v>149</v>
      </c>
      <c r="H327" s="143">
        <v>131</v>
      </c>
      <c r="I327" s="143">
        <v>366</v>
      </c>
      <c r="J327" s="143">
        <v>499</v>
      </c>
      <c r="K327" s="136" t="s">
        <v>93</v>
      </c>
      <c r="L327" s="136" t="s">
        <v>93</v>
      </c>
      <c r="M327" s="143">
        <v>77</v>
      </c>
      <c r="N327" s="341">
        <v>11</v>
      </c>
      <c r="O327" s="143">
        <v>102</v>
      </c>
      <c r="P327" s="143">
        <v>118</v>
      </c>
      <c r="Q327" s="144">
        <v>1910</v>
      </c>
      <c r="R327" s="143">
        <v>150</v>
      </c>
      <c r="S327" s="143">
        <v>126</v>
      </c>
      <c r="T327" s="143">
        <v>349</v>
      </c>
      <c r="U327" s="143">
        <v>487</v>
      </c>
      <c r="V327" s="136" t="s">
        <v>93</v>
      </c>
      <c r="W327" s="136" t="s">
        <v>93</v>
      </c>
      <c r="X327" s="96">
        <v>-0.222222222</v>
      </c>
      <c r="Y327" s="96">
        <v>-0.35294117600000002</v>
      </c>
      <c r="Z327" s="96">
        <v>-5.5555555999999999E-2</v>
      </c>
      <c r="AA327" s="96">
        <v>-0.151079137</v>
      </c>
      <c r="AB327" s="96">
        <v>-2.2517912000000001E-2</v>
      </c>
      <c r="AC327" s="96">
        <v>6.7114089999999998E-3</v>
      </c>
      <c r="AD327" s="96">
        <v>-3.8167938999999998E-2</v>
      </c>
      <c r="AE327" s="96">
        <v>-4.6448086999999999E-2</v>
      </c>
      <c r="AF327" s="96">
        <v>-2.4048096000000001E-2</v>
      </c>
      <c r="AG327" s="136" t="s">
        <v>93</v>
      </c>
      <c r="AH327" s="136" t="s">
        <v>93</v>
      </c>
    </row>
    <row r="328" spans="1:34" s="654" customFormat="1" ht="15" customHeight="1">
      <c r="A328" s="649">
        <v>44213</v>
      </c>
      <c r="B328" s="134">
        <v>103</v>
      </c>
      <c r="C328" s="143">
        <v>15</v>
      </c>
      <c r="D328" s="143">
        <v>108</v>
      </c>
      <c r="E328" s="143">
        <v>135</v>
      </c>
      <c r="F328" s="144">
        <v>1961</v>
      </c>
      <c r="G328" s="143">
        <v>140</v>
      </c>
      <c r="H328" s="143">
        <v>133</v>
      </c>
      <c r="I328" s="143">
        <v>372</v>
      </c>
      <c r="J328" s="143">
        <v>498</v>
      </c>
      <c r="K328" s="136" t="s">
        <v>93</v>
      </c>
      <c r="L328" s="136" t="s">
        <v>93</v>
      </c>
      <c r="M328" s="143">
        <v>72</v>
      </c>
      <c r="N328" s="341">
        <v>14</v>
      </c>
      <c r="O328" s="143">
        <v>99</v>
      </c>
      <c r="P328" s="143">
        <v>115</v>
      </c>
      <c r="Q328" s="144">
        <v>1886</v>
      </c>
      <c r="R328" s="143">
        <v>150</v>
      </c>
      <c r="S328" s="143">
        <v>124</v>
      </c>
      <c r="T328" s="143">
        <v>346</v>
      </c>
      <c r="U328" s="143">
        <v>470</v>
      </c>
      <c r="V328" s="136">
        <v>0</v>
      </c>
      <c r="W328" s="136" t="s">
        <v>93</v>
      </c>
      <c r="X328" s="96">
        <v>-0.300970874</v>
      </c>
      <c r="Y328" s="96">
        <v>-6.6666666999999999E-2</v>
      </c>
      <c r="Z328" s="96">
        <v>-8.3333332999999996E-2</v>
      </c>
      <c r="AA328" s="96">
        <v>-0.14814814800000001</v>
      </c>
      <c r="AB328" s="96">
        <v>-3.8245793E-2</v>
      </c>
      <c r="AC328" s="96">
        <v>7.1428570999999996E-2</v>
      </c>
      <c r="AD328" s="96">
        <v>-6.7669172999999999E-2</v>
      </c>
      <c r="AE328" s="96">
        <v>-6.9892472999999997E-2</v>
      </c>
      <c r="AF328" s="96">
        <v>-5.6224900000000001E-2</v>
      </c>
      <c r="AG328" s="136" t="s">
        <v>93</v>
      </c>
      <c r="AH328" s="136" t="s">
        <v>93</v>
      </c>
    </row>
    <row r="329" spans="1:34" s="654" customFormat="1" ht="15" customHeight="1">
      <c r="A329" s="649">
        <v>44214</v>
      </c>
      <c r="B329" s="134">
        <v>108</v>
      </c>
      <c r="C329" s="143">
        <v>16</v>
      </c>
      <c r="D329" s="143">
        <v>109</v>
      </c>
      <c r="E329" s="143">
        <v>138</v>
      </c>
      <c r="F329" s="144">
        <v>1947</v>
      </c>
      <c r="G329" s="143">
        <v>140</v>
      </c>
      <c r="H329" s="143">
        <v>122</v>
      </c>
      <c r="I329" s="143">
        <v>349</v>
      </c>
      <c r="J329" s="143">
        <v>508</v>
      </c>
      <c r="K329" s="136" t="s">
        <v>93</v>
      </c>
      <c r="L329" s="136" t="s">
        <v>93</v>
      </c>
      <c r="M329" s="143">
        <v>80</v>
      </c>
      <c r="N329" s="341">
        <v>16</v>
      </c>
      <c r="O329" s="143">
        <v>103</v>
      </c>
      <c r="P329" s="143">
        <v>120</v>
      </c>
      <c r="Q329" s="144">
        <v>1883</v>
      </c>
      <c r="R329" s="143">
        <v>150</v>
      </c>
      <c r="S329" s="143">
        <v>122</v>
      </c>
      <c r="T329" s="143">
        <v>355</v>
      </c>
      <c r="U329" s="143">
        <v>484</v>
      </c>
      <c r="V329" s="136">
        <v>0</v>
      </c>
      <c r="W329" s="136" t="s">
        <v>93</v>
      </c>
      <c r="X329" s="96">
        <v>-0.25925925900000002</v>
      </c>
      <c r="Y329" s="96">
        <v>0</v>
      </c>
      <c r="Z329" s="96">
        <v>-5.5045872000000003E-2</v>
      </c>
      <c r="AA329" s="96">
        <v>-0.130434783</v>
      </c>
      <c r="AB329" s="96">
        <v>-3.2871084000000002E-2</v>
      </c>
      <c r="AC329" s="96">
        <v>7.1428570999999996E-2</v>
      </c>
      <c r="AD329" s="96">
        <v>0</v>
      </c>
      <c r="AE329" s="96">
        <v>1.7191977000000001E-2</v>
      </c>
      <c r="AF329" s="96">
        <v>-4.7244094E-2</v>
      </c>
      <c r="AG329" s="136" t="s">
        <v>93</v>
      </c>
      <c r="AH329" s="136" t="s">
        <v>93</v>
      </c>
    </row>
    <row r="330" spans="1:34" s="654" customFormat="1" ht="15" customHeight="1">
      <c r="A330" s="649">
        <v>44215</v>
      </c>
      <c r="B330" s="134">
        <v>101</v>
      </c>
      <c r="C330" s="143">
        <v>16</v>
      </c>
      <c r="D330" s="143">
        <v>107</v>
      </c>
      <c r="E330" s="143">
        <v>124</v>
      </c>
      <c r="F330" s="144">
        <v>1896</v>
      </c>
      <c r="G330" s="143">
        <v>133</v>
      </c>
      <c r="H330" s="143">
        <v>121</v>
      </c>
      <c r="I330" s="143">
        <v>342</v>
      </c>
      <c r="J330" s="143">
        <v>494</v>
      </c>
      <c r="K330" s="136" t="s">
        <v>93</v>
      </c>
      <c r="L330" s="136" t="s">
        <v>93</v>
      </c>
      <c r="M330" s="143">
        <v>81</v>
      </c>
      <c r="N330" s="341">
        <v>15</v>
      </c>
      <c r="O330" s="143">
        <v>101</v>
      </c>
      <c r="P330" s="143">
        <v>121</v>
      </c>
      <c r="Q330" s="144">
        <v>1920</v>
      </c>
      <c r="R330" s="143">
        <v>151</v>
      </c>
      <c r="S330" s="143">
        <v>126</v>
      </c>
      <c r="T330" s="143">
        <v>358</v>
      </c>
      <c r="U330" s="143">
        <v>485</v>
      </c>
      <c r="V330" s="136">
        <v>0</v>
      </c>
      <c r="W330" s="136" t="s">
        <v>93</v>
      </c>
      <c r="X330" s="96">
        <v>-0.19801980199999999</v>
      </c>
      <c r="Y330" s="96">
        <v>-6.25E-2</v>
      </c>
      <c r="Z330" s="96">
        <v>-5.6074765999999998E-2</v>
      </c>
      <c r="AA330" s="96">
        <v>-2.4193547999999999E-2</v>
      </c>
      <c r="AB330" s="96">
        <v>1.2658228000000001E-2</v>
      </c>
      <c r="AC330" s="96">
        <v>0.135338346</v>
      </c>
      <c r="AD330" s="96">
        <v>4.1322313999999999E-2</v>
      </c>
      <c r="AE330" s="96">
        <v>4.6783626000000002E-2</v>
      </c>
      <c r="AF330" s="96">
        <v>-1.8218623E-2</v>
      </c>
      <c r="AG330" s="136" t="s">
        <v>93</v>
      </c>
      <c r="AH330" s="136" t="s">
        <v>93</v>
      </c>
    </row>
    <row r="331" spans="1:34" s="654" customFormat="1" ht="15" customHeight="1">
      <c r="A331" s="649">
        <v>44216</v>
      </c>
      <c r="B331" s="134">
        <v>106</v>
      </c>
      <c r="C331" s="143">
        <v>12</v>
      </c>
      <c r="D331" s="143">
        <v>101</v>
      </c>
      <c r="E331" s="143">
        <v>126</v>
      </c>
      <c r="F331" s="144">
        <v>1888</v>
      </c>
      <c r="G331" s="143">
        <v>133</v>
      </c>
      <c r="H331" s="143">
        <v>132</v>
      </c>
      <c r="I331" s="143">
        <v>332</v>
      </c>
      <c r="J331" s="143">
        <v>484</v>
      </c>
      <c r="K331" s="136" t="s">
        <v>93</v>
      </c>
      <c r="L331" s="136" t="s">
        <v>93</v>
      </c>
      <c r="M331" s="143">
        <v>82</v>
      </c>
      <c r="N331" s="341">
        <v>18</v>
      </c>
      <c r="O331" s="143">
        <v>100</v>
      </c>
      <c r="P331" s="143">
        <v>116</v>
      </c>
      <c r="Q331" s="144">
        <v>1936</v>
      </c>
      <c r="R331" s="143">
        <v>143</v>
      </c>
      <c r="S331" s="143">
        <v>131</v>
      </c>
      <c r="T331" s="143">
        <v>375</v>
      </c>
      <c r="U331" s="143">
        <v>487</v>
      </c>
      <c r="V331" s="136">
        <v>0</v>
      </c>
      <c r="W331" s="136" t="s">
        <v>93</v>
      </c>
      <c r="X331" s="96">
        <v>-0.22641509400000001</v>
      </c>
      <c r="Y331" s="96">
        <v>0.5</v>
      </c>
      <c r="Z331" s="96">
        <v>-9.9009900000000001E-3</v>
      </c>
      <c r="AA331" s="96">
        <v>-7.9365079000000005E-2</v>
      </c>
      <c r="AB331" s="96">
        <v>2.5423728999999999E-2</v>
      </c>
      <c r="AC331" s="96">
        <v>7.5187970000000007E-2</v>
      </c>
      <c r="AD331" s="96">
        <v>-7.5757580000000001E-3</v>
      </c>
      <c r="AE331" s="96">
        <v>0.12951807200000001</v>
      </c>
      <c r="AF331" s="96">
        <v>6.1983469999999999E-3</v>
      </c>
      <c r="AG331" s="136" t="s">
        <v>93</v>
      </c>
      <c r="AH331" s="136" t="s">
        <v>93</v>
      </c>
    </row>
    <row r="332" spans="1:34" s="654" customFormat="1" ht="15" customHeight="1">
      <c r="A332" s="649">
        <v>44217</v>
      </c>
      <c r="B332" s="134">
        <v>112</v>
      </c>
      <c r="C332" s="143">
        <v>13</v>
      </c>
      <c r="D332" s="143">
        <v>103</v>
      </c>
      <c r="E332" s="143">
        <v>131</v>
      </c>
      <c r="F332" s="144">
        <v>1895</v>
      </c>
      <c r="G332" s="143">
        <v>141</v>
      </c>
      <c r="H332" s="143">
        <v>135</v>
      </c>
      <c r="I332" s="143">
        <v>360</v>
      </c>
      <c r="J332" s="143">
        <v>482</v>
      </c>
      <c r="K332" s="136" t="s">
        <v>93</v>
      </c>
      <c r="L332" s="136" t="s">
        <v>93</v>
      </c>
      <c r="M332" s="143">
        <v>86</v>
      </c>
      <c r="N332" s="341">
        <v>16</v>
      </c>
      <c r="O332" s="143">
        <v>102</v>
      </c>
      <c r="P332" s="143">
        <v>117</v>
      </c>
      <c r="Q332" s="144">
        <v>1951</v>
      </c>
      <c r="R332" s="143">
        <v>150</v>
      </c>
      <c r="S332" s="143">
        <v>125</v>
      </c>
      <c r="T332" s="143">
        <v>374</v>
      </c>
      <c r="U332" s="143">
        <v>489</v>
      </c>
      <c r="V332" s="136" t="s">
        <v>93</v>
      </c>
      <c r="W332" s="136" t="s">
        <v>93</v>
      </c>
      <c r="X332" s="96">
        <v>-0.23214285700000001</v>
      </c>
      <c r="Y332" s="96">
        <v>0.23076923099999999</v>
      </c>
      <c r="Z332" s="96">
        <v>-9.7087379999999997E-3</v>
      </c>
      <c r="AA332" s="96">
        <v>-0.106870229</v>
      </c>
      <c r="AB332" s="96">
        <v>2.9551450999999999E-2</v>
      </c>
      <c r="AC332" s="96">
        <v>6.3829786999999999E-2</v>
      </c>
      <c r="AD332" s="96">
        <v>-7.4074074000000004E-2</v>
      </c>
      <c r="AE332" s="96">
        <v>3.8888889000000003E-2</v>
      </c>
      <c r="AF332" s="96">
        <v>1.4522821999999999E-2</v>
      </c>
      <c r="AG332" s="136" t="s">
        <v>93</v>
      </c>
      <c r="AH332" s="136" t="s">
        <v>93</v>
      </c>
    </row>
    <row r="333" spans="1:34" s="654" customFormat="1" ht="15" customHeight="1">
      <c r="A333" s="649">
        <v>44218</v>
      </c>
      <c r="B333" s="134">
        <v>120</v>
      </c>
      <c r="C333" s="143">
        <v>19</v>
      </c>
      <c r="D333" s="143">
        <v>105</v>
      </c>
      <c r="E333" s="143">
        <v>131</v>
      </c>
      <c r="F333" s="144">
        <v>1942</v>
      </c>
      <c r="G333" s="143">
        <v>144</v>
      </c>
      <c r="H333" s="143">
        <v>139</v>
      </c>
      <c r="I333" s="143">
        <v>364</v>
      </c>
      <c r="J333" s="143">
        <v>484</v>
      </c>
      <c r="K333" s="136" t="s">
        <v>93</v>
      </c>
      <c r="L333" s="136" t="s">
        <v>93</v>
      </c>
      <c r="M333" s="143">
        <v>93</v>
      </c>
      <c r="N333" s="341">
        <v>14</v>
      </c>
      <c r="O333" s="143">
        <v>99</v>
      </c>
      <c r="P333" s="143">
        <v>121</v>
      </c>
      <c r="Q333" s="144">
        <v>1910</v>
      </c>
      <c r="R333" s="143">
        <v>154</v>
      </c>
      <c r="S333" s="143">
        <v>125</v>
      </c>
      <c r="T333" s="143">
        <v>358</v>
      </c>
      <c r="U333" s="143">
        <v>498</v>
      </c>
      <c r="V333" s="136" t="s">
        <v>93</v>
      </c>
      <c r="W333" s="136" t="s">
        <v>93</v>
      </c>
      <c r="X333" s="96">
        <v>-0.22500000000000001</v>
      </c>
      <c r="Y333" s="96">
        <v>-0.26315789499999998</v>
      </c>
      <c r="Z333" s="96">
        <v>-5.7142856999999998E-2</v>
      </c>
      <c r="AA333" s="96">
        <v>-7.6335877999999996E-2</v>
      </c>
      <c r="AB333" s="96">
        <v>-1.6477858000000001E-2</v>
      </c>
      <c r="AC333" s="96">
        <v>6.9444443999999994E-2</v>
      </c>
      <c r="AD333" s="96">
        <v>-0.100719424</v>
      </c>
      <c r="AE333" s="96">
        <v>-1.6483516E-2</v>
      </c>
      <c r="AF333" s="96">
        <v>2.8925619999999999E-2</v>
      </c>
      <c r="AG333" s="136" t="s">
        <v>93</v>
      </c>
      <c r="AH333" s="136" t="s">
        <v>93</v>
      </c>
    </row>
    <row r="334" spans="1:34" s="654" customFormat="1" ht="15" customHeight="1">
      <c r="A334" s="649">
        <v>44219</v>
      </c>
      <c r="B334" s="134">
        <v>120</v>
      </c>
      <c r="C334" s="143">
        <v>20</v>
      </c>
      <c r="D334" s="143">
        <v>109</v>
      </c>
      <c r="E334" s="143">
        <v>136</v>
      </c>
      <c r="F334" s="144">
        <v>1946</v>
      </c>
      <c r="G334" s="143">
        <v>134</v>
      </c>
      <c r="H334" s="143">
        <v>134</v>
      </c>
      <c r="I334" s="143">
        <v>368</v>
      </c>
      <c r="J334" s="143">
        <v>500</v>
      </c>
      <c r="K334" s="136">
        <v>5</v>
      </c>
      <c r="L334" s="136" t="s">
        <v>93</v>
      </c>
      <c r="M334" s="143">
        <v>80</v>
      </c>
      <c r="N334" s="341">
        <v>15</v>
      </c>
      <c r="O334" s="143">
        <v>104</v>
      </c>
      <c r="P334" s="143">
        <v>110</v>
      </c>
      <c r="Q334" s="144">
        <v>1889</v>
      </c>
      <c r="R334" s="143">
        <v>153</v>
      </c>
      <c r="S334" s="143">
        <v>128</v>
      </c>
      <c r="T334" s="143">
        <v>356</v>
      </c>
      <c r="U334" s="143">
        <v>497</v>
      </c>
      <c r="V334" s="136" t="s">
        <v>93</v>
      </c>
      <c r="W334" s="136" t="s">
        <v>93</v>
      </c>
      <c r="X334" s="96">
        <v>-0.33333333300000001</v>
      </c>
      <c r="Y334" s="96">
        <v>-0.25</v>
      </c>
      <c r="Z334" s="96">
        <v>-4.5871559999999999E-2</v>
      </c>
      <c r="AA334" s="96">
        <v>-0.19117647099999999</v>
      </c>
      <c r="AB334" s="96">
        <v>-2.9290852999999999E-2</v>
      </c>
      <c r="AC334" s="96">
        <v>0.141791045</v>
      </c>
      <c r="AD334" s="96">
        <v>-4.4776119000000003E-2</v>
      </c>
      <c r="AE334" s="96">
        <v>-3.2608696E-2</v>
      </c>
      <c r="AF334" s="96">
        <v>-6.0000000000000001E-3</v>
      </c>
      <c r="AG334" s="136" t="s">
        <v>93</v>
      </c>
      <c r="AH334" s="136" t="s">
        <v>93</v>
      </c>
    </row>
    <row r="335" spans="1:34" s="654" customFormat="1" ht="15" customHeight="1">
      <c r="A335" s="649">
        <v>44220</v>
      </c>
      <c r="B335" s="134">
        <v>121</v>
      </c>
      <c r="C335" s="143">
        <v>17</v>
      </c>
      <c r="D335" s="143">
        <v>106</v>
      </c>
      <c r="E335" s="143">
        <v>138</v>
      </c>
      <c r="F335" s="144">
        <v>1977</v>
      </c>
      <c r="G335" s="143">
        <v>139</v>
      </c>
      <c r="H335" s="143">
        <v>129</v>
      </c>
      <c r="I335" s="143">
        <v>375</v>
      </c>
      <c r="J335" s="143">
        <v>499</v>
      </c>
      <c r="K335" s="136">
        <v>6</v>
      </c>
      <c r="L335" s="136" t="s">
        <v>93</v>
      </c>
      <c r="M335" s="143">
        <v>84</v>
      </c>
      <c r="N335" s="341">
        <v>15</v>
      </c>
      <c r="O335" s="143">
        <v>98</v>
      </c>
      <c r="P335" s="143">
        <v>104</v>
      </c>
      <c r="Q335" s="144">
        <v>1852</v>
      </c>
      <c r="R335" s="143">
        <v>157</v>
      </c>
      <c r="S335" s="143">
        <v>122</v>
      </c>
      <c r="T335" s="143">
        <v>351</v>
      </c>
      <c r="U335" s="143">
        <v>481</v>
      </c>
      <c r="V335" s="136" t="s">
        <v>93</v>
      </c>
      <c r="W335" s="136" t="s">
        <v>93</v>
      </c>
      <c r="X335" s="96">
        <v>-0.30578512400000002</v>
      </c>
      <c r="Y335" s="96">
        <v>-0.117647059</v>
      </c>
      <c r="Z335" s="96">
        <v>-7.5471698000000004E-2</v>
      </c>
      <c r="AA335" s="96">
        <v>-0.246376812</v>
      </c>
      <c r="AB335" s="96">
        <v>-6.3227112000000002E-2</v>
      </c>
      <c r="AC335" s="96">
        <v>0.12949640300000001</v>
      </c>
      <c r="AD335" s="96">
        <v>-5.4263565999999999E-2</v>
      </c>
      <c r="AE335" s="96">
        <v>-6.4000000000000001E-2</v>
      </c>
      <c r="AF335" s="96">
        <v>-3.6072144E-2</v>
      </c>
      <c r="AG335" s="136" t="s">
        <v>93</v>
      </c>
      <c r="AH335" s="136" t="s">
        <v>93</v>
      </c>
    </row>
    <row r="336" spans="1:34" s="654" customFormat="1" ht="15" customHeight="1">
      <c r="A336" s="649">
        <v>44221</v>
      </c>
      <c r="B336" s="134">
        <v>121</v>
      </c>
      <c r="C336" s="143">
        <v>15</v>
      </c>
      <c r="D336" s="143">
        <v>109</v>
      </c>
      <c r="E336" s="143">
        <v>129</v>
      </c>
      <c r="F336" s="144">
        <v>1971</v>
      </c>
      <c r="G336" s="143">
        <v>147</v>
      </c>
      <c r="H336" s="143">
        <v>135</v>
      </c>
      <c r="I336" s="143">
        <v>367</v>
      </c>
      <c r="J336" s="143">
        <v>485</v>
      </c>
      <c r="K336" s="136" t="s">
        <v>93</v>
      </c>
      <c r="L336" s="136" t="s">
        <v>93</v>
      </c>
      <c r="M336" s="143">
        <v>94</v>
      </c>
      <c r="N336" s="341">
        <v>15</v>
      </c>
      <c r="O336" s="143">
        <v>93</v>
      </c>
      <c r="P336" s="143">
        <v>111</v>
      </c>
      <c r="Q336" s="144">
        <v>1855</v>
      </c>
      <c r="R336" s="143">
        <v>150</v>
      </c>
      <c r="S336" s="143">
        <v>128</v>
      </c>
      <c r="T336" s="143">
        <v>356</v>
      </c>
      <c r="U336" s="143">
        <v>498</v>
      </c>
      <c r="V336" s="136" t="s">
        <v>93</v>
      </c>
      <c r="W336" s="136" t="s">
        <v>93</v>
      </c>
      <c r="X336" s="96">
        <v>-0.22314049599999999</v>
      </c>
      <c r="Y336" s="96">
        <v>0</v>
      </c>
      <c r="Z336" s="96">
        <v>-0.14678899100000001</v>
      </c>
      <c r="AA336" s="96">
        <v>-0.139534884</v>
      </c>
      <c r="AB336" s="96">
        <v>-5.8853374E-2</v>
      </c>
      <c r="AC336" s="96">
        <v>2.0408163E-2</v>
      </c>
      <c r="AD336" s="96">
        <v>-5.1851851999999997E-2</v>
      </c>
      <c r="AE336" s="96">
        <v>-2.9972751999999998E-2</v>
      </c>
      <c r="AF336" s="96">
        <v>2.6804123999999999E-2</v>
      </c>
      <c r="AG336" s="136" t="s">
        <v>93</v>
      </c>
      <c r="AH336" s="136" t="s">
        <v>93</v>
      </c>
    </row>
    <row r="337" spans="1:34" s="654" customFormat="1" ht="15" customHeight="1">
      <c r="A337" s="649">
        <v>44222</v>
      </c>
      <c r="B337" s="134">
        <v>112</v>
      </c>
      <c r="C337" s="143">
        <v>17</v>
      </c>
      <c r="D337" s="143">
        <v>104</v>
      </c>
      <c r="E337" s="143">
        <v>124</v>
      </c>
      <c r="F337" s="144">
        <v>1938</v>
      </c>
      <c r="G337" s="143">
        <v>132</v>
      </c>
      <c r="H337" s="143">
        <v>128</v>
      </c>
      <c r="I337" s="143">
        <v>342</v>
      </c>
      <c r="J337" s="143">
        <v>481</v>
      </c>
      <c r="K337" s="136" t="s">
        <v>93</v>
      </c>
      <c r="L337" s="136" t="s">
        <v>93</v>
      </c>
      <c r="M337" s="143">
        <v>90</v>
      </c>
      <c r="N337" s="341">
        <v>17</v>
      </c>
      <c r="O337" s="143">
        <v>94</v>
      </c>
      <c r="P337" s="143">
        <v>107</v>
      </c>
      <c r="Q337" s="144">
        <v>1920</v>
      </c>
      <c r="R337" s="143">
        <v>149</v>
      </c>
      <c r="S337" s="143">
        <v>131</v>
      </c>
      <c r="T337" s="143">
        <v>360</v>
      </c>
      <c r="U337" s="143">
        <v>514</v>
      </c>
      <c r="V337" s="136" t="s">
        <v>93</v>
      </c>
      <c r="W337" s="136" t="s">
        <v>93</v>
      </c>
      <c r="X337" s="96">
        <v>-0.196428571</v>
      </c>
      <c r="Y337" s="96">
        <v>0</v>
      </c>
      <c r="Z337" s="96">
        <v>-9.6153846000000001E-2</v>
      </c>
      <c r="AA337" s="96">
        <v>-0.137096774</v>
      </c>
      <c r="AB337" s="96">
        <v>-9.2879260000000002E-3</v>
      </c>
      <c r="AC337" s="96">
        <v>0.12878787899999999</v>
      </c>
      <c r="AD337" s="96">
        <v>2.34375E-2</v>
      </c>
      <c r="AE337" s="96">
        <v>5.2631578999999998E-2</v>
      </c>
      <c r="AF337" s="96">
        <v>6.8607069000000007E-2</v>
      </c>
      <c r="AG337" s="136" t="s">
        <v>93</v>
      </c>
      <c r="AH337" s="136" t="s">
        <v>93</v>
      </c>
    </row>
    <row r="338" spans="1:34" s="654" customFormat="1" ht="15" customHeight="1">
      <c r="A338" s="649">
        <v>44223</v>
      </c>
      <c r="B338" s="134">
        <v>102</v>
      </c>
      <c r="C338" s="143">
        <v>17</v>
      </c>
      <c r="D338" s="143">
        <v>105</v>
      </c>
      <c r="E338" s="143">
        <v>131</v>
      </c>
      <c r="F338" s="144">
        <v>1907</v>
      </c>
      <c r="G338" s="143">
        <v>134</v>
      </c>
      <c r="H338" s="143">
        <v>121</v>
      </c>
      <c r="I338" s="143">
        <v>326</v>
      </c>
      <c r="J338" s="143">
        <v>471</v>
      </c>
      <c r="K338" s="136" t="s">
        <v>93</v>
      </c>
      <c r="L338" s="136" t="s">
        <v>93</v>
      </c>
      <c r="M338" s="143">
        <v>86</v>
      </c>
      <c r="N338" s="341">
        <v>18</v>
      </c>
      <c r="O338" s="143">
        <v>96</v>
      </c>
      <c r="P338" s="143">
        <v>107</v>
      </c>
      <c r="Q338" s="144">
        <v>1934</v>
      </c>
      <c r="R338" s="143">
        <v>150</v>
      </c>
      <c r="S338" s="143">
        <v>131</v>
      </c>
      <c r="T338" s="143">
        <v>353</v>
      </c>
      <c r="U338" s="143">
        <v>511</v>
      </c>
      <c r="V338" s="136" t="s">
        <v>93</v>
      </c>
      <c r="W338" s="136">
        <v>5</v>
      </c>
      <c r="X338" s="96">
        <v>-0.156862745</v>
      </c>
      <c r="Y338" s="96">
        <v>5.8823528999999999E-2</v>
      </c>
      <c r="Z338" s="96">
        <v>-8.5714286000000001E-2</v>
      </c>
      <c r="AA338" s="96">
        <v>-0.18320610700000001</v>
      </c>
      <c r="AB338" s="96">
        <v>1.4158364E-2</v>
      </c>
      <c r="AC338" s="96">
        <v>0.119402985</v>
      </c>
      <c r="AD338" s="96">
        <v>8.2644627999999998E-2</v>
      </c>
      <c r="AE338" s="96">
        <v>8.2822086000000003E-2</v>
      </c>
      <c r="AF338" s="96">
        <v>8.4925689999999998E-2</v>
      </c>
      <c r="AG338" s="136" t="s">
        <v>93</v>
      </c>
      <c r="AH338" s="136" t="s">
        <v>93</v>
      </c>
    </row>
    <row r="339" spans="1:34" s="654" customFormat="1" ht="15" customHeight="1">
      <c r="A339" s="649">
        <v>44224</v>
      </c>
      <c r="B339" s="134">
        <v>102</v>
      </c>
      <c r="C339" s="143">
        <v>18</v>
      </c>
      <c r="D339" s="143">
        <v>107</v>
      </c>
      <c r="E339" s="143">
        <v>130</v>
      </c>
      <c r="F339" s="144">
        <v>1948</v>
      </c>
      <c r="G339" s="143">
        <v>138</v>
      </c>
      <c r="H339" s="143">
        <v>130</v>
      </c>
      <c r="I339" s="143">
        <v>352</v>
      </c>
      <c r="J339" s="143">
        <v>482</v>
      </c>
      <c r="K339" s="136" t="s">
        <v>93</v>
      </c>
      <c r="L339" s="136" t="s">
        <v>93</v>
      </c>
      <c r="M339" s="143">
        <v>89</v>
      </c>
      <c r="N339" s="341">
        <v>19</v>
      </c>
      <c r="O339" s="143">
        <v>95</v>
      </c>
      <c r="P339" s="143">
        <v>105</v>
      </c>
      <c r="Q339" s="144">
        <v>1943</v>
      </c>
      <c r="R339" s="143">
        <v>150</v>
      </c>
      <c r="S339" s="143">
        <v>125</v>
      </c>
      <c r="T339" s="143">
        <v>357</v>
      </c>
      <c r="U339" s="143">
        <v>504</v>
      </c>
      <c r="V339" s="136" t="s">
        <v>93</v>
      </c>
      <c r="W339" s="136">
        <v>5</v>
      </c>
      <c r="X339" s="96">
        <v>-0.12745097999999999</v>
      </c>
      <c r="Y339" s="96">
        <v>5.5555555999999999E-2</v>
      </c>
      <c r="Z339" s="96">
        <v>-0.112149533</v>
      </c>
      <c r="AA339" s="96">
        <v>-0.192307692</v>
      </c>
      <c r="AB339" s="96">
        <v>-2.5667350000000001E-3</v>
      </c>
      <c r="AC339" s="96">
        <v>8.6956521999999994E-2</v>
      </c>
      <c r="AD339" s="96">
        <v>-3.8461538000000003E-2</v>
      </c>
      <c r="AE339" s="96">
        <v>1.4204545000000001E-2</v>
      </c>
      <c r="AF339" s="96">
        <v>4.5643153999999998E-2</v>
      </c>
      <c r="AG339" s="136" t="s">
        <v>93</v>
      </c>
      <c r="AH339" s="136" t="s">
        <v>93</v>
      </c>
    </row>
    <row r="340" spans="1:34" s="654" customFormat="1" ht="15" customHeight="1">
      <c r="A340" s="649">
        <v>44225</v>
      </c>
      <c r="B340" s="134">
        <v>102</v>
      </c>
      <c r="C340" s="143">
        <v>18</v>
      </c>
      <c r="D340" s="143">
        <v>110</v>
      </c>
      <c r="E340" s="143">
        <v>132</v>
      </c>
      <c r="F340" s="144">
        <v>1955</v>
      </c>
      <c r="G340" s="143">
        <v>150</v>
      </c>
      <c r="H340" s="143">
        <v>126</v>
      </c>
      <c r="I340" s="143">
        <v>355</v>
      </c>
      <c r="J340" s="143">
        <v>499</v>
      </c>
      <c r="K340" s="136" t="s">
        <v>93</v>
      </c>
      <c r="L340" s="136" t="s">
        <v>93</v>
      </c>
      <c r="M340" s="143">
        <v>89</v>
      </c>
      <c r="N340" s="341">
        <v>16</v>
      </c>
      <c r="O340" s="143">
        <v>99</v>
      </c>
      <c r="P340" s="143">
        <v>115</v>
      </c>
      <c r="Q340" s="144">
        <v>1926</v>
      </c>
      <c r="R340" s="143">
        <v>146</v>
      </c>
      <c r="S340" s="143">
        <v>128</v>
      </c>
      <c r="T340" s="143">
        <v>355</v>
      </c>
      <c r="U340" s="143">
        <v>502</v>
      </c>
      <c r="V340" s="136" t="s">
        <v>93</v>
      </c>
      <c r="W340" s="136" t="s">
        <v>93</v>
      </c>
      <c r="X340" s="96">
        <v>-0.12745097999999999</v>
      </c>
      <c r="Y340" s="96">
        <v>-0.111111111</v>
      </c>
      <c r="Z340" s="96">
        <v>-0.1</v>
      </c>
      <c r="AA340" s="96">
        <v>-0.12878787899999999</v>
      </c>
      <c r="AB340" s="96">
        <v>-1.483376E-2</v>
      </c>
      <c r="AC340" s="96">
        <v>-2.6666667000000002E-2</v>
      </c>
      <c r="AD340" s="96">
        <v>1.5873016E-2</v>
      </c>
      <c r="AE340" s="96">
        <v>0</v>
      </c>
      <c r="AF340" s="96">
        <v>6.0120240000000004E-3</v>
      </c>
      <c r="AG340" s="136" t="s">
        <v>93</v>
      </c>
      <c r="AH340" s="136" t="s">
        <v>93</v>
      </c>
    </row>
    <row r="341" spans="1:34" s="654" customFormat="1" ht="15" customHeight="1">
      <c r="A341" s="649">
        <v>44226</v>
      </c>
      <c r="B341" s="134">
        <v>103</v>
      </c>
      <c r="C341" s="143">
        <v>23</v>
      </c>
      <c r="D341" s="143">
        <v>111</v>
      </c>
      <c r="E341" s="143">
        <v>123</v>
      </c>
      <c r="F341" s="144">
        <v>1973</v>
      </c>
      <c r="G341" s="143">
        <v>147</v>
      </c>
      <c r="H341" s="143">
        <v>125</v>
      </c>
      <c r="I341" s="143">
        <v>359</v>
      </c>
      <c r="J341" s="143">
        <v>495</v>
      </c>
      <c r="K341" s="136" t="s">
        <v>93</v>
      </c>
      <c r="L341" s="136" t="s">
        <v>93</v>
      </c>
      <c r="M341" s="143">
        <v>80</v>
      </c>
      <c r="N341" s="341">
        <v>13</v>
      </c>
      <c r="O341" s="143">
        <v>95</v>
      </c>
      <c r="P341" s="143">
        <v>105</v>
      </c>
      <c r="Q341" s="144">
        <v>1865</v>
      </c>
      <c r="R341" s="143">
        <v>137</v>
      </c>
      <c r="S341" s="143">
        <v>129</v>
      </c>
      <c r="T341" s="143">
        <v>338</v>
      </c>
      <c r="U341" s="143">
        <v>499</v>
      </c>
      <c r="V341" s="136" t="s">
        <v>93</v>
      </c>
      <c r="W341" s="136" t="s">
        <v>93</v>
      </c>
      <c r="X341" s="96">
        <v>-0.22330097099999999</v>
      </c>
      <c r="Y341" s="96">
        <v>-0.43478260899999999</v>
      </c>
      <c r="Z341" s="96">
        <v>-0.144144144</v>
      </c>
      <c r="AA341" s="96">
        <v>-0.146341463</v>
      </c>
      <c r="AB341" s="96">
        <v>-5.4738976000000002E-2</v>
      </c>
      <c r="AC341" s="96">
        <v>-6.8027211000000004E-2</v>
      </c>
      <c r="AD341" s="96">
        <v>3.2000000000000001E-2</v>
      </c>
      <c r="AE341" s="96">
        <v>-5.8495822000000003E-2</v>
      </c>
      <c r="AF341" s="96">
        <v>8.0808080000000001E-3</v>
      </c>
      <c r="AG341" s="136" t="s">
        <v>93</v>
      </c>
      <c r="AH341" s="136" t="s">
        <v>93</v>
      </c>
    </row>
    <row r="342" spans="1:34" s="654" customFormat="1" ht="15" customHeight="1">
      <c r="A342" s="649">
        <v>44227</v>
      </c>
      <c r="B342" s="134">
        <v>103</v>
      </c>
      <c r="C342" s="143">
        <v>24</v>
      </c>
      <c r="D342" s="143">
        <v>114</v>
      </c>
      <c r="E342" s="143">
        <v>127</v>
      </c>
      <c r="F342" s="144">
        <v>1939</v>
      </c>
      <c r="G342" s="143">
        <v>143</v>
      </c>
      <c r="H342" s="143">
        <v>125</v>
      </c>
      <c r="I342" s="143">
        <v>359</v>
      </c>
      <c r="J342" s="143">
        <v>482</v>
      </c>
      <c r="K342" s="136" t="s">
        <v>93</v>
      </c>
      <c r="L342" s="136" t="s">
        <v>93</v>
      </c>
      <c r="M342" s="143">
        <v>83</v>
      </c>
      <c r="N342" s="341">
        <v>13</v>
      </c>
      <c r="O342" s="143">
        <v>93</v>
      </c>
      <c r="P342" s="143">
        <v>97</v>
      </c>
      <c r="Q342" s="144">
        <v>1841</v>
      </c>
      <c r="R342" s="143">
        <v>137</v>
      </c>
      <c r="S342" s="143">
        <v>129</v>
      </c>
      <c r="T342" s="143">
        <v>331</v>
      </c>
      <c r="U342" s="143">
        <v>484</v>
      </c>
      <c r="V342" s="136" t="s">
        <v>93</v>
      </c>
      <c r="W342" s="136" t="s">
        <v>93</v>
      </c>
      <c r="X342" s="96">
        <v>-0.194174757</v>
      </c>
      <c r="Y342" s="96">
        <v>-0.45833333300000001</v>
      </c>
      <c r="Z342" s="96">
        <v>-0.18421052600000001</v>
      </c>
      <c r="AA342" s="96">
        <v>-0.23622047199999999</v>
      </c>
      <c r="AB342" s="96">
        <v>-5.0541516000000002E-2</v>
      </c>
      <c r="AC342" s="96">
        <v>-4.1958042000000001E-2</v>
      </c>
      <c r="AD342" s="96">
        <v>3.2000000000000001E-2</v>
      </c>
      <c r="AE342" s="96">
        <v>-7.7994429000000004E-2</v>
      </c>
      <c r="AF342" s="96">
        <v>4.1493779999999996E-3</v>
      </c>
      <c r="AG342" s="136" t="s">
        <v>93</v>
      </c>
      <c r="AH342" s="136" t="s">
        <v>93</v>
      </c>
    </row>
    <row r="343" spans="1:34" s="654" customFormat="1" ht="15" customHeight="1">
      <c r="A343" s="649">
        <v>44228</v>
      </c>
      <c r="B343" s="134">
        <v>99</v>
      </c>
      <c r="C343" s="143">
        <v>18</v>
      </c>
      <c r="D343" s="143">
        <v>101</v>
      </c>
      <c r="E343" s="143">
        <v>126</v>
      </c>
      <c r="F343" s="144">
        <v>1930</v>
      </c>
      <c r="G343" s="143">
        <v>142</v>
      </c>
      <c r="H343" s="143">
        <v>135</v>
      </c>
      <c r="I343" s="143">
        <v>347</v>
      </c>
      <c r="J343" s="143">
        <v>490</v>
      </c>
      <c r="K343" s="136" t="s">
        <v>93</v>
      </c>
      <c r="L343" s="136" t="s">
        <v>93</v>
      </c>
      <c r="M343" s="143">
        <v>80</v>
      </c>
      <c r="N343" s="341">
        <v>13</v>
      </c>
      <c r="O343" s="143">
        <v>98</v>
      </c>
      <c r="P343" s="143">
        <v>103</v>
      </c>
      <c r="Q343" s="144">
        <v>1865</v>
      </c>
      <c r="R343" s="143">
        <v>144</v>
      </c>
      <c r="S343" s="143">
        <v>124</v>
      </c>
      <c r="T343" s="143">
        <v>338</v>
      </c>
      <c r="U343" s="143">
        <v>496</v>
      </c>
      <c r="V343" s="136" t="s">
        <v>93</v>
      </c>
      <c r="W343" s="136" t="s">
        <v>93</v>
      </c>
      <c r="X343" s="96">
        <v>-0.19191919199999999</v>
      </c>
      <c r="Y343" s="96">
        <v>-0.27777777799999998</v>
      </c>
      <c r="Z343" s="96">
        <v>-2.9702969999999999E-2</v>
      </c>
      <c r="AA343" s="96">
        <v>-0.18253968300000001</v>
      </c>
      <c r="AB343" s="96">
        <v>-3.3678755999999997E-2</v>
      </c>
      <c r="AC343" s="96">
        <v>1.4084507E-2</v>
      </c>
      <c r="AD343" s="96">
        <v>-8.1481480999999994E-2</v>
      </c>
      <c r="AE343" s="96">
        <v>-2.5936599000000001E-2</v>
      </c>
      <c r="AF343" s="96">
        <v>1.2244898000000001E-2</v>
      </c>
      <c r="AG343" s="136" t="s">
        <v>93</v>
      </c>
      <c r="AH343" s="136" t="s">
        <v>93</v>
      </c>
    </row>
    <row r="344" spans="1:34" s="654" customFormat="1" ht="15" customHeight="1">
      <c r="A344" s="649">
        <v>44229</v>
      </c>
      <c r="B344" s="134">
        <v>86</v>
      </c>
      <c r="C344" s="143">
        <v>17</v>
      </c>
      <c r="D344" s="143">
        <v>105</v>
      </c>
      <c r="E344" s="143">
        <v>121</v>
      </c>
      <c r="F344" s="144">
        <v>1892</v>
      </c>
      <c r="G344" s="143">
        <v>132</v>
      </c>
      <c r="H344" s="143">
        <v>127</v>
      </c>
      <c r="I344" s="143">
        <v>331</v>
      </c>
      <c r="J344" s="143">
        <v>496</v>
      </c>
      <c r="K344" s="136" t="s">
        <v>93</v>
      </c>
      <c r="L344" s="136" t="s">
        <v>93</v>
      </c>
      <c r="M344" s="143">
        <v>82</v>
      </c>
      <c r="N344" s="341">
        <v>12</v>
      </c>
      <c r="O344" s="143">
        <v>99</v>
      </c>
      <c r="P344" s="143">
        <v>102</v>
      </c>
      <c r="Q344" s="144">
        <v>1923</v>
      </c>
      <c r="R344" s="143">
        <v>145</v>
      </c>
      <c r="S344" s="143">
        <v>132</v>
      </c>
      <c r="T344" s="143">
        <v>351</v>
      </c>
      <c r="U344" s="143">
        <v>504</v>
      </c>
      <c r="V344" s="136" t="s">
        <v>93</v>
      </c>
      <c r="W344" s="136" t="s">
        <v>93</v>
      </c>
      <c r="X344" s="96">
        <v>-4.6511627999999999E-2</v>
      </c>
      <c r="Y344" s="96">
        <v>-0.29411764699999998</v>
      </c>
      <c r="Z344" s="96">
        <v>-5.7142856999999998E-2</v>
      </c>
      <c r="AA344" s="96">
        <v>-0.157024793</v>
      </c>
      <c r="AB344" s="96">
        <v>1.6384777999999999E-2</v>
      </c>
      <c r="AC344" s="96">
        <v>9.8484848E-2</v>
      </c>
      <c r="AD344" s="96">
        <v>3.9370079000000002E-2</v>
      </c>
      <c r="AE344" s="96">
        <v>6.0422960999999997E-2</v>
      </c>
      <c r="AF344" s="96">
        <v>1.6129032000000001E-2</v>
      </c>
      <c r="AG344" s="136" t="s">
        <v>93</v>
      </c>
      <c r="AH344" s="136" t="s">
        <v>93</v>
      </c>
    </row>
    <row r="345" spans="1:34" s="654" customFormat="1" ht="15" customHeight="1">
      <c r="A345" s="649">
        <v>44230</v>
      </c>
      <c r="B345" s="134">
        <v>89</v>
      </c>
      <c r="C345" s="143">
        <v>18</v>
      </c>
      <c r="D345" s="143">
        <v>103</v>
      </c>
      <c r="E345" s="143">
        <v>116</v>
      </c>
      <c r="F345" s="144">
        <v>1877</v>
      </c>
      <c r="G345" s="143">
        <v>143</v>
      </c>
      <c r="H345" s="143">
        <v>131</v>
      </c>
      <c r="I345" s="143">
        <v>318</v>
      </c>
      <c r="J345" s="143">
        <v>477</v>
      </c>
      <c r="K345" s="136" t="s">
        <v>93</v>
      </c>
      <c r="L345" s="136" t="s">
        <v>93</v>
      </c>
      <c r="M345" s="143">
        <v>83</v>
      </c>
      <c r="N345" s="341">
        <v>12</v>
      </c>
      <c r="O345" s="143">
        <v>98</v>
      </c>
      <c r="P345" s="143">
        <v>107</v>
      </c>
      <c r="Q345" s="144">
        <v>1952</v>
      </c>
      <c r="R345" s="143">
        <v>146</v>
      </c>
      <c r="S345" s="143">
        <v>124</v>
      </c>
      <c r="T345" s="143">
        <v>347</v>
      </c>
      <c r="U345" s="143">
        <v>504</v>
      </c>
      <c r="V345" s="136" t="s">
        <v>93</v>
      </c>
      <c r="W345" s="136" t="s">
        <v>93</v>
      </c>
      <c r="X345" s="96">
        <v>-6.7415729999999993E-2</v>
      </c>
      <c r="Y345" s="96">
        <v>-0.33333333300000001</v>
      </c>
      <c r="Z345" s="96">
        <v>-4.8543689000000001E-2</v>
      </c>
      <c r="AA345" s="96">
        <v>-7.7586207000000004E-2</v>
      </c>
      <c r="AB345" s="96">
        <v>3.9957379000000001E-2</v>
      </c>
      <c r="AC345" s="96">
        <v>2.0979021E-2</v>
      </c>
      <c r="AD345" s="96">
        <v>-5.3435114999999998E-2</v>
      </c>
      <c r="AE345" s="96">
        <v>9.1194969000000001E-2</v>
      </c>
      <c r="AF345" s="96">
        <v>5.6603774000000003E-2</v>
      </c>
      <c r="AG345" s="136" t="s">
        <v>93</v>
      </c>
      <c r="AH345" s="136" t="s">
        <v>93</v>
      </c>
    </row>
    <row r="346" spans="1:34" s="654" customFormat="1" ht="15" customHeight="1">
      <c r="A346" s="649">
        <v>44231</v>
      </c>
      <c r="B346" s="134">
        <v>96</v>
      </c>
      <c r="C346" s="143">
        <v>18</v>
      </c>
      <c r="D346" s="143">
        <v>105</v>
      </c>
      <c r="E346" s="143">
        <v>119</v>
      </c>
      <c r="F346" s="144">
        <v>1931</v>
      </c>
      <c r="G346" s="143">
        <v>139</v>
      </c>
      <c r="H346" s="143">
        <v>129</v>
      </c>
      <c r="I346" s="143">
        <v>345</v>
      </c>
      <c r="J346" s="143">
        <v>486</v>
      </c>
      <c r="K346" s="136" t="s">
        <v>93</v>
      </c>
      <c r="L346" s="136" t="s">
        <v>93</v>
      </c>
      <c r="M346" s="143">
        <v>87</v>
      </c>
      <c r="N346" s="341">
        <v>13</v>
      </c>
      <c r="O346" s="143">
        <v>94</v>
      </c>
      <c r="P346" s="143">
        <v>111</v>
      </c>
      <c r="Q346" s="144">
        <v>1957</v>
      </c>
      <c r="R346" s="143">
        <v>142</v>
      </c>
      <c r="S346" s="143">
        <v>132</v>
      </c>
      <c r="T346" s="143">
        <v>352</v>
      </c>
      <c r="U346" s="143">
        <v>517</v>
      </c>
      <c r="V346" s="136" t="s">
        <v>93</v>
      </c>
      <c r="W346" s="136" t="s">
        <v>93</v>
      </c>
      <c r="X346" s="96">
        <v>-9.375E-2</v>
      </c>
      <c r="Y346" s="96">
        <v>-0.27777777799999998</v>
      </c>
      <c r="Z346" s="96">
        <v>-0.104761905</v>
      </c>
      <c r="AA346" s="96">
        <v>-6.7226890999999997E-2</v>
      </c>
      <c r="AB346" s="96">
        <v>1.3464525999999999E-2</v>
      </c>
      <c r="AC346" s="96">
        <v>2.1582733999999999E-2</v>
      </c>
      <c r="AD346" s="96">
        <v>2.3255814E-2</v>
      </c>
      <c r="AE346" s="96">
        <v>2.0289854999999999E-2</v>
      </c>
      <c r="AF346" s="96">
        <v>6.3786008000000005E-2</v>
      </c>
      <c r="AG346" s="136" t="s">
        <v>93</v>
      </c>
      <c r="AH346" s="136" t="s">
        <v>93</v>
      </c>
    </row>
    <row r="347" spans="1:34" s="654" customFormat="1" ht="15" customHeight="1">
      <c r="A347" s="649">
        <v>44232</v>
      </c>
      <c r="B347" s="134">
        <v>97</v>
      </c>
      <c r="C347" s="143">
        <v>17</v>
      </c>
      <c r="D347" s="143">
        <v>109</v>
      </c>
      <c r="E347" s="143">
        <v>128</v>
      </c>
      <c r="F347" s="144">
        <v>1950</v>
      </c>
      <c r="G347" s="143">
        <v>136</v>
      </c>
      <c r="H347" s="143">
        <v>134</v>
      </c>
      <c r="I347" s="143">
        <v>355</v>
      </c>
      <c r="J347" s="143">
        <v>500</v>
      </c>
      <c r="K347" s="136" t="s">
        <v>93</v>
      </c>
      <c r="L347" s="136" t="s">
        <v>93</v>
      </c>
      <c r="M347" s="143">
        <v>87</v>
      </c>
      <c r="N347" s="341">
        <v>12</v>
      </c>
      <c r="O347" s="143">
        <v>97</v>
      </c>
      <c r="P347" s="143">
        <v>113</v>
      </c>
      <c r="Q347" s="144">
        <v>1940</v>
      </c>
      <c r="R347" s="143">
        <v>144</v>
      </c>
      <c r="S347" s="143">
        <v>124</v>
      </c>
      <c r="T347" s="143">
        <v>334</v>
      </c>
      <c r="U347" s="143">
        <v>511</v>
      </c>
      <c r="V347" s="136">
        <v>0</v>
      </c>
      <c r="W347" s="136" t="s">
        <v>93</v>
      </c>
      <c r="X347" s="96">
        <v>-0.10309278400000001</v>
      </c>
      <c r="Y347" s="96">
        <v>-0.29411764699999998</v>
      </c>
      <c r="Z347" s="96">
        <v>-0.11009174300000001</v>
      </c>
      <c r="AA347" s="96">
        <v>-0.1171875</v>
      </c>
      <c r="AB347" s="96">
        <v>-5.1282050000000003E-3</v>
      </c>
      <c r="AC347" s="96">
        <v>5.8823528999999999E-2</v>
      </c>
      <c r="AD347" s="96">
        <v>-7.4626866E-2</v>
      </c>
      <c r="AE347" s="96">
        <v>-5.9154930000000001E-2</v>
      </c>
      <c r="AF347" s="96">
        <v>2.1999999999999999E-2</v>
      </c>
      <c r="AG347" s="136" t="s">
        <v>93</v>
      </c>
      <c r="AH347" s="136" t="s">
        <v>93</v>
      </c>
    </row>
    <row r="348" spans="1:34" s="654" customFormat="1" ht="15" customHeight="1">
      <c r="A348" s="649">
        <v>44233</v>
      </c>
      <c r="B348" s="134">
        <v>95</v>
      </c>
      <c r="C348" s="143">
        <v>19</v>
      </c>
      <c r="D348" s="143">
        <v>108</v>
      </c>
      <c r="E348" s="143">
        <v>125</v>
      </c>
      <c r="F348" s="144">
        <v>1966</v>
      </c>
      <c r="G348" s="143">
        <v>130</v>
      </c>
      <c r="H348" s="143">
        <v>139</v>
      </c>
      <c r="I348" s="143">
        <v>365</v>
      </c>
      <c r="J348" s="143">
        <v>484</v>
      </c>
      <c r="K348" s="136">
        <v>5</v>
      </c>
      <c r="L348" s="136" t="s">
        <v>93</v>
      </c>
      <c r="M348" s="143">
        <v>84</v>
      </c>
      <c r="N348" s="341">
        <v>16</v>
      </c>
      <c r="O348" s="143">
        <v>98</v>
      </c>
      <c r="P348" s="143">
        <v>117</v>
      </c>
      <c r="Q348" s="144">
        <v>1921</v>
      </c>
      <c r="R348" s="143">
        <v>140</v>
      </c>
      <c r="S348" s="143">
        <v>124</v>
      </c>
      <c r="T348" s="143">
        <v>325</v>
      </c>
      <c r="U348" s="143">
        <v>507</v>
      </c>
      <c r="V348" s="136" t="s">
        <v>93</v>
      </c>
      <c r="W348" s="136" t="s">
        <v>93</v>
      </c>
      <c r="X348" s="96">
        <v>-0.115789474</v>
      </c>
      <c r="Y348" s="96">
        <v>-0.15789473700000001</v>
      </c>
      <c r="Z348" s="96">
        <v>-9.2592593000000001E-2</v>
      </c>
      <c r="AA348" s="96">
        <v>-6.4000000000000001E-2</v>
      </c>
      <c r="AB348" s="96">
        <v>-2.2889115000000002E-2</v>
      </c>
      <c r="AC348" s="96">
        <v>7.6923077000000006E-2</v>
      </c>
      <c r="AD348" s="96">
        <v>-0.107913669</v>
      </c>
      <c r="AE348" s="96">
        <v>-0.109589041</v>
      </c>
      <c r="AF348" s="96">
        <v>4.7520660999999999E-2</v>
      </c>
      <c r="AG348" s="136" t="s">
        <v>93</v>
      </c>
      <c r="AH348" s="136" t="s">
        <v>93</v>
      </c>
    </row>
    <row r="349" spans="1:34" s="654" customFormat="1" ht="15" customHeight="1">
      <c r="A349" s="649">
        <v>44234</v>
      </c>
      <c r="B349" s="134">
        <v>102</v>
      </c>
      <c r="C349" s="143">
        <v>18</v>
      </c>
      <c r="D349" s="143">
        <v>112</v>
      </c>
      <c r="E349" s="143">
        <v>120</v>
      </c>
      <c r="F349" s="144">
        <v>1956</v>
      </c>
      <c r="G349" s="143">
        <v>133</v>
      </c>
      <c r="H349" s="143">
        <v>137</v>
      </c>
      <c r="I349" s="143">
        <v>369</v>
      </c>
      <c r="J349" s="143">
        <v>486</v>
      </c>
      <c r="K349" s="136" t="s">
        <v>93</v>
      </c>
      <c r="L349" s="136" t="s">
        <v>93</v>
      </c>
      <c r="M349" s="143">
        <v>82</v>
      </c>
      <c r="N349" s="341">
        <v>17</v>
      </c>
      <c r="O349" s="143">
        <v>97</v>
      </c>
      <c r="P349" s="143">
        <v>105</v>
      </c>
      <c r="Q349" s="144">
        <v>1889</v>
      </c>
      <c r="R349" s="143">
        <v>136</v>
      </c>
      <c r="S349" s="143">
        <v>124</v>
      </c>
      <c r="T349" s="143">
        <v>319</v>
      </c>
      <c r="U349" s="143">
        <v>497</v>
      </c>
      <c r="V349" s="136" t="s">
        <v>93</v>
      </c>
      <c r="W349" s="136" t="s">
        <v>93</v>
      </c>
      <c r="X349" s="96">
        <v>-0.196078431</v>
      </c>
      <c r="Y349" s="96">
        <v>-5.5555555999999999E-2</v>
      </c>
      <c r="Z349" s="96">
        <v>-0.133928571</v>
      </c>
      <c r="AA349" s="96">
        <v>-0.125</v>
      </c>
      <c r="AB349" s="96">
        <v>-3.4253578999999999E-2</v>
      </c>
      <c r="AC349" s="96">
        <v>2.2556390999999999E-2</v>
      </c>
      <c r="AD349" s="96">
        <v>-9.4890510999999997E-2</v>
      </c>
      <c r="AE349" s="96">
        <v>-0.13550135499999999</v>
      </c>
      <c r="AF349" s="96">
        <v>2.2633745E-2</v>
      </c>
      <c r="AG349" s="136" t="s">
        <v>93</v>
      </c>
      <c r="AH349" s="136" t="s">
        <v>93</v>
      </c>
    </row>
    <row r="350" spans="1:34" s="654" customFormat="1" ht="15" customHeight="1">
      <c r="A350" s="649">
        <v>44235</v>
      </c>
      <c r="B350" s="134">
        <v>101</v>
      </c>
      <c r="C350" s="143">
        <v>17</v>
      </c>
      <c r="D350" s="143">
        <v>109</v>
      </c>
      <c r="E350" s="143">
        <v>125</v>
      </c>
      <c r="F350" s="144">
        <v>1976</v>
      </c>
      <c r="G350" s="143">
        <v>136</v>
      </c>
      <c r="H350" s="143">
        <v>129</v>
      </c>
      <c r="I350" s="143">
        <v>365</v>
      </c>
      <c r="J350" s="143">
        <v>481</v>
      </c>
      <c r="K350" s="136" t="s">
        <v>93</v>
      </c>
      <c r="L350" s="136" t="s">
        <v>93</v>
      </c>
      <c r="M350" s="143">
        <v>89</v>
      </c>
      <c r="N350" s="341">
        <v>18</v>
      </c>
      <c r="O350" s="143">
        <v>96</v>
      </c>
      <c r="P350" s="143">
        <v>110</v>
      </c>
      <c r="Q350" s="144">
        <v>1936</v>
      </c>
      <c r="R350" s="143">
        <v>135</v>
      </c>
      <c r="S350" s="143">
        <v>121</v>
      </c>
      <c r="T350" s="143">
        <v>322</v>
      </c>
      <c r="U350" s="143">
        <v>482</v>
      </c>
      <c r="V350" s="136" t="s">
        <v>93</v>
      </c>
      <c r="W350" s="136" t="s">
        <v>93</v>
      </c>
      <c r="X350" s="96">
        <v>-0.11881188099999999</v>
      </c>
      <c r="Y350" s="96">
        <v>5.8823528999999999E-2</v>
      </c>
      <c r="Z350" s="96">
        <v>-0.119266055</v>
      </c>
      <c r="AA350" s="96">
        <v>-0.12</v>
      </c>
      <c r="AB350" s="96">
        <v>-2.0242915E-2</v>
      </c>
      <c r="AC350" s="96">
        <v>-7.352941E-3</v>
      </c>
      <c r="AD350" s="96">
        <v>-6.2015503999999999E-2</v>
      </c>
      <c r="AE350" s="96">
        <v>-0.11780821900000001</v>
      </c>
      <c r="AF350" s="96">
        <v>2.0790019999999999E-3</v>
      </c>
      <c r="AG350" s="136" t="s">
        <v>93</v>
      </c>
      <c r="AH350" s="136" t="s">
        <v>93</v>
      </c>
    </row>
    <row r="351" spans="1:34" s="654" customFormat="1" ht="15" customHeight="1">
      <c r="A351" s="649">
        <v>44236</v>
      </c>
      <c r="B351" s="134">
        <v>96</v>
      </c>
      <c r="C351" s="143">
        <v>20</v>
      </c>
      <c r="D351" s="143">
        <v>107</v>
      </c>
      <c r="E351" s="143">
        <v>119</v>
      </c>
      <c r="F351" s="144">
        <v>1930</v>
      </c>
      <c r="G351" s="143">
        <v>135</v>
      </c>
      <c r="H351" s="143">
        <v>120</v>
      </c>
      <c r="I351" s="143">
        <v>335</v>
      </c>
      <c r="J351" s="143">
        <v>469</v>
      </c>
      <c r="K351" s="136" t="s">
        <v>93</v>
      </c>
      <c r="L351" s="136" t="s">
        <v>93</v>
      </c>
      <c r="M351" s="143">
        <v>90</v>
      </c>
      <c r="N351" s="341">
        <v>17</v>
      </c>
      <c r="O351" s="143">
        <v>98</v>
      </c>
      <c r="P351" s="143">
        <v>114</v>
      </c>
      <c r="Q351" s="144">
        <v>1932</v>
      </c>
      <c r="R351" s="143">
        <v>137</v>
      </c>
      <c r="S351" s="143">
        <v>118</v>
      </c>
      <c r="T351" s="143">
        <v>329</v>
      </c>
      <c r="U351" s="143">
        <v>496</v>
      </c>
      <c r="V351" s="136" t="s">
        <v>93</v>
      </c>
      <c r="W351" s="136" t="s">
        <v>93</v>
      </c>
      <c r="X351" s="96">
        <v>-6.25E-2</v>
      </c>
      <c r="Y351" s="96">
        <v>-0.15</v>
      </c>
      <c r="Z351" s="96">
        <v>-8.4112149999999997E-2</v>
      </c>
      <c r="AA351" s="96">
        <v>-4.2016807000000003E-2</v>
      </c>
      <c r="AB351" s="96">
        <v>1.036269E-3</v>
      </c>
      <c r="AC351" s="96">
        <v>1.4814815E-2</v>
      </c>
      <c r="AD351" s="96">
        <v>-1.6666667E-2</v>
      </c>
      <c r="AE351" s="96">
        <v>-1.7910447999999999E-2</v>
      </c>
      <c r="AF351" s="96">
        <v>5.7569295999999999E-2</v>
      </c>
      <c r="AG351" s="136" t="s">
        <v>93</v>
      </c>
      <c r="AH351" s="136" t="s">
        <v>93</v>
      </c>
    </row>
    <row r="352" spans="1:34" s="654" customFormat="1" ht="15" customHeight="1">
      <c r="A352" s="649">
        <v>44237</v>
      </c>
      <c r="B352" s="134">
        <v>95</v>
      </c>
      <c r="C352" s="143">
        <v>21</v>
      </c>
      <c r="D352" s="143">
        <v>101</v>
      </c>
      <c r="E352" s="143">
        <v>119</v>
      </c>
      <c r="F352" s="144">
        <v>1885</v>
      </c>
      <c r="G352" s="143">
        <v>130</v>
      </c>
      <c r="H352" s="143">
        <v>119</v>
      </c>
      <c r="I352" s="143">
        <v>335</v>
      </c>
      <c r="J352" s="143">
        <v>461</v>
      </c>
      <c r="K352" s="136" t="s">
        <v>93</v>
      </c>
      <c r="L352" s="136" t="s">
        <v>93</v>
      </c>
      <c r="M352" s="143">
        <v>91</v>
      </c>
      <c r="N352" s="341">
        <v>16</v>
      </c>
      <c r="O352" s="143">
        <v>96</v>
      </c>
      <c r="P352" s="143">
        <v>121</v>
      </c>
      <c r="Q352" s="144">
        <v>1926</v>
      </c>
      <c r="R352" s="143">
        <v>139</v>
      </c>
      <c r="S352" s="143">
        <v>120</v>
      </c>
      <c r="T352" s="143">
        <v>320</v>
      </c>
      <c r="U352" s="143">
        <v>516</v>
      </c>
      <c r="V352" s="136" t="s">
        <v>93</v>
      </c>
      <c r="W352" s="136" t="s">
        <v>93</v>
      </c>
      <c r="X352" s="96">
        <v>-4.2105262999999997E-2</v>
      </c>
      <c r="Y352" s="96">
        <v>-0.23809523799999999</v>
      </c>
      <c r="Z352" s="96">
        <v>-4.9504949999999999E-2</v>
      </c>
      <c r="AA352" s="96">
        <v>1.6806722999999999E-2</v>
      </c>
      <c r="AB352" s="96">
        <v>2.1750663E-2</v>
      </c>
      <c r="AC352" s="96">
        <v>6.9230768999999998E-2</v>
      </c>
      <c r="AD352" s="96">
        <v>8.4033609999999998E-3</v>
      </c>
      <c r="AE352" s="96">
        <v>-4.4776119000000003E-2</v>
      </c>
      <c r="AF352" s="96">
        <v>0.119305857</v>
      </c>
      <c r="AG352" s="136" t="s">
        <v>93</v>
      </c>
      <c r="AH352" s="136" t="s">
        <v>93</v>
      </c>
    </row>
    <row r="353" spans="1:34" s="654" customFormat="1" ht="15" customHeight="1">
      <c r="A353" s="649">
        <v>44238</v>
      </c>
      <c r="B353" s="134">
        <v>102</v>
      </c>
      <c r="C353" s="143">
        <v>19</v>
      </c>
      <c r="D353" s="143">
        <v>110</v>
      </c>
      <c r="E353" s="143">
        <v>123</v>
      </c>
      <c r="F353" s="144">
        <v>1881</v>
      </c>
      <c r="G353" s="143">
        <v>145</v>
      </c>
      <c r="H353" s="143">
        <v>128</v>
      </c>
      <c r="I353" s="143">
        <v>357</v>
      </c>
      <c r="J353" s="143">
        <v>475</v>
      </c>
      <c r="K353" s="136" t="s">
        <v>93</v>
      </c>
      <c r="L353" s="136" t="s">
        <v>93</v>
      </c>
      <c r="M353" s="143">
        <v>90</v>
      </c>
      <c r="N353" s="341">
        <v>15</v>
      </c>
      <c r="O353" s="143">
        <v>101</v>
      </c>
      <c r="P353" s="143">
        <v>115</v>
      </c>
      <c r="Q353" s="144">
        <v>1924</v>
      </c>
      <c r="R353" s="143">
        <v>130</v>
      </c>
      <c r="S353" s="143">
        <v>119</v>
      </c>
      <c r="T353" s="143">
        <v>321</v>
      </c>
      <c r="U353" s="143">
        <v>507</v>
      </c>
      <c r="V353" s="136" t="s">
        <v>93</v>
      </c>
      <c r="W353" s="136" t="s">
        <v>93</v>
      </c>
      <c r="X353" s="96">
        <v>-0.117647059</v>
      </c>
      <c r="Y353" s="96">
        <v>-0.21052631599999999</v>
      </c>
      <c r="Z353" s="96">
        <v>-8.1818182000000003E-2</v>
      </c>
      <c r="AA353" s="96">
        <v>-6.5040650000000005E-2</v>
      </c>
      <c r="AB353" s="96">
        <v>2.2860181E-2</v>
      </c>
      <c r="AC353" s="96">
        <v>-0.10344827600000001</v>
      </c>
      <c r="AD353" s="96">
        <v>-7.03125E-2</v>
      </c>
      <c r="AE353" s="96">
        <v>-0.100840336</v>
      </c>
      <c r="AF353" s="96">
        <v>6.7368420999999998E-2</v>
      </c>
      <c r="AG353" s="136" t="s">
        <v>93</v>
      </c>
      <c r="AH353" s="136" t="s">
        <v>93</v>
      </c>
    </row>
    <row r="354" spans="1:34" s="654" customFormat="1" ht="15" customHeight="1">
      <c r="A354" s="649">
        <v>44239</v>
      </c>
      <c r="B354" s="134">
        <v>103</v>
      </c>
      <c r="C354" s="143">
        <v>22</v>
      </c>
      <c r="D354" s="143">
        <v>110</v>
      </c>
      <c r="E354" s="143">
        <v>128</v>
      </c>
      <c r="F354" s="144">
        <v>1925</v>
      </c>
      <c r="G354" s="143">
        <v>147</v>
      </c>
      <c r="H354" s="143">
        <v>123</v>
      </c>
      <c r="I354" s="143">
        <v>371</v>
      </c>
      <c r="J354" s="143">
        <v>484</v>
      </c>
      <c r="K354" s="136" t="s">
        <v>93</v>
      </c>
      <c r="L354" s="136" t="s">
        <v>93</v>
      </c>
      <c r="M354" s="143">
        <v>91</v>
      </c>
      <c r="N354" s="341">
        <v>15</v>
      </c>
      <c r="O354" s="143">
        <v>102</v>
      </c>
      <c r="P354" s="143">
        <v>107</v>
      </c>
      <c r="Q354" s="144">
        <v>1946</v>
      </c>
      <c r="R354" s="143">
        <v>123</v>
      </c>
      <c r="S354" s="143">
        <v>117</v>
      </c>
      <c r="T354" s="143">
        <v>311</v>
      </c>
      <c r="U354" s="143">
        <v>503</v>
      </c>
      <c r="V354" s="136" t="s">
        <v>93</v>
      </c>
      <c r="W354" s="136" t="s">
        <v>93</v>
      </c>
      <c r="X354" s="96">
        <v>-0.116504854</v>
      </c>
      <c r="Y354" s="96">
        <v>-0.31818181800000001</v>
      </c>
      <c r="Z354" s="96">
        <v>-7.2727272999999995E-2</v>
      </c>
      <c r="AA354" s="96">
        <v>-0.1640625</v>
      </c>
      <c r="AB354" s="96">
        <v>1.0909090999999999E-2</v>
      </c>
      <c r="AC354" s="96">
        <v>-0.163265306</v>
      </c>
      <c r="AD354" s="96">
        <v>-4.8780487999999997E-2</v>
      </c>
      <c r="AE354" s="96">
        <v>-0.161725067</v>
      </c>
      <c r="AF354" s="96">
        <v>3.9256197999999999E-2</v>
      </c>
      <c r="AG354" s="136" t="s">
        <v>93</v>
      </c>
      <c r="AH354" s="136" t="s">
        <v>93</v>
      </c>
    </row>
    <row r="355" spans="1:34" s="654" customFormat="1" ht="15" customHeight="1">
      <c r="A355" s="649">
        <v>44240</v>
      </c>
      <c r="B355" s="134">
        <v>106</v>
      </c>
      <c r="C355" s="143">
        <v>17</v>
      </c>
      <c r="D355" s="143">
        <v>110</v>
      </c>
      <c r="E355" s="143">
        <v>127</v>
      </c>
      <c r="F355" s="144">
        <v>1952</v>
      </c>
      <c r="G355" s="143">
        <v>151</v>
      </c>
      <c r="H355" s="143">
        <v>129</v>
      </c>
      <c r="I355" s="143">
        <v>364</v>
      </c>
      <c r="J355" s="143">
        <v>487</v>
      </c>
      <c r="K355" s="136" t="s">
        <v>93</v>
      </c>
      <c r="L355" s="136" t="s">
        <v>93</v>
      </c>
      <c r="M355" s="143">
        <v>92</v>
      </c>
      <c r="N355" s="341">
        <v>14</v>
      </c>
      <c r="O355" s="143">
        <v>95</v>
      </c>
      <c r="P355" s="143">
        <v>112</v>
      </c>
      <c r="Q355" s="144">
        <v>1905</v>
      </c>
      <c r="R355" s="143">
        <v>121</v>
      </c>
      <c r="S355" s="143">
        <v>116</v>
      </c>
      <c r="T355" s="143">
        <v>293</v>
      </c>
      <c r="U355" s="143">
        <v>484</v>
      </c>
      <c r="V355" s="136" t="s">
        <v>93</v>
      </c>
      <c r="W355" s="136" t="s">
        <v>93</v>
      </c>
      <c r="X355" s="96">
        <v>-0.132075472</v>
      </c>
      <c r="Y355" s="96">
        <v>-0.17647058800000001</v>
      </c>
      <c r="Z355" s="96">
        <v>-0.13636363600000001</v>
      </c>
      <c r="AA355" s="96">
        <v>-0.11811023599999999</v>
      </c>
      <c r="AB355" s="96">
        <v>-2.4077868999999998E-2</v>
      </c>
      <c r="AC355" s="96">
        <v>-0.19867549700000001</v>
      </c>
      <c r="AD355" s="96">
        <v>-0.100775194</v>
      </c>
      <c r="AE355" s="96">
        <v>-0.19505494500000001</v>
      </c>
      <c r="AF355" s="96">
        <v>-6.1601640000000001E-3</v>
      </c>
      <c r="AG355" s="136" t="s">
        <v>93</v>
      </c>
      <c r="AH355" s="136" t="s">
        <v>93</v>
      </c>
    </row>
    <row r="356" spans="1:34" s="654" customFormat="1" ht="15" customHeight="1">
      <c r="A356" s="649">
        <v>44241</v>
      </c>
      <c r="B356" s="134">
        <v>117</v>
      </c>
      <c r="C356" s="143">
        <v>18</v>
      </c>
      <c r="D356" s="143">
        <v>116</v>
      </c>
      <c r="E356" s="143">
        <v>125</v>
      </c>
      <c r="F356" s="144">
        <v>1953</v>
      </c>
      <c r="G356" s="143">
        <v>147</v>
      </c>
      <c r="H356" s="143">
        <v>127</v>
      </c>
      <c r="I356" s="143">
        <v>366</v>
      </c>
      <c r="J356" s="143">
        <v>479</v>
      </c>
      <c r="K356" s="136" t="s">
        <v>93</v>
      </c>
      <c r="L356" s="136" t="s">
        <v>93</v>
      </c>
      <c r="M356" s="143">
        <v>86</v>
      </c>
      <c r="N356" s="341">
        <v>17</v>
      </c>
      <c r="O356" s="143">
        <v>96</v>
      </c>
      <c r="P356" s="143">
        <v>106</v>
      </c>
      <c r="Q356" s="144">
        <v>1847</v>
      </c>
      <c r="R356" s="143">
        <v>113</v>
      </c>
      <c r="S356" s="143">
        <v>112</v>
      </c>
      <c r="T356" s="143">
        <v>288</v>
      </c>
      <c r="U356" s="143">
        <v>478</v>
      </c>
      <c r="V356" s="136" t="s">
        <v>93</v>
      </c>
      <c r="W356" s="136" t="s">
        <v>93</v>
      </c>
      <c r="X356" s="96">
        <v>-0.264957265</v>
      </c>
      <c r="Y356" s="96">
        <v>-5.5555555999999999E-2</v>
      </c>
      <c r="Z356" s="96">
        <v>-0.17241379300000001</v>
      </c>
      <c r="AA356" s="96">
        <v>-0.152</v>
      </c>
      <c r="AB356" s="96">
        <v>-5.4275473999999997E-2</v>
      </c>
      <c r="AC356" s="96">
        <v>-0.231292517</v>
      </c>
      <c r="AD356" s="96">
        <v>-0.11811023599999999</v>
      </c>
      <c r="AE356" s="96">
        <v>-0.21311475399999999</v>
      </c>
      <c r="AF356" s="96">
        <v>-2.0876829999999999E-3</v>
      </c>
      <c r="AG356" s="136" t="s">
        <v>93</v>
      </c>
      <c r="AH356" s="136" t="s">
        <v>93</v>
      </c>
    </row>
    <row r="357" spans="1:34" s="654" customFormat="1" ht="15" customHeight="1">
      <c r="A357" s="649">
        <v>44242</v>
      </c>
      <c r="B357" s="134">
        <v>104</v>
      </c>
      <c r="C357" s="143">
        <v>14</v>
      </c>
      <c r="D357" s="143">
        <v>114</v>
      </c>
      <c r="E357" s="143">
        <v>126</v>
      </c>
      <c r="F357" s="144">
        <v>1956</v>
      </c>
      <c r="G357" s="143">
        <v>150</v>
      </c>
      <c r="H357" s="143">
        <v>107</v>
      </c>
      <c r="I357" s="143">
        <v>368</v>
      </c>
      <c r="J357" s="143">
        <v>472</v>
      </c>
      <c r="K357" s="136" t="s">
        <v>93</v>
      </c>
      <c r="L357" s="136" t="s">
        <v>93</v>
      </c>
      <c r="M357" s="143">
        <v>85</v>
      </c>
      <c r="N357" s="341">
        <v>16</v>
      </c>
      <c r="O357" s="143">
        <v>92</v>
      </c>
      <c r="P357" s="143">
        <v>105</v>
      </c>
      <c r="Q357" s="144">
        <v>1869</v>
      </c>
      <c r="R357" s="143">
        <v>119</v>
      </c>
      <c r="S357" s="143">
        <v>109</v>
      </c>
      <c r="T357" s="143">
        <v>286</v>
      </c>
      <c r="U357" s="143">
        <v>482</v>
      </c>
      <c r="V357" s="136" t="s">
        <v>93</v>
      </c>
      <c r="W357" s="136" t="s">
        <v>93</v>
      </c>
      <c r="X357" s="96">
        <v>-0.182692308</v>
      </c>
      <c r="Y357" s="96">
        <v>0.14285714299999999</v>
      </c>
      <c r="Z357" s="96">
        <v>-0.192982456</v>
      </c>
      <c r="AA357" s="96">
        <v>-0.16666666699999999</v>
      </c>
      <c r="AB357" s="96">
        <v>-4.4478528000000003E-2</v>
      </c>
      <c r="AC357" s="96">
        <v>-0.206666667</v>
      </c>
      <c r="AD357" s="96">
        <v>1.8691589000000002E-2</v>
      </c>
      <c r="AE357" s="96">
        <v>-0.22282608700000001</v>
      </c>
      <c r="AF357" s="96">
        <v>2.1186441E-2</v>
      </c>
      <c r="AG357" s="136" t="s">
        <v>93</v>
      </c>
      <c r="AH357" s="136" t="s">
        <v>93</v>
      </c>
    </row>
    <row r="358" spans="1:34" s="654" customFormat="1" ht="15" customHeight="1">
      <c r="A358" s="649">
        <v>44243</v>
      </c>
      <c r="B358" s="134">
        <v>98</v>
      </c>
      <c r="C358" s="143">
        <v>14</v>
      </c>
      <c r="D358" s="143">
        <v>108</v>
      </c>
      <c r="E358" s="143">
        <v>131</v>
      </c>
      <c r="F358" s="144">
        <v>1890</v>
      </c>
      <c r="G358" s="143">
        <v>142</v>
      </c>
      <c r="H358" s="143">
        <v>108</v>
      </c>
      <c r="I358" s="143">
        <v>337</v>
      </c>
      <c r="J358" s="143">
        <v>465</v>
      </c>
      <c r="K358" s="136" t="s">
        <v>93</v>
      </c>
      <c r="L358" s="136" t="s">
        <v>93</v>
      </c>
      <c r="M358" s="143">
        <v>85</v>
      </c>
      <c r="N358" s="341">
        <v>17</v>
      </c>
      <c r="O358" s="143">
        <v>93</v>
      </c>
      <c r="P358" s="143">
        <v>108</v>
      </c>
      <c r="Q358" s="144">
        <v>1920</v>
      </c>
      <c r="R358" s="143">
        <v>126</v>
      </c>
      <c r="S358" s="143">
        <v>110</v>
      </c>
      <c r="T358" s="143">
        <v>312</v>
      </c>
      <c r="U358" s="143">
        <v>488</v>
      </c>
      <c r="V358" s="136" t="s">
        <v>93</v>
      </c>
      <c r="W358" s="136" t="s">
        <v>93</v>
      </c>
      <c r="X358" s="96">
        <v>-0.13265306099999999</v>
      </c>
      <c r="Y358" s="96">
        <v>0.21428571399999999</v>
      </c>
      <c r="Z358" s="96">
        <v>-0.13888888899999999</v>
      </c>
      <c r="AA358" s="96">
        <v>-0.17557251900000001</v>
      </c>
      <c r="AB358" s="96">
        <v>1.5873016E-2</v>
      </c>
      <c r="AC358" s="96">
        <v>-0.112676056</v>
      </c>
      <c r="AD358" s="96">
        <v>1.8518519000000001E-2</v>
      </c>
      <c r="AE358" s="96">
        <v>-7.4183975999999999E-2</v>
      </c>
      <c r="AF358" s="96">
        <v>4.9462366000000001E-2</v>
      </c>
      <c r="AG358" s="136" t="s">
        <v>93</v>
      </c>
      <c r="AH358" s="136" t="s">
        <v>93</v>
      </c>
    </row>
    <row r="359" spans="1:34" s="654" customFormat="1" ht="15" customHeight="1">
      <c r="A359" s="649">
        <v>44244</v>
      </c>
      <c r="B359" s="134">
        <v>99</v>
      </c>
      <c r="C359" s="143">
        <v>16</v>
      </c>
      <c r="D359" s="143">
        <v>109</v>
      </c>
      <c r="E359" s="143">
        <v>135</v>
      </c>
      <c r="F359" s="144">
        <v>1887</v>
      </c>
      <c r="G359" s="143">
        <v>136</v>
      </c>
      <c r="H359" s="143">
        <v>112</v>
      </c>
      <c r="I359" s="143">
        <v>338</v>
      </c>
      <c r="J359" s="143">
        <v>451</v>
      </c>
      <c r="K359" s="136" t="s">
        <v>93</v>
      </c>
      <c r="L359" s="136" t="s">
        <v>93</v>
      </c>
      <c r="M359" s="143">
        <v>86</v>
      </c>
      <c r="N359" s="341">
        <v>18</v>
      </c>
      <c r="O359" s="143">
        <v>97</v>
      </c>
      <c r="P359" s="143">
        <v>115</v>
      </c>
      <c r="Q359" s="144">
        <v>1959</v>
      </c>
      <c r="R359" s="143">
        <v>126</v>
      </c>
      <c r="S359" s="143">
        <v>122</v>
      </c>
      <c r="T359" s="143">
        <v>313</v>
      </c>
      <c r="U359" s="143">
        <v>491</v>
      </c>
      <c r="V359" s="136" t="s">
        <v>93</v>
      </c>
      <c r="W359" s="136" t="s">
        <v>93</v>
      </c>
      <c r="X359" s="96">
        <v>-0.131313131</v>
      </c>
      <c r="Y359" s="96">
        <v>0.125</v>
      </c>
      <c r="Z359" s="96">
        <v>-0.11009174300000001</v>
      </c>
      <c r="AA359" s="96">
        <v>-0.14814814800000001</v>
      </c>
      <c r="AB359" s="96">
        <v>3.8155803000000002E-2</v>
      </c>
      <c r="AC359" s="96">
        <v>-7.3529412000000002E-2</v>
      </c>
      <c r="AD359" s="96">
        <v>8.9285714000000002E-2</v>
      </c>
      <c r="AE359" s="96">
        <v>-7.3964497000000004E-2</v>
      </c>
      <c r="AF359" s="96">
        <v>8.8691796000000003E-2</v>
      </c>
      <c r="AG359" s="136" t="s">
        <v>93</v>
      </c>
      <c r="AH359" s="136" t="s">
        <v>93</v>
      </c>
    </row>
    <row r="360" spans="1:34" s="654" customFormat="1" ht="15" customHeight="1">
      <c r="A360" s="649">
        <v>44245</v>
      </c>
      <c r="B360" s="134">
        <v>106</v>
      </c>
      <c r="C360" s="143">
        <v>18</v>
      </c>
      <c r="D360" s="143">
        <v>109</v>
      </c>
      <c r="E360" s="143">
        <v>135</v>
      </c>
      <c r="F360" s="144">
        <v>1885</v>
      </c>
      <c r="G360" s="143">
        <v>140</v>
      </c>
      <c r="H360" s="143">
        <v>118</v>
      </c>
      <c r="I360" s="143">
        <v>334</v>
      </c>
      <c r="J360" s="143">
        <v>455</v>
      </c>
      <c r="K360" s="136" t="s">
        <v>93</v>
      </c>
      <c r="L360" s="136" t="s">
        <v>93</v>
      </c>
      <c r="M360" s="143">
        <v>88</v>
      </c>
      <c r="N360" s="341">
        <v>17</v>
      </c>
      <c r="O360" s="143">
        <v>100</v>
      </c>
      <c r="P360" s="143">
        <v>115</v>
      </c>
      <c r="Q360" s="144">
        <v>1922</v>
      </c>
      <c r="R360" s="143">
        <v>128</v>
      </c>
      <c r="S360" s="143">
        <v>114</v>
      </c>
      <c r="T360" s="143">
        <v>309</v>
      </c>
      <c r="U360" s="143">
        <v>499</v>
      </c>
      <c r="V360" s="136" t="s">
        <v>93</v>
      </c>
      <c r="W360" s="136" t="s">
        <v>93</v>
      </c>
      <c r="X360" s="96">
        <v>-0.16981132099999999</v>
      </c>
      <c r="Y360" s="96">
        <v>-5.5555555999999999E-2</v>
      </c>
      <c r="Z360" s="96">
        <v>-8.2568806999999994E-2</v>
      </c>
      <c r="AA360" s="96">
        <v>-0.14814814800000001</v>
      </c>
      <c r="AB360" s="96">
        <v>1.9628646999999999E-2</v>
      </c>
      <c r="AC360" s="96">
        <v>-8.5714286000000001E-2</v>
      </c>
      <c r="AD360" s="96">
        <v>-3.3898304999999997E-2</v>
      </c>
      <c r="AE360" s="96">
        <v>-7.4850298999999995E-2</v>
      </c>
      <c r="AF360" s="96">
        <v>9.6703296999999994E-2</v>
      </c>
      <c r="AG360" s="136" t="s">
        <v>93</v>
      </c>
      <c r="AH360" s="136" t="s">
        <v>93</v>
      </c>
    </row>
    <row r="361" spans="1:34" s="654" customFormat="1" ht="15" customHeight="1">
      <c r="A361" s="649">
        <v>44246</v>
      </c>
      <c r="B361" s="134">
        <v>110</v>
      </c>
      <c r="C361" s="143">
        <v>19</v>
      </c>
      <c r="D361" s="143">
        <v>114</v>
      </c>
      <c r="E361" s="143">
        <v>137</v>
      </c>
      <c r="F361" s="144">
        <v>1922</v>
      </c>
      <c r="G361" s="143">
        <v>145</v>
      </c>
      <c r="H361" s="143">
        <v>115</v>
      </c>
      <c r="I361" s="143">
        <v>355</v>
      </c>
      <c r="J361" s="143">
        <v>466</v>
      </c>
      <c r="K361" s="136" t="s">
        <v>93</v>
      </c>
      <c r="L361" s="136" t="s">
        <v>93</v>
      </c>
      <c r="M361" s="143">
        <v>81</v>
      </c>
      <c r="N361" s="341">
        <v>15</v>
      </c>
      <c r="O361" s="143">
        <v>94</v>
      </c>
      <c r="P361" s="143">
        <v>115</v>
      </c>
      <c r="Q361" s="144">
        <v>1926</v>
      </c>
      <c r="R361" s="143">
        <v>138</v>
      </c>
      <c r="S361" s="143">
        <v>113</v>
      </c>
      <c r="T361" s="143">
        <v>304</v>
      </c>
      <c r="U361" s="143">
        <v>498</v>
      </c>
      <c r="V361" s="136" t="s">
        <v>93</v>
      </c>
      <c r="W361" s="136" t="s">
        <v>93</v>
      </c>
      <c r="X361" s="96">
        <v>-0.26363636400000001</v>
      </c>
      <c r="Y361" s="96">
        <v>-0.21052631599999999</v>
      </c>
      <c r="Z361" s="96">
        <v>-0.175438596</v>
      </c>
      <c r="AA361" s="96">
        <v>-0.16058394200000001</v>
      </c>
      <c r="AB361" s="96">
        <v>2.0811649999999998E-3</v>
      </c>
      <c r="AC361" s="96">
        <v>-4.8275862000000003E-2</v>
      </c>
      <c r="AD361" s="96">
        <v>-1.7391304E-2</v>
      </c>
      <c r="AE361" s="96">
        <v>-0.143661972</v>
      </c>
      <c r="AF361" s="96">
        <v>6.8669527999999994E-2</v>
      </c>
      <c r="AG361" s="136" t="s">
        <v>93</v>
      </c>
      <c r="AH361" s="136" t="s">
        <v>93</v>
      </c>
    </row>
    <row r="362" spans="1:34" s="654" customFormat="1" ht="15" customHeight="1">
      <c r="A362" s="649">
        <v>44247</v>
      </c>
      <c r="B362" s="134">
        <v>109</v>
      </c>
      <c r="C362" s="143">
        <v>18</v>
      </c>
      <c r="D362" s="143">
        <v>108</v>
      </c>
      <c r="E362" s="143">
        <v>136</v>
      </c>
      <c r="F362" s="144">
        <v>1946</v>
      </c>
      <c r="G362" s="143">
        <v>143</v>
      </c>
      <c r="H362" s="143">
        <v>118</v>
      </c>
      <c r="I362" s="143">
        <v>373</v>
      </c>
      <c r="J362" s="143">
        <v>469</v>
      </c>
      <c r="K362" s="136" t="s">
        <v>93</v>
      </c>
      <c r="L362" s="136" t="s">
        <v>93</v>
      </c>
      <c r="M362" s="143">
        <v>73</v>
      </c>
      <c r="N362" s="341">
        <v>13</v>
      </c>
      <c r="O362" s="143">
        <v>95</v>
      </c>
      <c r="P362" s="143">
        <v>111</v>
      </c>
      <c r="Q362" s="144">
        <v>1872</v>
      </c>
      <c r="R362" s="143">
        <v>142</v>
      </c>
      <c r="S362" s="143">
        <v>101</v>
      </c>
      <c r="T362" s="143">
        <v>302</v>
      </c>
      <c r="U362" s="143">
        <v>487</v>
      </c>
      <c r="V362" s="136" t="s">
        <v>93</v>
      </c>
      <c r="W362" s="136" t="s">
        <v>93</v>
      </c>
      <c r="X362" s="96">
        <v>-0.330275229</v>
      </c>
      <c r="Y362" s="96">
        <v>-0.27777777799999998</v>
      </c>
      <c r="Z362" s="96">
        <v>-0.12037037</v>
      </c>
      <c r="AA362" s="96">
        <v>-0.18382352900000001</v>
      </c>
      <c r="AB362" s="96">
        <v>-3.8026720999999999E-2</v>
      </c>
      <c r="AC362" s="96">
        <v>-6.9930069999999999E-3</v>
      </c>
      <c r="AD362" s="96">
        <v>-0.144067797</v>
      </c>
      <c r="AE362" s="96">
        <v>-0.19034852499999999</v>
      </c>
      <c r="AF362" s="96">
        <v>3.8379531000000001E-2</v>
      </c>
      <c r="AG362" s="136" t="s">
        <v>93</v>
      </c>
      <c r="AH362" s="136" t="s">
        <v>93</v>
      </c>
    </row>
    <row r="363" spans="1:34" s="654" customFormat="1" ht="15" customHeight="1">
      <c r="A363" s="649">
        <v>44248</v>
      </c>
      <c r="B363" s="134">
        <v>102</v>
      </c>
      <c r="C363" s="143">
        <v>17</v>
      </c>
      <c r="D363" s="143">
        <v>113</v>
      </c>
      <c r="E363" s="143">
        <v>133</v>
      </c>
      <c r="F363" s="144">
        <v>1973</v>
      </c>
      <c r="G363" s="143">
        <v>145</v>
      </c>
      <c r="H363" s="143">
        <v>126</v>
      </c>
      <c r="I363" s="143">
        <v>369</v>
      </c>
      <c r="J363" s="143">
        <v>479</v>
      </c>
      <c r="K363" s="136" t="s">
        <v>93</v>
      </c>
      <c r="L363" s="136" t="s">
        <v>93</v>
      </c>
      <c r="M363" s="143">
        <v>72</v>
      </c>
      <c r="N363" s="341">
        <v>15</v>
      </c>
      <c r="O363" s="143">
        <v>87</v>
      </c>
      <c r="P363" s="143">
        <v>115</v>
      </c>
      <c r="Q363" s="144">
        <v>1819</v>
      </c>
      <c r="R363" s="143">
        <v>141</v>
      </c>
      <c r="S363" s="143">
        <v>105</v>
      </c>
      <c r="T363" s="143">
        <v>304</v>
      </c>
      <c r="U363" s="143">
        <v>476</v>
      </c>
      <c r="V363" s="136" t="s">
        <v>93</v>
      </c>
      <c r="W363" s="136" t="s">
        <v>93</v>
      </c>
      <c r="X363" s="96">
        <v>-0.29411764699999998</v>
      </c>
      <c r="Y363" s="96">
        <v>-0.117647059</v>
      </c>
      <c r="Z363" s="96">
        <v>-0.230088496</v>
      </c>
      <c r="AA363" s="96">
        <v>-0.135338346</v>
      </c>
      <c r="AB363" s="96">
        <v>-7.8053725000000004E-2</v>
      </c>
      <c r="AC363" s="96">
        <v>-2.7586207000000001E-2</v>
      </c>
      <c r="AD363" s="96">
        <v>-0.16666666699999999</v>
      </c>
      <c r="AE363" s="96">
        <v>-0.17615176199999999</v>
      </c>
      <c r="AF363" s="96">
        <v>-6.2630480000000002E-3</v>
      </c>
      <c r="AG363" s="136" t="s">
        <v>93</v>
      </c>
      <c r="AH363" s="136" t="s">
        <v>93</v>
      </c>
    </row>
    <row r="364" spans="1:34" s="654" customFormat="1" ht="15" customHeight="1">
      <c r="A364" s="649">
        <v>44249</v>
      </c>
      <c r="B364" s="134">
        <v>101</v>
      </c>
      <c r="C364" s="143">
        <v>18</v>
      </c>
      <c r="D364" s="143">
        <v>106</v>
      </c>
      <c r="E364" s="143">
        <v>126</v>
      </c>
      <c r="F364" s="144">
        <v>1953</v>
      </c>
      <c r="G364" s="143">
        <v>139</v>
      </c>
      <c r="H364" s="143">
        <v>126</v>
      </c>
      <c r="I364" s="143">
        <v>356</v>
      </c>
      <c r="J364" s="143">
        <v>476</v>
      </c>
      <c r="K364" s="136" t="s">
        <v>93</v>
      </c>
      <c r="L364" s="136" t="s">
        <v>93</v>
      </c>
      <c r="M364" s="143">
        <v>77</v>
      </c>
      <c r="N364" s="341">
        <v>17</v>
      </c>
      <c r="O364" s="143">
        <v>90</v>
      </c>
      <c r="P364" s="143">
        <v>121</v>
      </c>
      <c r="Q364" s="144">
        <v>1870</v>
      </c>
      <c r="R364" s="143">
        <v>152</v>
      </c>
      <c r="S364" s="143">
        <v>109</v>
      </c>
      <c r="T364" s="143">
        <v>322</v>
      </c>
      <c r="U364" s="143">
        <v>496</v>
      </c>
      <c r="V364" s="136" t="s">
        <v>93</v>
      </c>
      <c r="W364" s="136" t="s">
        <v>93</v>
      </c>
      <c r="X364" s="96">
        <v>-0.23762376199999999</v>
      </c>
      <c r="Y364" s="96">
        <v>-5.5555555999999999E-2</v>
      </c>
      <c r="Z364" s="96">
        <v>-0.15094339600000001</v>
      </c>
      <c r="AA364" s="96">
        <v>-3.9682540000000002E-2</v>
      </c>
      <c r="AB364" s="96">
        <v>-4.2498719999999997E-2</v>
      </c>
      <c r="AC364" s="96">
        <v>9.3525179999999999E-2</v>
      </c>
      <c r="AD364" s="96">
        <v>-0.13492063500000001</v>
      </c>
      <c r="AE364" s="96">
        <v>-9.5505618E-2</v>
      </c>
      <c r="AF364" s="96">
        <v>4.2016807000000003E-2</v>
      </c>
      <c r="AG364" s="136" t="s">
        <v>93</v>
      </c>
      <c r="AH364" s="136" t="s">
        <v>93</v>
      </c>
    </row>
    <row r="365" spans="1:34" s="654" customFormat="1" ht="15" customHeight="1">
      <c r="A365" s="649">
        <v>44250</v>
      </c>
      <c r="B365" s="134">
        <v>89</v>
      </c>
      <c r="C365" s="143">
        <v>18</v>
      </c>
      <c r="D365" s="143">
        <v>104</v>
      </c>
      <c r="E365" s="143">
        <v>131</v>
      </c>
      <c r="F365" s="144">
        <v>1910</v>
      </c>
      <c r="G365" s="143">
        <v>134</v>
      </c>
      <c r="H365" s="143">
        <v>123</v>
      </c>
      <c r="I365" s="143">
        <v>324</v>
      </c>
      <c r="J365" s="143">
        <v>456</v>
      </c>
      <c r="K365" s="136" t="s">
        <v>93</v>
      </c>
      <c r="L365" s="136" t="s">
        <v>93</v>
      </c>
      <c r="M365" s="143">
        <v>79</v>
      </c>
      <c r="N365" s="341">
        <v>16</v>
      </c>
      <c r="O365" s="143">
        <v>90</v>
      </c>
      <c r="P365" s="143">
        <v>122</v>
      </c>
      <c r="Q365" s="144">
        <v>1916</v>
      </c>
      <c r="R365" s="143">
        <v>154</v>
      </c>
      <c r="S365" s="143">
        <v>113</v>
      </c>
      <c r="T365" s="143">
        <v>334</v>
      </c>
      <c r="U365" s="143">
        <v>496</v>
      </c>
      <c r="V365" s="136" t="s">
        <v>93</v>
      </c>
      <c r="W365" s="136" t="s">
        <v>93</v>
      </c>
      <c r="X365" s="96">
        <v>-0.112359551</v>
      </c>
      <c r="Y365" s="96">
        <v>-0.111111111</v>
      </c>
      <c r="Z365" s="96">
        <v>-0.134615385</v>
      </c>
      <c r="AA365" s="96">
        <v>-6.8702289999999999E-2</v>
      </c>
      <c r="AB365" s="96">
        <v>3.1413610000000001E-3</v>
      </c>
      <c r="AC365" s="96">
        <v>0.149253731</v>
      </c>
      <c r="AD365" s="96">
        <v>-8.1300813E-2</v>
      </c>
      <c r="AE365" s="96">
        <v>3.0864197999999999E-2</v>
      </c>
      <c r="AF365" s="96">
        <v>8.7719298000000001E-2</v>
      </c>
      <c r="AG365" s="136" t="s">
        <v>93</v>
      </c>
      <c r="AH365" s="136" t="s">
        <v>93</v>
      </c>
    </row>
    <row r="366" spans="1:34" s="654" customFormat="1" ht="15" customHeight="1">
      <c r="A366" s="649">
        <v>44251</v>
      </c>
      <c r="B366" s="134">
        <v>91</v>
      </c>
      <c r="C366" s="143">
        <v>18</v>
      </c>
      <c r="D366" s="143">
        <v>104</v>
      </c>
      <c r="E366" s="143">
        <v>128</v>
      </c>
      <c r="F366" s="144">
        <v>1884</v>
      </c>
      <c r="G366" s="143">
        <v>136</v>
      </c>
      <c r="H366" s="143">
        <v>121</v>
      </c>
      <c r="I366" s="143">
        <v>321</v>
      </c>
      <c r="J366" s="143">
        <v>441</v>
      </c>
      <c r="K366" s="136" t="s">
        <v>93</v>
      </c>
      <c r="L366" s="136" t="s">
        <v>93</v>
      </c>
      <c r="M366" s="143">
        <v>78</v>
      </c>
      <c r="N366" s="341">
        <v>16</v>
      </c>
      <c r="O366" s="143">
        <v>95</v>
      </c>
      <c r="P366" s="143">
        <v>124</v>
      </c>
      <c r="Q366" s="144">
        <v>1921</v>
      </c>
      <c r="R366" s="143">
        <v>135</v>
      </c>
      <c r="S366" s="143">
        <v>115</v>
      </c>
      <c r="T366" s="143">
        <v>337</v>
      </c>
      <c r="U366" s="143">
        <v>497</v>
      </c>
      <c r="V366" s="136" t="s">
        <v>93</v>
      </c>
      <c r="W366" s="136" t="s">
        <v>93</v>
      </c>
      <c r="X366" s="96">
        <v>-0.14285714299999999</v>
      </c>
      <c r="Y366" s="96">
        <v>-0.111111111</v>
      </c>
      <c r="Z366" s="96">
        <v>-8.6538461999999997E-2</v>
      </c>
      <c r="AA366" s="96">
        <v>-3.125E-2</v>
      </c>
      <c r="AB366" s="96">
        <v>1.9639066E-2</v>
      </c>
      <c r="AC366" s="96">
        <v>-7.352941E-3</v>
      </c>
      <c r="AD366" s="96">
        <v>-4.9586776999999999E-2</v>
      </c>
      <c r="AE366" s="96">
        <v>4.9844237E-2</v>
      </c>
      <c r="AF366" s="96">
        <v>0.126984127</v>
      </c>
      <c r="AG366" s="136" t="s">
        <v>93</v>
      </c>
      <c r="AH366" s="136" t="s">
        <v>93</v>
      </c>
    </row>
    <row r="367" spans="1:34" s="654" customFormat="1" ht="15" customHeight="1">
      <c r="A367" s="649">
        <v>44252</v>
      </c>
      <c r="B367" s="134">
        <v>95</v>
      </c>
      <c r="C367" s="143">
        <v>16</v>
      </c>
      <c r="D367" s="143">
        <v>110</v>
      </c>
      <c r="E367" s="143">
        <v>131</v>
      </c>
      <c r="F367" s="144">
        <v>1925</v>
      </c>
      <c r="G367" s="143">
        <v>135</v>
      </c>
      <c r="H367" s="143">
        <v>124</v>
      </c>
      <c r="I367" s="143">
        <v>345</v>
      </c>
      <c r="J367" s="143">
        <v>466</v>
      </c>
      <c r="K367" s="136" t="s">
        <v>93</v>
      </c>
      <c r="L367" s="136" t="s">
        <v>93</v>
      </c>
      <c r="M367" s="143">
        <v>78</v>
      </c>
      <c r="N367" s="341">
        <v>14</v>
      </c>
      <c r="O367" s="143">
        <v>100</v>
      </c>
      <c r="P367" s="143">
        <v>122</v>
      </c>
      <c r="Q367" s="144">
        <v>1918</v>
      </c>
      <c r="R367" s="143">
        <v>135</v>
      </c>
      <c r="S367" s="143">
        <v>123</v>
      </c>
      <c r="T367" s="143">
        <v>333</v>
      </c>
      <c r="U367" s="143">
        <v>508</v>
      </c>
      <c r="V367" s="136">
        <v>5</v>
      </c>
      <c r="W367" s="136" t="s">
        <v>93</v>
      </c>
      <c r="X367" s="96">
        <v>-0.178947368</v>
      </c>
      <c r="Y367" s="96">
        <v>-0.125</v>
      </c>
      <c r="Z367" s="96">
        <v>-9.0909090999999997E-2</v>
      </c>
      <c r="AA367" s="96">
        <v>-6.8702289999999999E-2</v>
      </c>
      <c r="AB367" s="96">
        <v>-3.636364E-3</v>
      </c>
      <c r="AC367" s="96">
        <v>0</v>
      </c>
      <c r="AD367" s="96">
        <v>-8.0645160000000007E-3</v>
      </c>
      <c r="AE367" s="96">
        <v>-3.4782608999999999E-2</v>
      </c>
      <c r="AF367" s="96">
        <v>9.0128755000000005E-2</v>
      </c>
      <c r="AG367" s="136" t="s">
        <v>93</v>
      </c>
      <c r="AH367" s="136" t="s">
        <v>93</v>
      </c>
    </row>
    <row r="368" spans="1:34" s="654" customFormat="1" ht="15" customHeight="1">
      <c r="A368" s="649">
        <v>44253</v>
      </c>
      <c r="B368" s="134">
        <v>93</v>
      </c>
      <c r="C368" s="143">
        <v>14</v>
      </c>
      <c r="D368" s="143">
        <v>111</v>
      </c>
      <c r="E368" s="143">
        <v>130</v>
      </c>
      <c r="F368" s="144">
        <v>1950</v>
      </c>
      <c r="G368" s="143">
        <v>141</v>
      </c>
      <c r="H368" s="143">
        <v>136</v>
      </c>
      <c r="I368" s="143">
        <v>348</v>
      </c>
      <c r="J368" s="143">
        <v>487</v>
      </c>
      <c r="K368" s="136" t="s">
        <v>93</v>
      </c>
      <c r="L368" s="136" t="s">
        <v>93</v>
      </c>
      <c r="M368" s="143">
        <v>75</v>
      </c>
      <c r="N368" s="341">
        <v>10</v>
      </c>
      <c r="O368" s="143">
        <v>108</v>
      </c>
      <c r="P368" s="143">
        <v>119</v>
      </c>
      <c r="Q368" s="144">
        <v>1937</v>
      </c>
      <c r="R368" s="143">
        <v>133</v>
      </c>
      <c r="S368" s="143">
        <v>114</v>
      </c>
      <c r="T368" s="143">
        <v>336</v>
      </c>
      <c r="U368" s="143">
        <v>496</v>
      </c>
      <c r="V368" s="136" t="s">
        <v>93</v>
      </c>
      <c r="W368" s="136" t="s">
        <v>93</v>
      </c>
      <c r="X368" s="96">
        <v>-0.19354838699999999</v>
      </c>
      <c r="Y368" s="96">
        <v>-0.28571428599999998</v>
      </c>
      <c r="Z368" s="96">
        <v>-2.7027026999999999E-2</v>
      </c>
      <c r="AA368" s="96">
        <v>-8.4615385000000001E-2</v>
      </c>
      <c r="AB368" s="96">
        <v>-6.6666670000000003E-3</v>
      </c>
      <c r="AC368" s="96">
        <v>-5.6737588999999998E-2</v>
      </c>
      <c r="AD368" s="96">
        <v>-0.16176470600000001</v>
      </c>
      <c r="AE368" s="96">
        <v>-3.4482759000000002E-2</v>
      </c>
      <c r="AF368" s="96">
        <v>1.8480493000000001E-2</v>
      </c>
      <c r="AG368" s="136" t="s">
        <v>93</v>
      </c>
      <c r="AH368" s="136" t="s">
        <v>93</v>
      </c>
    </row>
    <row r="369" spans="1:34" s="654" customFormat="1" ht="15" customHeight="1">
      <c r="A369" s="649">
        <v>44254</v>
      </c>
      <c r="B369" s="134">
        <v>95</v>
      </c>
      <c r="C369" s="143">
        <v>13</v>
      </c>
      <c r="D369" s="143">
        <v>104</v>
      </c>
      <c r="E369" s="143">
        <v>134</v>
      </c>
      <c r="F369" s="144">
        <v>1946</v>
      </c>
      <c r="G369" s="143">
        <v>137</v>
      </c>
      <c r="H369" s="143">
        <v>135</v>
      </c>
      <c r="I369" s="143">
        <v>366</v>
      </c>
      <c r="J369" s="143">
        <v>489</v>
      </c>
      <c r="K369" s="136" t="s">
        <v>93</v>
      </c>
      <c r="L369" s="136" t="s">
        <v>93</v>
      </c>
      <c r="M369" s="143">
        <v>72</v>
      </c>
      <c r="N369" s="341">
        <v>9</v>
      </c>
      <c r="O369" s="143">
        <v>105</v>
      </c>
      <c r="P369" s="143">
        <v>116</v>
      </c>
      <c r="Q369" s="144">
        <v>1913</v>
      </c>
      <c r="R369" s="143">
        <v>134</v>
      </c>
      <c r="S369" s="143">
        <v>111</v>
      </c>
      <c r="T369" s="143">
        <v>325</v>
      </c>
      <c r="U369" s="143">
        <v>488</v>
      </c>
      <c r="V369" s="136" t="s">
        <v>93</v>
      </c>
      <c r="W369" s="136" t="s">
        <v>93</v>
      </c>
      <c r="X369" s="96">
        <v>-0.24210526299999999</v>
      </c>
      <c r="Y369" s="96">
        <v>-0.30769230800000003</v>
      </c>
      <c r="Z369" s="96">
        <v>9.6153850000000006E-3</v>
      </c>
      <c r="AA369" s="96">
        <v>-0.13432835800000001</v>
      </c>
      <c r="AB369" s="96">
        <v>-1.6957862000000001E-2</v>
      </c>
      <c r="AC369" s="96">
        <v>-2.189781E-2</v>
      </c>
      <c r="AD369" s="96">
        <v>-0.177777778</v>
      </c>
      <c r="AE369" s="96">
        <v>-0.112021858</v>
      </c>
      <c r="AF369" s="96">
        <v>-2.04499E-3</v>
      </c>
      <c r="AG369" s="136" t="s">
        <v>93</v>
      </c>
      <c r="AH369" s="136" t="s">
        <v>93</v>
      </c>
    </row>
    <row r="370" spans="1:34" s="654" customFormat="1" ht="15" customHeight="1">
      <c r="A370" s="649">
        <v>44255</v>
      </c>
      <c r="B370" s="134">
        <v>101</v>
      </c>
      <c r="C370" s="143">
        <v>15</v>
      </c>
      <c r="D370" s="143">
        <v>106</v>
      </c>
      <c r="E370" s="143">
        <v>130</v>
      </c>
      <c r="F370" s="144">
        <v>1951</v>
      </c>
      <c r="G370" s="143">
        <v>141</v>
      </c>
      <c r="H370" s="143">
        <v>135</v>
      </c>
      <c r="I370" s="143">
        <v>348</v>
      </c>
      <c r="J370" s="143">
        <v>487</v>
      </c>
      <c r="K370" s="136" t="s">
        <v>93</v>
      </c>
      <c r="L370" s="136" t="s">
        <v>93</v>
      </c>
      <c r="M370" s="143">
        <v>82</v>
      </c>
      <c r="N370" s="341">
        <v>11</v>
      </c>
      <c r="O370" s="143">
        <v>106</v>
      </c>
      <c r="P370" s="143">
        <v>114</v>
      </c>
      <c r="Q370" s="144">
        <v>1883</v>
      </c>
      <c r="R370" s="143">
        <v>131</v>
      </c>
      <c r="S370" s="143">
        <v>109</v>
      </c>
      <c r="T370" s="143">
        <v>317</v>
      </c>
      <c r="U370" s="143">
        <v>476</v>
      </c>
      <c r="V370" s="136" t="s">
        <v>93</v>
      </c>
      <c r="W370" s="136" t="s">
        <v>93</v>
      </c>
      <c r="X370" s="96">
        <v>-0.188118812</v>
      </c>
      <c r="Y370" s="96">
        <v>-0.26666666700000002</v>
      </c>
      <c r="Z370" s="96">
        <v>0</v>
      </c>
      <c r="AA370" s="96">
        <v>-0.123076923</v>
      </c>
      <c r="AB370" s="96">
        <v>-3.4853921000000003E-2</v>
      </c>
      <c r="AC370" s="96">
        <v>-7.0921986000000006E-2</v>
      </c>
      <c r="AD370" s="96">
        <v>-0.19259259300000001</v>
      </c>
      <c r="AE370" s="96">
        <v>-8.908046E-2</v>
      </c>
      <c r="AF370" s="96">
        <v>-2.2587269E-2</v>
      </c>
      <c r="AG370" s="136" t="s">
        <v>93</v>
      </c>
      <c r="AH370" s="136" t="s">
        <v>93</v>
      </c>
    </row>
    <row r="371" spans="1:34" s="654" customFormat="1" ht="15" customHeight="1">
      <c r="A371" s="649">
        <v>44256</v>
      </c>
      <c r="B371" s="134">
        <v>100</v>
      </c>
      <c r="C371" s="143">
        <v>14</v>
      </c>
      <c r="D371" s="143">
        <v>106</v>
      </c>
      <c r="E371" s="143">
        <v>124</v>
      </c>
      <c r="F371" s="144">
        <v>1927</v>
      </c>
      <c r="G371" s="143">
        <v>145</v>
      </c>
      <c r="H371" s="143">
        <v>140</v>
      </c>
      <c r="I371" s="143">
        <v>342</v>
      </c>
      <c r="J371" s="143">
        <v>491</v>
      </c>
      <c r="K371" s="136" t="s">
        <v>93</v>
      </c>
      <c r="L371" s="136" t="s">
        <v>93</v>
      </c>
      <c r="M371" s="143">
        <v>81</v>
      </c>
      <c r="N371" s="341">
        <v>12</v>
      </c>
      <c r="O371" s="143">
        <v>103</v>
      </c>
      <c r="P371" s="143">
        <v>116</v>
      </c>
      <c r="Q371" s="144">
        <v>1883</v>
      </c>
      <c r="R371" s="143">
        <v>129</v>
      </c>
      <c r="S371" s="143">
        <v>115</v>
      </c>
      <c r="T371" s="143">
        <v>313</v>
      </c>
      <c r="U371" s="143">
        <v>489</v>
      </c>
      <c r="V371" s="136" t="s">
        <v>93</v>
      </c>
      <c r="W371" s="136" t="s">
        <v>93</v>
      </c>
      <c r="X371" s="96">
        <v>-0.19</v>
      </c>
      <c r="Y371" s="96">
        <v>-0.14285714299999999</v>
      </c>
      <c r="Z371" s="96">
        <v>-2.8301887000000001E-2</v>
      </c>
      <c r="AA371" s="96">
        <v>-6.4516129000000005E-2</v>
      </c>
      <c r="AB371" s="96">
        <v>-2.283342E-2</v>
      </c>
      <c r="AC371" s="96">
        <v>-0.11034482800000001</v>
      </c>
      <c r="AD371" s="96">
        <v>-0.178571429</v>
      </c>
      <c r="AE371" s="96">
        <v>-8.4795322000000006E-2</v>
      </c>
      <c r="AF371" s="96">
        <v>-4.0733200000000001E-3</v>
      </c>
      <c r="AG371" s="136" t="s">
        <v>93</v>
      </c>
      <c r="AH371" s="136" t="s">
        <v>93</v>
      </c>
    </row>
    <row r="372" spans="1:34" s="654" customFormat="1" ht="15" customHeight="1">
      <c r="A372" s="649">
        <v>44257</v>
      </c>
      <c r="B372" s="134">
        <v>93</v>
      </c>
      <c r="C372" s="143">
        <v>15</v>
      </c>
      <c r="D372" s="143">
        <v>97</v>
      </c>
      <c r="E372" s="143">
        <v>123</v>
      </c>
      <c r="F372" s="144">
        <v>1861</v>
      </c>
      <c r="G372" s="143">
        <v>145</v>
      </c>
      <c r="H372" s="143">
        <v>136</v>
      </c>
      <c r="I372" s="143">
        <v>333</v>
      </c>
      <c r="J372" s="143">
        <v>458</v>
      </c>
      <c r="K372" s="136" t="s">
        <v>93</v>
      </c>
      <c r="L372" s="136" t="s">
        <v>93</v>
      </c>
      <c r="M372" s="143">
        <v>76</v>
      </c>
      <c r="N372" s="341">
        <v>12</v>
      </c>
      <c r="O372" s="143">
        <v>108</v>
      </c>
      <c r="P372" s="143">
        <v>118</v>
      </c>
      <c r="Q372" s="144">
        <v>1945</v>
      </c>
      <c r="R372" s="143">
        <v>132</v>
      </c>
      <c r="S372" s="143">
        <v>115</v>
      </c>
      <c r="T372" s="143">
        <v>318</v>
      </c>
      <c r="U372" s="143">
        <v>512</v>
      </c>
      <c r="V372" s="136" t="s">
        <v>93</v>
      </c>
      <c r="W372" s="136" t="s">
        <v>93</v>
      </c>
      <c r="X372" s="96">
        <v>-0.18279569900000001</v>
      </c>
      <c r="Y372" s="96">
        <v>-0.2</v>
      </c>
      <c r="Z372" s="96">
        <v>0.113402062</v>
      </c>
      <c r="AA372" s="96">
        <v>-4.0650407E-2</v>
      </c>
      <c r="AB372" s="96">
        <v>4.5137022999999998E-2</v>
      </c>
      <c r="AC372" s="96">
        <v>-8.9655172000000005E-2</v>
      </c>
      <c r="AD372" s="96">
        <v>-0.15441176500000001</v>
      </c>
      <c r="AE372" s="96">
        <v>-4.5045044999999999E-2</v>
      </c>
      <c r="AF372" s="96">
        <v>0.11790393</v>
      </c>
      <c r="AG372" s="136" t="s">
        <v>93</v>
      </c>
      <c r="AH372" s="136" t="s">
        <v>93</v>
      </c>
    </row>
    <row r="373" spans="1:34" s="654" customFormat="1" ht="15" customHeight="1">
      <c r="A373" s="649">
        <v>44258</v>
      </c>
      <c r="B373" s="134">
        <v>91</v>
      </c>
      <c r="C373" s="143">
        <v>16</v>
      </c>
      <c r="D373" s="143">
        <v>93</v>
      </c>
      <c r="E373" s="143">
        <v>121</v>
      </c>
      <c r="F373" s="144">
        <v>1861</v>
      </c>
      <c r="G373" s="143">
        <v>137</v>
      </c>
      <c r="H373" s="143">
        <v>127</v>
      </c>
      <c r="I373" s="143">
        <v>325</v>
      </c>
      <c r="J373" s="143">
        <v>454</v>
      </c>
      <c r="K373" s="136" t="s">
        <v>93</v>
      </c>
      <c r="L373" s="136" t="s">
        <v>93</v>
      </c>
      <c r="M373" s="143">
        <v>76</v>
      </c>
      <c r="N373" s="341">
        <v>13</v>
      </c>
      <c r="O373" s="143">
        <v>108</v>
      </c>
      <c r="P373" s="143">
        <v>114</v>
      </c>
      <c r="Q373" s="144">
        <v>1937</v>
      </c>
      <c r="R373" s="143">
        <v>138</v>
      </c>
      <c r="S373" s="143">
        <v>112</v>
      </c>
      <c r="T373" s="143">
        <v>334</v>
      </c>
      <c r="U373" s="143">
        <v>524</v>
      </c>
      <c r="V373" s="136" t="s">
        <v>93</v>
      </c>
      <c r="W373" s="136" t="s">
        <v>93</v>
      </c>
      <c r="X373" s="96">
        <v>-0.16483516500000001</v>
      </c>
      <c r="Y373" s="96">
        <v>-0.1875</v>
      </c>
      <c r="Z373" s="96">
        <v>0.16129032300000001</v>
      </c>
      <c r="AA373" s="96">
        <v>-5.7851239999999998E-2</v>
      </c>
      <c r="AB373" s="96">
        <v>4.0838259000000002E-2</v>
      </c>
      <c r="AC373" s="96">
        <v>7.2992700000000001E-3</v>
      </c>
      <c r="AD373" s="96">
        <v>-0.11811023599999999</v>
      </c>
      <c r="AE373" s="96">
        <v>2.7692307999999999E-2</v>
      </c>
      <c r="AF373" s="96">
        <v>0.154185022</v>
      </c>
      <c r="AG373" s="136" t="s">
        <v>93</v>
      </c>
      <c r="AH373" s="136" t="s">
        <v>93</v>
      </c>
    </row>
    <row r="374" spans="1:34" s="654" customFormat="1" ht="15" customHeight="1">
      <c r="A374" s="649">
        <v>44259</v>
      </c>
      <c r="B374" s="134">
        <v>101</v>
      </c>
      <c r="C374" s="143">
        <v>11</v>
      </c>
      <c r="D374" s="143">
        <v>96</v>
      </c>
      <c r="E374" s="143">
        <v>128</v>
      </c>
      <c r="F374" s="144">
        <v>1896</v>
      </c>
      <c r="G374" s="143">
        <v>136</v>
      </c>
      <c r="H374" s="143">
        <v>124</v>
      </c>
      <c r="I374" s="143">
        <v>359</v>
      </c>
      <c r="J374" s="143">
        <v>454</v>
      </c>
      <c r="K374" s="136" t="s">
        <v>93</v>
      </c>
      <c r="L374" s="136" t="s">
        <v>93</v>
      </c>
      <c r="M374" s="143">
        <v>78</v>
      </c>
      <c r="N374" s="341">
        <v>14</v>
      </c>
      <c r="O374" s="143">
        <v>107</v>
      </c>
      <c r="P374" s="143">
        <v>110</v>
      </c>
      <c r="Q374" s="144">
        <v>1910</v>
      </c>
      <c r="R374" s="143">
        <v>134</v>
      </c>
      <c r="S374" s="143">
        <v>118</v>
      </c>
      <c r="T374" s="143">
        <v>325</v>
      </c>
      <c r="U374" s="143">
        <v>525</v>
      </c>
      <c r="V374" s="136" t="s">
        <v>93</v>
      </c>
      <c r="W374" s="136" t="s">
        <v>93</v>
      </c>
      <c r="X374" s="96">
        <v>-0.22772277199999999</v>
      </c>
      <c r="Y374" s="96">
        <v>0.27272727299999999</v>
      </c>
      <c r="Z374" s="96">
        <v>0.114583333</v>
      </c>
      <c r="AA374" s="96">
        <v>-0.140625</v>
      </c>
      <c r="AB374" s="96">
        <v>7.3839659999999996E-3</v>
      </c>
      <c r="AC374" s="96">
        <v>-1.4705882E-2</v>
      </c>
      <c r="AD374" s="96">
        <v>-4.8387096999999997E-2</v>
      </c>
      <c r="AE374" s="96">
        <v>-9.4707521000000003E-2</v>
      </c>
      <c r="AF374" s="96">
        <v>0.15638766500000001</v>
      </c>
      <c r="AG374" s="136" t="s">
        <v>93</v>
      </c>
      <c r="AH374" s="136" t="s">
        <v>93</v>
      </c>
    </row>
    <row r="375" spans="1:34" s="654" customFormat="1" ht="15" customHeight="1">
      <c r="A375" s="649">
        <v>44260</v>
      </c>
      <c r="B375" s="134">
        <v>106</v>
      </c>
      <c r="C375" s="143">
        <v>13</v>
      </c>
      <c r="D375" s="143">
        <v>108</v>
      </c>
      <c r="E375" s="143">
        <v>123</v>
      </c>
      <c r="F375" s="144">
        <v>1948</v>
      </c>
      <c r="G375" s="143">
        <v>143</v>
      </c>
      <c r="H375" s="143">
        <v>126</v>
      </c>
      <c r="I375" s="143">
        <v>352</v>
      </c>
      <c r="J375" s="143">
        <v>476</v>
      </c>
      <c r="K375" s="136" t="s">
        <v>93</v>
      </c>
      <c r="L375" s="136" t="s">
        <v>93</v>
      </c>
      <c r="M375" s="143">
        <v>84</v>
      </c>
      <c r="N375" s="341">
        <v>14</v>
      </c>
      <c r="O375" s="143">
        <v>106</v>
      </c>
      <c r="P375" s="143">
        <v>112</v>
      </c>
      <c r="Q375" s="144">
        <v>1906</v>
      </c>
      <c r="R375" s="143">
        <v>134</v>
      </c>
      <c r="S375" s="143">
        <v>119</v>
      </c>
      <c r="T375" s="143">
        <v>310</v>
      </c>
      <c r="U375" s="143">
        <v>515</v>
      </c>
      <c r="V375" s="136" t="s">
        <v>93</v>
      </c>
      <c r="W375" s="136" t="s">
        <v>93</v>
      </c>
      <c r="X375" s="96">
        <v>-0.20754717</v>
      </c>
      <c r="Y375" s="96">
        <v>7.6923077000000006E-2</v>
      </c>
      <c r="Z375" s="96">
        <v>-1.8518519000000001E-2</v>
      </c>
      <c r="AA375" s="96">
        <v>-8.9430893999999997E-2</v>
      </c>
      <c r="AB375" s="96">
        <v>-2.1560574999999998E-2</v>
      </c>
      <c r="AC375" s="96">
        <v>-6.2937063000000001E-2</v>
      </c>
      <c r="AD375" s="96">
        <v>-5.5555555999999999E-2</v>
      </c>
      <c r="AE375" s="96">
        <v>-0.11931818199999999</v>
      </c>
      <c r="AF375" s="96">
        <v>8.1932773E-2</v>
      </c>
      <c r="AG375" s="136" t="s">
        <v>93</v>
      </c>
      <c r="AH375" s="136" t="s">
        <v>93</v>
      </c>
    </row>
    <row r="376" spans="1:34" s="654" customFormat="1" ht="15" customHeight="1">
      <c r="A376" s="649">
        <v>44261</v>
      </c>
      <c r="B376" s="134">
        <v>104</v>
      </c>
      <c r="C376" s="143">
        <v>13</v>
      </c>
      <c r="D376" s="143">
        <v>109</v>
      </c>
      <c r="E376" s="143">
        <v>112</v>
      </c>
      <c r="F376" s="144">
        <v>1968</v>
      </c>
      <c r="G376" s="143">
        <v>146</v>
      </c>
      <c r="H376" s="143">
        <v>123</v>
      </c>
      <c r="I376" s="143">
        <v>355</v>
      </c>
      <c r="J376" s="143">
        <v>476</v>
      </c>
      <c r="K376" s="136" t="s">
        <v>93</v>
      </c>
      <c r="L376" s="136" t="s">
        <v>93</v>
      </c>
      <c r="M376" s="143">
        <v>81</v>
      </c>
      <c r="N376" s="341">
        <v>14</v>
      </c>
      <c r="O376" s="143">
        <v>109</v>
      </c>
      <c r="P376" s="143">
        <v>118</v>
      </c>
      <c r="Q376" s="144">
        <v>1849</v>
      </c>
      <c r="R376" s="143">
        <v>135</v>
      </c>
      <c r="S376" s="143">
        <v>121</v>
      </c>
      <c r="T376" s="143">
        <v>295</v>
      </c>
      <c r="U376" s="143">
        <v>493</v>
      </c>
      <c r="V376" s="136" t="s">
        <v>93</v>
      </c>
      <c r="W376" s="136" t="s">
        <v>93</v>
      </c>
      <c r="X376" s="96">
        <v>-0.22115384599999999</v>
      </c>
      <c r="Y376" s="96">
        <v>7.6923077000000006E-2</v>
      </c>
      <c r="Z376" s="96">
        <v>0</v>
      </c>
      <c r="AA376" s="96">
        <v>5.3571428999999997E-2</v>
      </c>
      <c r="AB376" s="96">
        <v>-6.0467479999999997E-2</v>
      </c>
      <c r="AC376" s="96">
        <v>-7.5342465999999997E-2</v>
      </c>
      <c r="AD376" s="96">
        <v>-1.6260163000000001E-2</v>
      </c>
      <c r="AE376" s="96">
        <v>-0.16901408500000001</v>
      </c>
      <c r="AF376" s="96">
        <v>3.5714285999999998E-2</v>
      </c>
      <c r="AG376" s="136" t="s">
        <v>93</v>
      </c>
      <c r="AH376" s="136" t="s">
        <v>93</v>
      </c>
    </row>
    <row r="377" spans="1:34" s="654" customFormat="1" ht="15" customHeight="1">
      <c r="A377" s="649">
        <v>44262</v>
      </c>
      <c r="B377" s="134">
        <v>98</v>
      </c>
      <c r="C377" s="143">
        <v>9</v>
      </c>
      <c r="D377" s="143">
        <v>110</v>
      </c>
      <c r="E377" s="143">
        <v>115</v>
      </c>
      <c r="F377" s="144">
        <v>1957</v>
      </c>
      <c r="G377" s="143">
        <v>150</v>
      </c>
      <c r="H377" s="143">
        <v>128</v>
      </c>
      <c r="I377" s="143">
        <v>349</v>
      </c>
      <c r="J377" s="143">
        <v>488</v>
      </c>
      <c r="K377" s="136" t="s">
        <v>93</v>
      </c>
      <c r="L377" s="136" t="s">
        <v>93</v>
      </c>
      <c r="M377" s="143">
        <v>83</v>
      </c>
      <c r="N377" s="341">
        <v>12</v>
      </c>
      <c r="O377" s="143">
        <v>103</v>
      </c>
      <c r="P377" s="143">
        <v>116</v>
      </c>
      <c r="Q377" s="144">
        <v>1824</v>
      </c>
      <c r="R377" s="143">
        <v>139</v>
      </c>
      <c r="S377" s="143">
        <v>119</v>
      </c>
      <c r="T377" s="143">
        <v>287</v>
      </c>
      <c r="U377" s="143">
        <v>486</v>
      </c>
      <c r="V377" s="136" t="s">
        <v>93</v>
      </c>
      <c r="W377" s="136" t="s">
        <v>93</v>
      </c>
      <c r="X377" s="96">
        <v>-0.153061224</v>
      </c>
      <c r="Y377" s="96">
        <v>0.33333333300000001</v>
      </c>
      <c r="Z377" s="96">
        <v>-6.3636364000000001E-2</v>
      </c>
      <c r="AA377" s="96">
        <v>8.6956519999999999E-3</v>
      </c>
      <c r="AB377" s="96">
        <v>-6.7961165000000004E-2</v>
      </c>
      <c r="AC377" s="96">
        <v>-7.3333333000000001E-2</v>
      </c>
      <c r="AD377" s="96">
        <v>-7.03125E-2</v>
      </c>
      <c r="AE377" s="96">
        <v>-0.17765043</v>
      </c>
      <c r="AF377" s="96">
        <v>-4.098361E-3</v>
      </c>
      <c r="AG377" s="136" t="s">
        <v>93</v>
      </c>
      <c r="AH377" s="136" t="s">
        <v>93</v>
      </c>
    </row>
    <row r="378" spans="1:34" s="654" customFormat="1" ht="15" customHeight="1">
      <c r="A378" s="649">
        <v>44263</v>
      </c>
      <c r="B378" s="134">
        <v>101</v>
      </c>
      <c r="C378" s="143">
        <v>11</v>
      </c>
      <c r="D378" s="143">
        <v>103</v>
      </c>
      <c r="E378" s="143">
        <v>117</v>
      </c>
      <c r="F378" s="144">
        <v>1957</v>
      </c>
      <c r="G378" s="143">
        <v>147</v>
      </c>
      <c r="H378" s="143">
        <v>135</v>
      </c>
      <c r="I378" s="143">
        <v>332</v>
      </c>
      <c r="J378" s="143">
        <v>486</v>
      </c>
      <c r="K378" s="136" t="s">
        <v>93</v>
      </c>
      <c r="L378" s="136" t="s">
        <v>93</v>
      </c>
      <c r="M378" s="143">
        <v>85</v>
      </c>
      <c r="N378" s="341">
        <v>12</v>
      </c>
      <c r="O378" s="143">
        <v>103</v>
      </c>
      <c r="P378" s="143">
        <v>119</v>
      </c>
      <c r="Q378" s="144">
        <v>1869</v>
      </c>
      <c r="R378" s="143">
        <v>141</v>
      </c>
      <c r="S378" s="143">
        <v>121</v>
      </c>
      <c r="T378" s="143">
        <v>300</v>
      </c>
      <c r="U378" s="143">
        <v>503</v>
      </c>
      <c r="V378" s="136" t="s">
        <v>93</v>
      </c>
      <c r="W378" s="136" t="s">
        <v>93</v>
      </c>
      <c r="X378" s="96">
        <v>-0.158415842</v>
      </c>
      <c r="Y378" s="96">
        <v>9.0909090999999997E-2</v>
      </c>
      <c r="Z378" s="96">
        <v>0</v>
      </c>
      <c r="AA378" s="96">
        <v>1.7094017E-2</v>
      </c>
      <c r="AB378" s="96">
        <v>-4.4966786000000002E-2</v>
      </c>
      <c r="AC378" s="96">
        <v>-4.0816326999999999E-2</v>
      </c>
      <c r="AD378" s="96">
        <v>-0.10370370399999999</v>
      </c>
      <c r="AE378" s="96">
        <v>-9.6385542000000005E-2</v>
      </c>
      <c r="AF378" s="96">
        <v>3.4979424000000002E-2</v>
      </c>
      <c r="AG378" s="136" t="s">
        <v>93</v>
      </c>
      <c r="AH378" s="136" t="s">
        <v>93</v>
      </c>
    </row>
    <row r="379" spans="1:34" s="654" customFormat="1" ht="15" customHeight="1">
      <c r="A379" s="649">
        <v>44264</v>
      </c>
      <c r="B379" s="134">
        <v>100</v>
      </c>
      <c r="C379" s="143">
        <v>13</v>
      </c>
      <c r="D379" s="143">
        <v>105</v>
      </c>
      <c r="E379" s="143">
        <v>115</v>
      </c>
      <c r="F379" s="144">
        <v>1921</v>
      </c>
      <c r="G379" s="143">
        <v>152</v>
      </c>
      <c r="H379" s="143">
        <v>142</v>
      </c>
      <c r="I379" s="143">
        <v>317</v>
      </c>
      <c r="J379" s="143">
        <v>482</v>
      </c>
      <c r="K379" s="136" t="s">
        <v>93</v>
      </c>
      <c r="L379" s="136" t="s">
        <v>93</v>
      </c>
      <c r="M379" s="143">
        <v>80</v>
      </c>
      <c r="N379" s="341">
        <v>7</v>
      </c>
      <c r="O379" s="143">
        <v>104</v>
      </c>
      <c r="P379" s="143">
        <v>129</v>
      </c>
      <c r="Q379" s="144">
        <v>1917</v>
      </c>
      <c r="R379" s="143">
        <v>140</v>
      </c>
      <c r="S379" s="143">
        <v>121</v>
      </c>
      <c r="T379" s="143">
        <v>317</v>
      </c>
      <c r="U379" s="143">
        <v>512</v>
      </c>
      <c r="V379" s="136" t="s">
        <v>93</v>
      </c>
      <c r="W379" s="136" t="s">
        <v>93</v>
      </c>
      <c r="X379" s="96">
        <v>-0.2</v>
      </c>
      <c r="Y379" s="96">
        <v>-0.46153846199999998</v>
      </c>
      <c r="Z379" s="96">
        <v>-9.5238100000000006E-3</v>
      </c>
      <c r="AA379" s="96">
        <v>0.12173913</v>
      </c>
      <c r="AB379" s="96">
        <v>-2.082249E-3</v>
      </c>
      <c r="AC379" s="96">
        <v>-7.8947368000000004E-2</v>
      </c>
      <c r="AD379" s="96">
        <v>-0.14788732399999999</v>
      </c>
      <c r="AE379" s="96">
        <v>0</v>
      </c>
      <c r="AF379" s="96">
        <v>6.2240664000000001E-2</v>
      </c>
      <c r="AG379" s="136" t="s">
        <v>93</v>
      </c>
      <c r="AH379" s="136" t="s">
        <v>93</v>
      </c>
    </row>
    <row r="380" spans="1:34" s="654" customFormat="1" ht="15" customHeight="1">
      <c r="A380" s="649">
        <v>44265</v>
      </c>
      <c r="B380" s="134">
        <v>100</v>
      </c>
      <c r="C380" s="143">
        <v>15</v>
      </c>
      <c r="D380" s="143">
        <v>108</v>
      </c>
      <c r="E380" s="143">
        <v>113</v>
      </c>
      <c r="F380" s="144">
        <v>1868</v>
      </c>
      <c r="G380" s="143">
        <v>145</v>
      </c>
      <c r="H380" s="143">
        <v>132</v>
      </c>
      <c r="I380" s="143">
        <v>317</v>
      </c>
      <c r="J380" s="143">
        <v>475</v>
      </c>
      <c r="K380" s="136" t="s">
        <v>93</v>
      </c>
      <c r="L380" s="136" t="s">
        <v>93</v>
      </c>
      <c r="M380" s="143">
        <v>79</v>
      </c>
      <c r="N380" s="341">
        <v>8</v>
      </c>
      <c r="O380" s="143">
        <v>103</v>
      </c>
      <c r="P380" s="143">
        <v>120</v>
      </c>
      <c r="Q380" s="144">
        <v>1907</v>
      </c>
      <c r="R380" s="143">
        <v>148</v>
      </c>
      <c r="S380" s="143">
        <v>122</v>
      </c>
      <c r="T380" s="143">
        <v>319</v>
      </c>
      <c r="U380" s="143">
        <v>520</v>
      </c>
      <c r="V380" s="136">
        <v>5</v>
      </c>
      <c r="W380" s="136" t="s">
        <v>93</v>
      </c>
      <c r="X380" s="96">
        <v>-0.21</v>
      </c>
      <c r="Y380" s="96">
        <v>-0.46666666699999998</v>
      </c>
      <c r="Z380" s="96">
        <v>-4.6296296000000001E-2</v>
      </c>
      <c r="AA380" s="96">
        <v>6.1946902999999998E-2</v>
      </c>
      <c r="AB380" s="96">
        <v>2.0877943999999999E-2</v>
      </c>
      <c r="AC380" s="96">
        <v>2.0689655000000001E-2</v>
      </c>
      <c r="AD380" s="96">
        <v>-7.5757575999999993E-2</v>
      </c>
      <c r="AE380" s="96">
        <v>6.3091479999999997E-3</v>
      </c>
      <c r="AF380" s="96">
        <v>9.4736842000000002E-2</v>
      </c>
      <c r="AG380" s="136" t="s">
        <v>93</v>
      </c>
      <c r="AH380" s="136" t="s">
        <v>93</v>
      </c>
    </row>
    <row r="381" spans="1:34" s="654" customFormat="1" ht="15" customHeight="1">
      <c r="A381" s="649">
        <v>44266</v>
      </c>
      <c r="B381" s="134">
        <v>108</v>
      </c>
      <c r="C381" s="143">
        <v>16</v>
      </c>
      <c r="D381" s="143">
        <v>105</v>
      </c>
      <c r="E381" s="143">
        <v>122</v>
      </c>
      <c r="F381" s="144">
        <v>1900</v>
      </c>
      <c r="G381" s="143">
        <v>148</v>
      </c>
      <c r="H381" s="143">
        <v>123</v>
      </c>
      <c r="I381" s="143">
        <v>347</v>
      </c>
      <c r="J381" s="143">
        <v>479</v>
      </c>
      <c r="K381" s="136" t="s">
        <v>93</v>
      </c>
      <c r="L381" s="136" t="s">
        <v>93</v>
      </c>
      <c r="M381" s="143">
        <v>67</v>
      </c>
      <c r="N381" s="341">
        <v>11</v>
      </c>
      <c r="O381" s="143">
        <v>104</v>
      </c>
      <c r="P381" s="143">
        <v>121</v>
      </c>
      <c r="Q381" s="144">
        <v>1941</v>
      </c>
      <c r="R381" s="143">
        <v>150</v>
      </c>
      <c r="S381" s="143">
        <v>127</v>
      </c>
      <c r="T381" s="143">
        <v>324</v>
      </c>
      <c r="U381" s="143">
        <v>520</v>
      </c>
      <c r="V381" s="136" t="s">
        <v>93</v>
      </c>
      <c r="W381" s="136" t="s">
        <v>93</v>
      </c>
      <c r="X381" s="96">
        <v>-0.37962963</v>
      </c>
      <c r="Y381" s="96">
        <v>-0.3125</v>
      </c>
      <c r="Z381" s="96">
        <v>-9.5238100000000006E-3</v>
      </c>
      <c r="AA381" s="96">
        <v>-8.1967210000000006E-3</v>
      </c>
      <c r="AB381" s="96">
        <v>2.1578947000000001E-2</v>
      </c>
      <c r="AC381" s="96">
        <v>1.3513514000000001E-2</v>
      </c>
      <c r="AD381" s="96">
        <v>3.2520325000000003E-2</v>
      </c>
      <c r="AE381" s="96">
        <v>-6.6282420999999994E-2</v>
      </c>
      <c r="AF381" s="96">
        <v>8.5594989999999996E-2</v>
      </c>
      <c r="AG381" s="136" t="s">
        <v>93</v>
      </c>
      <c r="AH381" s="136" t="s">
        <v>93</v>
      </c>
    </row>
    <row r="382" spans="1:34" s="654" customFormat="1" ht="15" customHeight="1">
      <c r="A382" s="649">
        <v>44267</v>
      </c>
      <c r="B382" s="134">
        <v>111</v>
      </c>
      <c r="C382" s="143">
        <v>16</v>
      </c>
      <c r="D382" s="143">
        <v>109</v>
      </c>
      <c r="E382" s="143">
        <v>130</v>
      </c>
      <c r="F382" s="144">
        <v>1926</v>
      </c>
      <c r="G382" s="143">
        <v>143</v>
      </c>
      <c r="H382" s="143">
        <v>133</v>
      </c>
      <c r="I382" s="143">
        <v>352</v>
      </c>
      <c r="J382" s="143">
        <v>494</v>
      </c>
      <c r="K382" s="136" t="s">
        <v>93</v>
      </c>
      <c r="L382" s="136" t="s">
        <v>93</v>
      </c>
      <c r="M382" s="143">
        <v>65</v>
      </c>
      <c r="N382" s="341">
        <v>13</v>
      </c>
      <c r="O382" s="143">
        <v>103</v>
      </c>
      <c r="P382" s="143">
        <v>109</v>
      </c>
      <c r="Q382" s="144">
        <v>1922</v>
      </c>
      <c r="R382" s="143">
        <v>145</v>
      </c>
      <c r="S382" s="143">
        <v>122</v>
      </c>
      <c r="T382" s="143">
        <v>325</v>
      </c>
      <c r="U382" s="143">
        <v>508</v>
      </c>
      <c r="V382" s="136" t="s">
        <v>93</v>
      </c>
      <c r="W382" s="136" t="s">
        <v>93</v>
      </c>
      <c r="X382" s="96">
        <v>-0.41441441400000001</v>
      </c>
      <c r="Y382" s="96">
        <v>-0.1875</v>
      </c>
      <c r="Z382" s="96">
        <v>-5.5045872000000003E-2</v>
      </c>
      <c r="AA382" s="96">
        <v>-0.16153846199999999</v>
      </c>
      <c r="AB382" s="96">
        <v>-2.0768430000000001E-3</v>
      </c>
      <c r="AC382" s="96">
        <v>1.3986014E-2</v>
      </c>
      <c r="AD382" s="96">
        <v>-8.2706767E-2</v>
      </c>
      <c r="AE382" s="96">
        <v>-7.6704544999999999E-2</v>
      </c>
      <c r="AF382" s="96">
        <v>2.8340081E-2</v>
      </c>
      <c r="AG382" s="136" t="s">
        <v>93</v>
      </c>
      <c r="AH382" s="136" t="s">
        <v>93</v>
      </c>
    </row>
    <row r="383" spans="1:34" s="654" customFormat="1" ht="15" customHeight="1">
      <c r="A383" s="649">
        <v>44268</v>
      </c>
      <c r="B383" s="134">
        <v>118</v>
      </c>
      <c r="C383" s="143">
        <v>14</v>
      </c>
      <c r="D383" s="143">
        <v>110</v>
      </c>
      <c r="E383" s="143">
        <v>133</v>
      </c>
      <c r="F383" s="144">
        <v>1934</v>
      </c>
      <c r="G383" s="143">
        <v>150</v>
      </c>
      <c r="H383" s="143">
        <v>131</v>
      </c>
      <c r="I383" s="143">
        <v>350</v>
      </c>
      <c r="J383" s="143">
        <v>498</v>
      </c>
      <c r="K383" s="136" t="s">
        <v>93</v>
      </c>
      <c r="L383" s="136" t="s">
        <v>93</v>
      </c>
      <c r="M383" s="143">
        <v>66</v>
      </c>
      <c r="N383" s="341">
        <v>13</v>
      </c>
      <c r="O383" s="143">
        <v>100</v>
      </c>
      <c r="P383" s="143">
        <v>105</v>
      </c>
      <c r="Q383" s="144">
        <v>1864</v>
      </c>
      <c r="R383" s="143">
        <v>142</v>
      </c>
      <c r="S383" s="143">
        <v>119</v>
      </c>
      <c r="T383" s="143">
        <v>311</v>
      </c>
      <c r="U383" s="143">
        <v>500</v>
      </c>
      <c r="V383" s="136" t="s">
        <v>93</v>
      </c>
      <c r="W383" s="136" t="s">
        <v>93</v>
      </c>
      <c r="X383" s="96">
        <v>-0.44067796599999998</v>
      </c>
      <c r="Y383" s="96">
        <v>-7.1428570999999996E-2</v>
      </c>
      <c r="Z383" s="96">
        <v>-9.0909090999999997E-2</v>
      </c>
      <c r="AA383" s="96">
        <v>-0.21052631599999999</v>
      </c>
      <c r="AB383" s="96">
        <v>-3.6194416E-2</v>
      </c>
      <c r="AC383" s="96">
        <v>-5.3333332999999997E-2</v>
      </c>
      <c r="AD383" s="96">
        <v>-9.1603053000000004E-2</v>
      </c>
      <c r="AE383" s="96">
        <v>-0.111428571</v>
      </c>
      <c r="AF383" s="96">
        <v>4.0160639999999997E-3</v>
      </c>
      <c r="AG383" s="136" t="s">
        <v>93</v>
      </c>
      <c r="AH383" s="136" t="s">
        <v>93</v>
      </c>
    </row>
    <row r="384" spans="1:34" s="654" customFormat="1" ht="15" customHeight="1">
      <c r="A384" s="649">
        <v>44269</v>
      </c>
      <c r="B384" s="134">
        <v>110</v>
      </c>
      <c r="C384" s="143">
        <v>15</v>
      </c>
      <c r="D384" s="143">
        <v>107</v>
      </c>
      <c r="E384" s="143">
        <v>131</v>
      </c>
      <c r="F384" s="144">
        <v>1897</v>
      </c>
      <c r="G384" s="143">
        <v>149</v>
      </c>
      <c r="H384" s="143">
        <v>133</v>
      </c>
      <c r="I384" s="143">
        <v>349</v>
      </c>
      <c r="J384" s="143">
        <v>503</v>
      </c>
      <c r="K384" s="136" t="s">
        <v>93</v>
      </c>
      <c r="L384" s="136" t="s">
        <v>93</v>
      </c>
      <c r="M384" s="143">
        <v>70</v>
      </c>
      <c r="N384" s="341">
        <v>12</v>
      </c>
      <c r="O384" s="143">
        <v>101</v>
      </c>
      <c r="P384" s="143">
        <v>108</v>
      </c>
      <c r="Q384" s="144">
        <v>1815</v>
      </c>
      <c r="R384" s="143">
        <v>141</v>
      </c>
      <c r="S384" s="143">
        <v>116</v>
      </c>
      <c r="T384" s="143">
        <v>316</v>
      </c>
      <c r="U384" s="143">
        <v>487</v>
      </c>
      <c r="V384" s="136" t="s">
        <v>93</v>
      </c>
      <c r="W384" s="136" t="s">
        <v>93</v>
      </c>
      <c r="X384" s="96">
        <v>-0.36363636399999999</v>
      </c>
      <c r="Y384" s="96">
        <v>-0.2</v>
      </c>
      <c r="Z384" s="96">
        <v>-5.6074765999999998E-2</v>
      </c>
      <c r="AA384" s="96">
        <v>-0.17557251900000001</v>
      </c>
      <c r="AB384" s="96">
        <v>-4.3226146999999999E-2</v>
      </c>
      <c r="AC384" s="96">
        <v>-5.3691274999999997E-2</v>
      </c>
      <c r="AD384" s="96">
        <v>-0.127819549</v>
      </c>
      <c r="AE384" s="96">
        <v>-9.4555873999999998E-2</v>
      </c>
      <c r="AF384" s="96">
        <v>-3.1809144999999997E-2</v>
      </c>
      <c r="AG384" s="136" t="s">
        <v>93</v>
      </c>
      <c r="AH384" s="136" t="s">
        <v>93</v>
      </c>
    </row>
    <row r="385" spans="1:34" s="654" customFormat="1" ht="15" customHeight="1">
      <c r="A385" s="649">
        <v>44270</v>
      </c>
      <c r="B385" s="134">
        <v>100</v>
      </c>
      <c r="C385" s="143">
        <v>15</v>
      </c>
      <c r="D385" s="143">
        <v>112</v>
      </c>
      <c r="E385" s="143">
        <v>122</v>
      </c>
      <c r="F385" s="144">
        <v>1885</v>
      </c>
      <c r="G385" s="143">
        <v>141</v>
      </c>
      <c r="H385" s="143">
        <v>127</v>
      </c>
      <c r="I385" s="143">
        <v>362</v>
      </c>
      <c r="J385" s="143">
        <v>493</v>
      </c>
      <c r="K385" s="136" t="s">
        <v>93</v>
      </c>
      <c r="L385" s="136" t="s">
        <v>93</v>
      </c>
      <c r="M385" s="143">
        <v>82</v>
      </c>
      <c r="N385" s="341">
        <v>12</v>
      </c>
      <c r="O385" s="143">
        <v>100</v>
      </c>
      <c r="P385" s="143">
        <v>107</v>
      </c>
      <c r="Q385" s="144">
        <v>1858</v>
      </c>
      <c r="R385" s="143">
        <v>139</v>
      </c>
      <c r="S385" s="143">
        <v>125</v>
      </c>
      <c r="T385" s="143">
        <v>312</v>
      </c>
      <c r="U385" s="143">
        <v>490</v>
      </c>
      <c r="V385" s="136" t="s">
        <v>93</v>
      </c>
      <c r="W385" s="136" t="s">
        <v>93</v>
      </c>
      <c r="X385" s="96">
        <v>-0.18</v>
      </c>
      <c r="Y385" s="96">
        <v>-0.2</v>
      </c>
      <c r="Z385" s="96">
        <v>-0.10714285699999999</v>
      </c>
      <c r="AA385" s="96">
        <v>-0.12295082</v>
      </c>
      <c r="AB385" s="96">
        <v>-1.4323607E-2</v>
      </c>
      <c r="AC385" s="96">
        <v>-1.4184397E-2</v>
      </c>
      <c r="AD385" s="96">
        <v>-1.5748030999999999E-2</v>
      </c>
      <c r="AE385" s="96">
        <v>-0.13812154700000001</v>
      </c>
      <c r="AF385" s="96">
        <v>-6.085193E-3</v>
      </c>
      <c r="AG385" s="136" t="s">
        <v>93</v>
      </c>
      <c r="AH385" s="136" t="s">
        <v>93</v>
      </c>
    </row>
    <row r="386" spans="1:34" s="654" customFormat="1" ht="15" customHeight="1">
      <c r="A386" s="649">
        <v>44271</v>
      </c>
      <c r="B386" s="134">
        <v>97</v>
      </c>
      <c r="C386" s="143">
        <v>15</v>
      </c>
      <c r="D386" s="143">
        <v>113</v>
      </c>
      <c r="E386" s="143">
        <v>112</v>
      </c>
      <c r="F386" s="144">
        <v>1874</v>
      </c>
      <c r="G386" s="143">
        <v>144</v>
      </c>
      <c r="H386" s="143">
        <v>121</v>
      </c>
      <c r="I386" s="143">
        <v>348</v>
      </c>
      <c r="J386" s="143">
        <v>475</v>
      </c>
      <c r="K386" s="136" t="s">
        <v>93</v>
      </c>
      <c r="L386" s="136" t="s">
        <v>93</v>
      </c>
      <c r="M386" s="143">
        <v>90</v>
      </c>
      <c r="N386" s="341">
        <v>8</v>
      </c>
      <c r="O386" s="143">
        <v>92</v>
      </c>
      <c r="P386" s="143">
        <v>120</v>
      </c>
      <c r="Q386" s="144">
        <v>1880</v>
      </c>
      <c r="R386" s="143">
        <v>143</v>
      </c>
      <c r="S386" s="143">
        <v>125</v>
      </c>
      <c r="T386" s="143">
        <v>323</v>
      </c>
      <c r="U386" s="143">
        <v>499</v>
      </c>
      <c r="V386" s="136" t="s">
        <v>93</v>
      </c>
      <c r="W386" s="136" t="s">
        <v>93</v>
      </c>
      <c r="X386" s="96">
        <v>-7.2164948000000007E-2</v>
      </c>
      <c r="Y386" s="96">
        <v>-0.46666666699999998</v>
      </c>
      <c r="Z386" s="96">
        <v>-0.18584070799999999</v>
      </c>
      <c r="AA386" s="96">
        <v>7.1428570999999996E-2</v>
      </c>
      <c r="AB386" s="96">
        <v>3.2017080000000002E-3</v>
      </c>
      <c r="AC386" s="96">
        <v>-6.9444440000000001E-3</v>
      </c>
      <c r="AD386" s="96">
        <v>3.3057850999999999E-2</v>
      </c>
      <c r="AE386" s="96">
        <v>-7.183908E-2</v>
      </c>
      <c r="AF386" s="96">
        <v>5.0526316000000002E-2</v>
      </c>
      <c r="AG386" s="136" t="s">
        <v>93</v>
      </c>
      <c r="AH386" s="136" t="s">
        <v>93</v>
      </c>
    </row>
    <row r="387" spans="1:34" s="654" customFormat="1" ht="15" customHeight="1">
      <c r="A387" s="649">
        <v>44272</v>
      </c>
      <c r="B387" s="134">
        <v>92</v>
      </c>
      <c r="C387" s="143">
        <v>14</v>
      </c>
      <c r="D387" s="143">
        <v>102</v>
      </c>
      <c r="E387" s="143">
        <v>117</v>
      </c>
      <c r="F387" s="144">
        <v>1848</v>
      </c>
      <c r="G387" s="143">
        <v>130</v>
      </c>
      <c r="H387" s="143">
        <v>124</v>
      </c>
      <c r="I387" s="143">
        <v>339</v>
      </c>
      <c r="J387" s="143">
        <v>475</v>
      </c>
      <c r="K387" s="136" t="s">
        <v>93</v>
      </c>
      <c r="L387" s="136" t="s">
        <v>93</v>
      </c>
      <c r="M387" s="143">
        <v>96</v>
      </c>
      <c r="N387" s="341">
        <v>10</v>
      </c>
      <c r="O387" s="143">
        <v>97</v>
      </c>
      <c r="P387" s="143">
        <v>116</v>
      </c>
      <c r="Q387" s="144">
        <v>1900</v>
      </c>
      <c r="R387" s="143">
        <v>143</v>
      </c>
      <c r="S387" s="143">
        <v>125</v>
      </c>
      <c r="T387" s="143">
        <v>323</v>
      </c>
      <c r="U387" s="143">
        <v>503</v>
      </c>
      <c r="V387" s="136" t="s">
        <v>93</v>
      </c>
      <c r="W387" s="136" t="s">
        <v>93</v>
      </c>
      <c r="X387" s="96">
        <v>4.3478260999999997E-2</v>
      </c>
      <c r="Y387" s="96">
        <v>-0.28571428599999998</v>
      </c>
      <c r="Z387" s="96">
        <v>-4.9019607999999999E-2</v>
      </c>
      <c r="AA387" s="96">
        <v>-8.5470089999999995E-3</v>
      </c>
      <c r="AB387" s="96">
        <v>2.8138527999999999E-2</v>
      </c>
      <c r="AC387" s="96">
        <v>0.1</v>
      </c>
      <c r="AD387" s="96">
        <v>8.0645160000000007E-3</v>
      </c>
      <c r="AE387" s="96">
        <v>-4.7197639999999999E-2</v>
      </c>
      <c r="AF387" s="96">
        <v>5.8947368E-2</v>
      </c>
      <c r="AG387" s="136" t="s">
        <v>93</v>
      </c>
      <c r="AH387" s="136" t="s">
        <v>93</v>
      </c>
    </row>
    <row r="388" spans="1:34" s="654" customFormat="1" ht="15" customHeight="1">
      <c r="A388" s="649">
        <v>44273</v>
      </c>
      <c r="B388" s="134">
        <v>98</v>
      </c>
      <c r="C388" s="143">
        <v>14</v>
      </c>
      <c r="D388" s="143">
        <v>111</v>
      </c>
      <c r="E388" s="143">
        <v>118</v>
      </c>
      <c r="F388" s="144">
        <v>1919</v>
      </c>
      <c r="G388" s="143">
        <v>141</v>
      </c>
      <c r="H388" s="143">
        <v>130</v>
      </c>
      <c r="I388" s="143">
        <v>359</v>
      </c>
      <c r="J388" s="143">
        <v>496</v>
      </c>
      <c r="K388" s="136" t="s">
        <v>93</v>
      </c>
      <c r="L388" s="136" t="s">
        <v>93</v>
      </c>
      <c r="M388" s="143">
        <v>96</v>
      </c>
      <c r="N388" s="341">
        <v>12</v>
      </c>
      <c r="O388" s="143">
        <v>97</v>
      </c>
      <c r="P388" s="143">
        <v>117</v>
      </c>
      <c r="Q388" s="144">
        <v>1913</v>
      </c>
      <c r="R388" s="143">
        <v>134</v>
      </c>
      <c r="S388" s="143">
        <v>130</v>
      </c>
      <c r="T388" s="143">
        <v>326</v>
      </c>
      <c r="U388" s="143">
        <v>501</v>
      </c>
      <c r="V388" s="136" t="s">
        <v>93</v>
      </c>
      <c r="W388" s="136">
        <v>5</v>
      </c>
      <c r="X388" s="96">
        <v>-2.0408163E-2</v>
      </c>
      <c r="Y388" s="96">
        <v>-0.14285714299999999</v>
      </c>
      <c r="Z388" s="96">
        <v>-0.12612612600000001</v>
      </c>
      <c r="AA388" s="96">
        <v>-8.4745759999999993E-3</v>
      </c>
      <c r="AB388" s="96">
        <v>-3.1266279999999998E-3</v>
      </c>
      <c r="AC388" s="96">
        <v>-4.9645389999999998E-2</v>
      </c>
      <c r="AD388" s="96">
        <v>0</v>
      </c>
      <c r="AE388" s="96">
        <v>-9.1922006000000001E-2</v>
      </c>
      <c r="AF388" s="96">
        <v>1.0080644999999999E-2</v>
      </c>
      <c r="AG388" s="136" t="s">
        <v>93</v>
      </c>
      <c r="AH388" s="136" t="s">
        <v>93</v>
      </c>
    </row>
    <row r="389" spans="1:34" s="654" customFormat="1" ht="15" customHeight="1">
      <c r="A389" s="649">
        <v>44274</v>
      </c>
      <c r="B389" s="134">
        <v>100</v>
      </c>
      <c r="C389" s="143">
        <v>15</v>
      </c>
      <c r="D389" s="143">
        <v>111</v>
      </c>
      <c r="E389" s="143">
        <v>125</v>
      </c>
      <c r="F389" s="144">
        <v>1967</v>
      </c>
      <c r="G389" s="143">
        <v>146</v>
      </c>
      <c r="H389" s="143">
        <v>132</v>
      </c>
      <c r="I389" s="143">
        <v>366</v>
      </c>
      <c r="J389" s="143">
        <v>498</v>
      </c>
      <c r="K389" s="136" t="s">
        <v>93</v>
      </c>
      <c r="L389" s="136" t="s">
        <v>93</v>
      </c>
      <c r="M389" s="143">
        <v>88</v>
      </c>
      <c r="N389" s="341">
        <v>12</v>
      </c>
      <c r="O389" s="143">
        <v>96</v>
      </c>
      <c r="P389" s="143">
        <v>117</v>
      </c>
      <c r="Q389" s="144">
        <v>1901</v>
      </c>
      <c r="R389" s="143">
        <v>135</v>
      </c>
      <c r="S389" s="143">
        <v>130</v>
      </c>
      <c r="T389" s="143">
        <v>319</v>
      </c>
      <c r="U389" s="143">
        <v>497</v>
      </c>
      <c r="V389" s="136" t="s">
        <v>93</v>
      </c>
      <c r="W389" s="136" t="s">
        <v>93</v>
      </c>
      <c r="X389" s="96">
        <v>-0.12</v>
      </c>
      <c r="Y389" s="96">
        <v>-0.2</v>
      </c>
      <c r="Z389" s="96">
        <v>-0.13513513499999999</v>
      </c>
      <c r="AA389" s="96">
        <v>-6.4000000000000001E-2</v>
      </c>
      <c r="AB389" s="96">
        <v>-3.3553634999999998E-2</v>
      </c>
      <c r="AC389" s="96">
        <v>-7.5342465999999997E-2</v>
      </c>
      <c r="AD389" s="96">
        <v>-1.5151515000000001E-2</v>
      </c>
      <c r="AE389" s="96">
        <v>-0.12841530100000001</v>
      </c>
      <c r="AF389" s="96">
        <v>-2.0080319999999999E-3</v>
      </c>
      <c r="AG389" s="136" t="s">
        <v>93</v>
      </c>
      <c r="AH389" s="136" t="s">
        <v>93</v>
      </c>
    </row>
    <row r="390" spans="1:34" s="654" customFormat="1" ht="15" customHeight="1">
      <c r="A390" s="649">
        <v>44275</v>
      </c>
      <c r="B390" s="134">
        <v>103</v>
      </c>
      <c r="C390" s="143">
        <v>14</v>
      </c>
      <c r="D390" s="143">
        <v>108</v>
      </c>
      <c r="E390" s="143">
        <v>126</v>
      </c>
      <c r="F390" s="144">
        <v>1940</v>
      </c>
      <c r="G390" s="143">
        <v>142</v>
      </c>
      <c r="H390" s="143">
        <v>126</v>
      </c>
      <c r="I390" s="143">
        <v>376</v>
      </c>
      <c r="J390" s="143">
        <v>506</v>
      </c>
      <c r="K390" s="136" t="s">
        <v>93</v>
      </c>
      <c r="L390" s="136" t="s">
        <v>93</v>
      </c>
      <c r="M390" s="143">
        <v>81</v>
      </c>
      <c r="N390" s="341">
        <v>10</v>
      </c>
      <c r="O390" s="143">
        <v>92</v>
      </c>
      <c r="P390" s="143">
        <v>119</v>
      </c>
      <c r="Q390" s="144">
        <v>1866</v>
      </c>
      <c r="R390" s="143">
        <v>138</v>
      </c>
      <c r="S390" s="143">
        <v>118</v>
      </c>
      <c r="T390" s="143">
        <v>307</v>
      </c>
      <c r="U390" s="143">
        <v>480</v>
      </c>
      <c r="V390" s="136" t="s">
        <v>93</v>
      </c>
      <c r="W390" s="136" t="s">
        <v>93</v>
      </c>
      <c r="X390" s="96">
        <v>-0.21359223299999999</v>
      </c>
      <c r="Y390" s="96">
        <v>-0.28571428599999998</v>
      </c>
      <c r="Z390" s="96">
        <v>-0.14814814800000001</v>
      </c>
      <c r="AA390" s="96">
        <v>-5.5555555999999999E-2</v>
      </c>
      <c r="AB390" s="96">
        <v>-3.8144329999999997E-2</v>
      </c>
      <c r="AC390" s="96">
        <v>-2.8169013999999999E-2</v>
      </c>
      <c r="AD390" s="96">
        <v>-6.3492063000000001E-2</v>
      </c>
      <c r="AE390" s="96">
        <v>-0.183510638</v>
      </c>
      <c r="AF390" s="96">
        <v>-5.1383399000000003E-2</v>
      </c>
      <c r="AG390" s="136" t="s">
        <v>93</v>
      </c>
      <c r="AH390" s="136" t="s">
        <v>93</v>
      </c>
    </row>
    <row r="391" spans="1:34" s="654" customFormat="1" ht="15" customHeight="1">
      <c r="A391" s="649">
        <v>44276</v>
      </c>
      <c r="B391" s="134">
        <v>106</v>
      </c>
      <c r="C391" s="143">
        <v>14</v>
      </c>
      <c r="D391" s="143">
        <v>108</v>
      </c>
      <c r="E391" s="143">
        <v>121</v>
      </c>
      <c r="F391" s="144">
        <v>1938</v>
      </c>
      <c r="G391" s="143">
        <v>139</v>
      </c>
      <c r="H391" s="143">
        <v>116</v>
      </c>
      <c r="I391" s="143">
        <v>357</v>
      </c>
      <c r="J391" s="143">
        <v>523</v>
      </c>
      <c r="K391" s="136" t="s">
        <v>93</v>
      </c>
      <c r="L391" s="136" t="s">
        <v>93</v>
      </c>
      <c r="M391" s="143">
        <v>80</v>
      </c>
      <c r="N391" s="341">
        <v>9</v>
      </c>
      <c r="O391" s="143">
        <v>91</v>
      </c>
      <c r="P391" s="143">
        <v>110</v>
      </c>
      <c r="Q391" s="144">
        <v>1839</v>
      </c>
      <c r="R391" s="143">
        <v>139</v>
      </c>
      <c r="S391" s="143">
        <v>113</v>
      </c>
      <c r="T391" s="143">
        <v>311</v>
      </c>
      <c r="U391" s="143">
        <v>453</v>
      </c>
      <c r="V391" s="136" t="s">
        <v>93</v>
      </c>
      <c r="W391" s="136" t="s">
        <v>93</v>
      </c>
      <c r="X391" s="96">
        <v>-0.24528301899999999</v>
      </c>
      <c r="Y391" s="96">
        <v>-0.35714285699999998</v>
      </c>
      <c r="Z391" s="96">
        <v>-0.157407407</v>
      </c>
      <c r="AA391" s="96">
        <v>-9.0909090999999997E-2</v>
      </c>
      <c r="AB391" s="96">
        <v>-5.1083590999999998E-2</v>
      </c>
      <c r="AC391" s="96">
        <v>0</v>
      </c>
      <c r="AD391" s="96">
        <v>-2.5862069000000001E-2</v>
      </c>
      <c r="AE391" s="96">
        <v>-0.12885154100000001</v>
      </c>
      <c r="AF391" s="96">
        <v>-0.13384321199999999</v>
      </c>
      <c r="AG391" s="136" t="s">
        <v>93</v>
      </c>
      <c r="AH391" s="136" t="s">
        <v>93</v>
      </c>
    </row>
    <row r="392" spans="1:34" s="654" customFormat="1" ht="15" customHeight="1">
      <c r="A392" s="649">
        <v>44277</v>
      </c>
      <c r="B392" s="134">
        <v>103</v>
      </c>
      <c r="C392" s="143">
        <v>13</v>
      </c>
      <c r="D392" s="143">
        <v>107</v>
      </c>
      <c r="E392" s="143">
        <v>123</v>
      </c>
      <c r="F392" s="144">
        <v>1899</v>
      </c>
      <c r="G392" s="143">
        <v>134</v>
      </c>
      <c r="H392" s="143">
        <v>116</v>
      </c>
      <c r="I392" s="143">
        <v>356</v>
      </c>
      <c r="J392" s="143">
        <v>517</v>
      </c>
      <c r="K392" s="136" t="s">
        <v>93</v>
      </c>
      <c r="L392" s="136" t="s">
        <v>93</v>
      </c>
      <c r="M392" s="143">
        <v>85</v>
      </c>
      <c r="N392" s="341">
        <v>11</v>
      </c>
      <c r="O392" s="143">
        <v>93</v>
      </c>
      <c r="P392" s="143">
        <v>116</v>
      </c>
      <c r="Q392" s="144">
        <v>1890</v>
      </c>
      <c r="R392" s="143">
        <v>137</v>
      </c>
      <c r="S392" s="143">
        <v>115</v>
      </c>
      <c r="T392" s="143">
        <v>319</v>
      </c>
      <c r="U392" s="143">
        <v>472</v>
      </c>
      <c r="V392" s="136" t="s">
        <v>93</v>
      </c>
      <c r="W392" s="136" t="s">
        <v>93</v>
      </c>
      <c r="X392" s="96">
        <v>-0.17475728200000001</v>
      </c>
      <c r="Y392" s="96">
        <v>-0.15384615400000001</v>
      </c>
      <c r="Z392" s="96">
        <v>-0.130841121</v>
      </c>
      <c r="AA392" s="96">
        <v>-5.6910569000000001E-2</v>
      </c>
      <c r="AB392" s="96">
        <v>-4.7393360000000002E-3</v>
      </c>
      <c r="AC392" s="96">
        <v>2.2388060000000001E-2</v>
      </c>
      <c r="AD392" s="96">
        <v>-8.6206900000000003E-3</v>
      </c>
      <c r="AE392" s="96">
        <v>-0.10393258399999999</v>
      </c>
      <c r="AF392" s="96">
        <v>-8.7040619E-2</v>
      </c>
      <c r="AG392" s="136" t="s">
        <v>93</v>
      </c>
      <c r="AH392" s="136" t="s">
        <v>93</v>
      </c>
    </row>
    <row r="393" spans="1:34" s="654" customFormat="1" ht="15" customHeight="1">
      <c r="A393" s="649">
        <v>44278</v>
      </c>
      <c r="B393" s="134">
        <v>98</v>
      </c>
      <c r="C393" s="143">
        <v>12</v>
      </c>
      <c r="D393" s="143">
        <v>102</v>
      </c>
      <c r="E393" s="143">
        <v>129</v>
      </c>
      <c r="F393" s="144">
        <v>1870</v>
      </c>
      <c r="G393" s="143">
        <v>138</v>
      </c>
      <c r="H393" s="143">
        <v>120</v>
      </c>
      <c r="I393" s="143">
        <v>329</v>
      </c>
      <c r="J393" s="143">
        <v>491</v>
      </c>
      <c r="K393" s="136" t="s">
        <v>93</v>
      </c>
      <c r="L393" s="136" t="s">
        <v>93</v>
      </c>
      <c r="M393" s="143">
        <v>84</v>
      </c>
      <c r="N393" s="341">
        <v>14</v>
      </c>
      <c r="O393" s="143">
        <v>100</v>
      </c>
      <c r="P393" s="143">
        <v>119</v>
      </c>
      <c r="Q393" s="144">
        <v>1939</v>
      </c>
      <c r="R393" s="143">
        <v>132</v>
      </c>
      <c r="S393" s="143">
        <v>116</v>
      </c>
      <c r="T393" s="143">
        <v>323</v>
      </c>
      <c r="U393" s="143">
        <v>478</v>
      </c>
      <c r="V393" s="136" t="s">
        <v>93</v>
      </c>
      <c r="W393" s="136" t="s">
        <v>93</v>
      </c>
      <c r="X393" s="96">
        <v>-0.14285714299999999</v>
      </c>
      <c r="Y393" s="96">
        <v>0.16666666699999999</v>
      </c>
      <c r="Z393" s="96">
        <v>-1.9607843E-2</v>
      </c>
      <c r="AA393" s="96">
        <v>-7.7519379999999999E-2</v>
      </c>
      <c r="AB393" s="96">
        <v>3.6898396E-2</v>
      </c>
      <c r="AC393" s="96">
        <v>-4.3478260999999997E-2</v>
      </c>
      <c r="AD393" s="96">
        <v>-3.3333333E-2</v>
      </c>
      <c r="AE393" s="96">
        <v>-1.8237082000000002E-2</v>
      </c>
      <c r="AF393" s="96">
        <v>-2.6476578000000001E-2</v>
      </c>
      <c r="AG393" s="136" t="s">
        <v>93</v>
      </c>
      <c r="AH393" s="136" t="s">
        <v>93</v>
      </c>
    </row>
    <row r="394" spans="1:34" s="654" customFormat="1" ht="15" customHeight="1">
      <c r="A394" s="649">
        <v>44279</v>
      </c>
      <c r="B394" s="134">
        <v>95</v>
      </c>
      <c r="C394" s="143">
        <v>16</v>
      </c>
      <c r="D394" s="143">
        <v>95</v>
      </c>
      <c r="E394" s="143">
        <v>130</v>
      </c>
      <c r="F394" s="144">
        <v>1819</v>
      </c>
      <c r="G394" s="143">
        <v>139</v>
      </c>
      <c r="H394" s="143">
        <v>118</v>
      </c>
      <c r="I394" s="143">
        <v>319</v>
      </c>
      <c r="J394" s="143">
        <v>477</v>
      </c>
      <c r="K394" s="136" t="s">
        <v>93</v>
      </c>
      <c r="L394" s="136" t="s">
        <v>93</v>
      </c>
      <c r="M394" s="143">
        <v>89</v>
      </c>
      <c r="N394" s="341">
        <v>15</v>
      </c>
      <c r="O394" s="143">
        <v>107</v>
      </c>
      <c r="P394" s="143">
        <v>121</v>
      </c>
      <c r="Q394" s="144">
        <v>1939</v>
      </c>
      <c r="R394" s="143">
        <v>134</v>
      </c>
      <c r="S394" s="143">
        <v>116</v>
      </c>
      <c r="T394" s="143">
        <v>312</v>
      </c>
      <c r="U394" s="143">
        <v>479</v>
      </c>
      <c r="V394" s="136" t="s">
        <v>93</v>
      </c>
      <c r="W394" s="136" t="s">
        <v>93</v>
      </c>
      <c r="X394" s="96">
        <v>-6.3157895000000006E-2</v>
      </c>
      <c r="Y394" s="96">
        <v>-6.25E-2</v>
      </c>
      <c r="Z394" s="96">
        <v>0.12631578900000001</v>
      </c>
      <c r="AA394" s="96">
        <v>-6.9230768999999998E-2</v>
      </c>
      <c r="AB394" s="96">
        <v>6.5970313000000003E-2</v>
      </c>
      <c r="AC394" s="96">
        <v>-3.5971222999999997E-2</v>
      </c>
      <c r="AD394" s="96">
        <v>-1.6949153000000002E-2</v>
      </c>
      <c r="AE394" s="96">
        <v>-2.1943574E-2</v>
      </c>
      <c r="AF394" s="96">
        <v>4.1928720000000003E-3</v>
      </c>
      <c r="AG394" s="136" t="s">
        <v>93</v>
      </c>
      <c r="AH394" s="136" t="s">
        <v>93</v>
      </c>
    </row>
    <row r="395" spans="1:34" s="654" customFormat="1" ht="15" customHeight="1">
      <c r="A395" s="649">
        <v>44280</v>
      </c>
      <c r="B395" s="134">
        <v>99</v>
      </c>
      <c r="C395" s="143">
        <v>16</v>
      </c>
      <c r="D395" s="143">
        <v>101</v>
      </c>
      <c r="E395" s="143">
        <v>127</v>
      </c>
      <c r="F395" s="144">
        <v>1894</v>
      </c>
      <c r="G395" s="143">
        <v>138</v>
      </c>
      <c r="H395" s="143">
        <v>128</v>
      </c>
      <c r="I395" s="143">
        <v>344</v>
      </c>
      <c r="J395" s="143">
        <v>492</v>
      </c>
      <c r="K395" s="136" t="s">
        <v>93</v>
      </c>
      <c r="L395" s="136" t="s">
        <v>93</v>
      </c>
      <c r="M395" s="143">
        <v>92</v>
      </c>
      <c r="N395" s="341">
        <v>16</v>
      </c>
      <c r="O395" s="143">
        <v>106</v>
      </c>
      <c r="P395" s="143">
        <v>122</v>
      </c>
      <c r="Q395" s="144">
        <v>1931</v>
      </c>
      <c r="R395" s="143">
        <v>137</v>
      </c>
      <c r="S395" s="143">
        <v>107</v>
      </c>
      <c r="T395" s="143">
        <v>328</v>
      </c>
      <c r="U395" s="143">
        <v>474</v>
      </c>
      <c r="V395" s="136" t="s">
        <v>93</v>
      </c>
      <c r="W395" s="136" t="s">
        <v>93</v>
      </c>
      <c r="X395" s="96">
        <v>-7.0707070999999996E-2</v>
      </c>
      <c r="Y395" s="96">
        <v>0</v>
      </c>
      <c r="Z395" s="96">
        <v>4.9504949999999999E-2</v>
      </c>
      <c r="AA395" s="96">
        <v>-3.9370079000000002E-2</v>
      </c>
      <c r="AB395" s="96">
        <v>1.9535375000000001E-2</v>
      </c>
      <c r="AC395" s="96">
        <v>-7.246377E-3</v>
      </c>
      <c r="AD395" s="96">
        <v>-0.1640625</v>
      </c>
      <c r="AE395" s="96">
        <v>-4.6511627999999999E-2</v>
      </c>
      <c r="AF395" s="96">
        <v>-3.6585366000000001E-2</v>
      </c>
      <c r="AG395" s="136" t="s">
        <v>93</v>
      </c>
      <c r="AH395" s="136" t="s">
        <v>93</v>
      </c>
    </row>
    <row r="396" spans="1:34" s="654" customFormat="1" ht="15" customHeight="1">
      <c r="A396" s="649">
        <v>44281</v>
      </c>
      <c r="B396" s="134">
        <v>97</v>
      </c>
      <c r="C396" s="143">
        <v>17</v>
      </c>
      <c r="D396" s="143">
        <v>106</v>
      </c>
      <c r="E396" s="143">
        <v>133</v>
      </c>
      <c r="F396" s="144">
        <v>1937</v>
      </c>
      <c r="G396" s="143">
        <v>148</v>
      </c>
      <c r="H396" s="143">
        <v>134</v>
      </c>
      <c r="I396" s="143">
        <v>342</v>
      </c>
      <c r="J396" s="143">
        <v>511</v>
      </c>
      <c r="K396" s="136" t="s">
        <v>93</v>
      </c>
      <c r="L396" s="136" t="s">
        <v>93</v>
      </c>
      <c r="M396" s="143">
        <v>83</v>
      </c>
      <c r="N396" s="341">
        <v>18</v>
      </c>
      <c r="O396" s="143">
        <v>102</v>
      </c>
      <c r="P396" s="143">
        <v>125</v>
      </c>
      <c r="Q396" s="144">
        <v>1931</v>
      </c>
      <c r="R396" s="143">
        <v>135</v>
      </c>
      <c r="S396" s="143">
        <v>103</v>
      </c>
      <c r="T396" s="143">
        <v>325</v>
      </c>
      <c r="U396" s="143">
        <v>468</v>
      </c>
      <c r="V396" s="136" t="s">
        <v>93</v>
      </c>
      <c r="W396" s="136" t="s">
        <v>93</v>
      </c>
      <c r="X396" s="96">
        <v>-0.14432989700000001</v>
      </c>
      <c r="Y396" s="96">
        <v>5.8823528999999999E-2</v>
      </c>
      <c r="Z396" s="96">
        <v>-3.7735849000000002E-2</v>
      </c>
      <c r="AA396" s="96">
        <v>-6.0150375999999998E-2</v>
      </c>
      <c r="AB396" s="96">
        <v>-3.0975740000000001E-3</v>
      </c>
      <c r="AC396" s="96">
        <v>-8.7837838000000001E-2</v>
      </c>
      <c r="AD396" s="96">
        <v>-0.23134328400000001</v>
      </c>
      <c r="AE396" s="96">
        <v>-4.9707601999999997E-2</v>
      </c>
      <c r="AF396" s="96">
        <v>-8.4148728000000006E-2</v>
      </c>
      <c r="AG396" s="136" t="s">
        <v>93</v>
      </c>
      <c r="AH396" s="136" t="s">
        <v>93</v>
      </c>
    </row>
    <row r="397" spans="1:34" s="654" customFormat="1" ht="15" customHeight="1">
      <c r="A397" s="649">
        <v>44282</v>
      </c>
      <c r="B397" s="134">
        <v>102</v>
      </c>
      <c r="C397" s="143">
        <v>18</v>
      </c>
      <c r="D397" s="143">
        <v>110</v>
      </c>
      <c r="E397" s="143">
        <v>126</v>
      </c>
      <c r="F397" s="144">
        <v>1933</v>
      </c>
      <c r="G397" s="143">
        <v>143</v>
      </c>
      <c r="H397" s="143">
        <v>135</v>
      </c>
      <c r="I397" s="143">
        <v>348</v>
      </c>
      <c r="J397" s="143">
        <v>507</v>
      </c>
      <c r="K397" s="136" t="s">
        <v>93</v>
      </c>
      <c r="L397" s="136" t="s">
        <v>93</v>
      </c>
      <c r="M397" s="143">
        <v>78</v>
      </c>
      <c r="N397" s="341">
        <v>16</v>
      </c>
      <c r="O397" s="143">
        <v>98</v>
      </c>
      <c r="P397" s="143">
        <v>120</v>
      </c>
      <c r="Q397" s="144">
        <v>1869</v>
      </c>
      <c r="R397" s="143">
        <v>132</v>
      </c>
      <c r="S397" s="143">
        <v>106</v>
      </c>
      <c r="T397" s="143">
        <v>323</v>
      </c>
      <c r="U397" s="143">
        <v>454</v>
      </c>
      <c r="V397" s="136" t="s">
        <v>93</v>
      </c>
      <c r="W397" s="136" t="s">
        <v>93</v>
      </c>
      <c r="X397" s="96">
        <v>-0.235294118</v>
      </c>
      <c r="Y397" s="96">
        <v>-0.111111111</v>
      </c>
      <c r="Z397" s="96">
        <v>-0.109090909</v>
      </c>
      <c r="AA397" s="96">
        <v>-4.7619047999999997E-2</v>
      </c>
      <c r="AB397" s="96">
        <v>-3.3109157E-2</v>
      </c>
      <c r="AC397" s="96">
        <v>-7.6923077000000006E-2</v>
      </c>
      <c r="AD397" s="96">
        <v>-0.21481481499999999</v>
      </c>
      <c r="AE397" s="96">
        <v>-7.183908E-2</v>
      </c>
      <c r="AF397" s="96">
        <v>-0.104536489</v>
      </c>
      <c r="AG397" s="136" t="s">
        <v>93</v>
      </c>
      <c r="AH397" s="136" t="s">
        <v>93</v>
      </c>
    </row>
    <row r="398" spans="1:34" s="654" customFormat="1" ht="15" customHeight="1">
      <c r="A398" s="649">
        <v>44283</v>
      </c>
      <c r="B398" s="134">
        <v>102</v>
      </c>
      <c r="C398" s="143">
        <v>18</v>
      </c>
      <c r="D398" s="143">
        <v>105</v>
      </c>
      <c r="E398" s="143">
        <v>126</v>
      </c>
      <c r="F398" s="144">
        <v>1925</v>
      </c>
      <c r="G398" s="143">
        <v>140</v>
      </c>
      <c r="H398" s="143">
        <v>134</v>
      </c>
      <c r="I398" s="143">
        <v>346</v>
      </c>
      <c r="J398" s="143">
        <v>502</v>
      </c>
      <c r="K398" s="136" t="s">
        <v>93</v>
      </c>
      <c r="L398" s="136" t="s">
        <v>93</v>
      </c>
      <c r="M398" s="143">
        <v>79</v>
      </c>
      <c r="N398" s="341">
        <v>14</v>
      </c>
      <c r="O398" s="143">
        <v>92</v>
      </c>
      <c r="P398" s="143">
        <v>128</v>
      </c>
      <c r="Q398" s="144">
        <v>1822</v>
      </c>
      <c r="R398" s="143">
        <v>134</v>
      </c>
      <c r="S398" s="143">
        <v>109</v>
      </c>
      <c r="T398" s="143">
        <v>312</v>
      </c>
      <c r="U398" s="143">
        <v>435</v>
      </c>
      <c r="V398" s="136" t="s">
        <v>93</v>
      </c>
      <c r="W398" s="136" t="s">
        <v>93</v>
      </c>
      <c r="X398" s="96">
        <v>-0.225490196</v>
      </c>
      <c r="Y398" s="96">
        <v>-0.222222222</v>
      </c>
      <c r="Z398" s="96">
        <v>-0.123809524</v>
      </c>
      <c r="AA398" s="96">
        <v>1.5873016E-2</v>
      </c>
      <c r="AB398" s="96">
        <v>-5.3506494000000002E-2</v>
      </c>
      <c r="AC398" s="96">
        <v>-4.2857143E-2</v>
      </c>
      <c r="AD398" s="96">
        <v>-0.18656716400000001</v>
      </c>
      <c r="AE398" s="96">
        <v>-9.8265896000000005E-2</v>
      </c>
      <c r="AF398" s="96">
        <v>-0.13346613500000001</v>
      </c>
      <c r="AG398" s="136" t="s">
        <v>93</v>
      </c>
      <c r="AH398" s="136" t="s">
        <v>93</v>
      </c>
    </row>
    <row r="399" spans="1:34" s="654" customFormat="1" ht="15" customHeight="1">
      <c r="A399" s="649">
        <v>44284</v>
      </c>
      <c r="B399" s="134">
        <v>104</v>
      </c>
      <c r="C399" s="143">
        <v>18</v>
      </c>
      <c r="D399" s="143">
        <v>106</v>
      </c>
      <c r="E399" s="143">
        <v>126</v>
      </c>
      <c r="F399" s="144">
        <v>1873</v>
      </c>
      <c r="G399" s="143">
        <v>142</v>
      </c>
      <c r="H399" s="143">
        <v>126</v>
      </c>
      <c r="I399" s="143">
        <v>332</v>
      </c>
      <c r="J399" s="143">
        <v>508</v>
      </c>
      <c r="K399" s="136" t="s">
        <v>93</v>
      </c>
      <c r="L399" s="136" t="s">
        <v>93</v>
      </c>
      <c r="M399" s="143">
        <v>75</v>
      </c>
      <c r="N399" s="341">
        <v>14</v>
      </c>
      <c r="O399" s="143">
        <v>91</v>
      </c>
      <c r="P399" s="143">
        <v>125</v>
      </c>
      <c r="Q399" s="144">
        <v>1891</v>
      </c>
      <c r="R399" s="143">
        <v>138</v>
      </c>
      <c r="S399" s="143">
        <v>115</v>
      </c>
      <c r="T399" s="143">
        <v>322</v>
      </c>
      <c r="U399" s="143">
        <v>452</v>
      </c>
      <c r="V399" s="136" t="s">
        <v>93</v>
      </c>
      <c r="W399" s="136" t="s">
        <v>93</v>
      </c>
      <c r="X399" s="96">
        <v>-0.27884615400000001</v>
      </c>
      <c r="Y399" s="96">
        <v>-0.222222222</v>
      </c>
      <c r="Z399" s="96">
        <v>-0.14150943399999999</v>
      </c>
      <c r="AA399" s="96">
        <v>-7.9365080000000001E-3</v>
      </c>
      <c r="AB399" s="96">
        <v>9.6102510000000002E-3</v>
      </c>
      <c r="AC399" s="96">
        <v>-2.8169013999999999E-2</v>
      </c>
      <c r="AD399" s="96">
        <v>-8.7301587E-2</v>
      </c>
      <c r="AE399" s="96">
        <v>-3.0120482000000001E-2</v>
      </c>
      <c r="AF399" s="96">
        <v>-0.11023622</v>
      </c>
      <c r="AG399" s="136" t="s">
        <v>93</v>
      </c>
      <c r="AH399" s="136" t="s">
        <v>93</v>
      </c>
    </row>
    <row r="400" spans="1:34" s="654" customFormat="1" ht="15" customHeight="1">
      <c r="A400" s="649">
        <v>44285</v>
      </c>
      <c r="B400" s="134">
        <v>101</v>
      </c>
      <c r="C400" s="143">
        <v>20</v>
      </c>
      <c r="D400" s="143">
        <v>103</v>
      </c>
      <c r="E400" s="143">
        <v>115</v>
      </c>
      <c r="F400" s="144">
        <v>1862</v>
      </c>
      <c r="G400" s="143">
        <v>149</v>
      </c>
      <c r="H400" s="143">
        <v>116</v>
      </c>
      <c r="I400" s="143">
        <v>327</v>
      </c>
      <c r="J400" s="143">
        <v>491</v>
      </c>
      <c r="K400" s="136" t="s">
        <v>93</v>
      </c>
      <c r="L400" s="136" t="s">
        <v>93</v>
      </c>
      <c r="M400" s="143">
        <v>81</v>
      </c>
      <c r="N400" s="341">
        <v>15</v>
      </c>
      <c r="O400" s="143">
        <v>95</v>
      </c>
      <c r="P400" s="143">
        <v>122</v>
      </c>
      <c r="Q400" s="144">
        <v>1902</v>
      </c>
      <c r="R400" s="143">
        <v>138</v>
      </c>
      <c r="S400" s="143">
        <v>115</v>
      </c>
      <c r="T400" s="143">
        <v>327</v>
      </c>
      <c r="U400" s="143">
        <v>471</v>
      </c>
      <c r="V400" s="136" t="s">
        <v>93</v>
      </c>
      <c r="W400" s="136" t="s">
        <v>93</v>
      </c>
      <c r="X400" s="96">
        <v>-0.19801980199999999</v>
      </c>
      <c r="Y400" s="96">
        <v>-0.25</v>
      </c>
      <c r="Z400" s="96">
        <v>-7.7669902999999998E-2</v>
      </c>
      <c r="AA400" s="96">
        <v>6.0869565E-2</v>
      </c>
      <c r="AB400" s="96">
        <v>2.1482277000000001E-2</v>
      </c>
      <c r="AC400" s="96">
        <v>-7.3825503000000001E-2</v>
      </c>
      <c r="AD400" s="96">
        <v>-8.6206900000000003E-3</v>
      </c>
      <c r="AE400" s="96">
        <v>0</v>
      </c>
      <c r="AF400" s="96">
        <v>-4.0733197999999998E-2</v>
      </c>
      <c r="AG400" s="136" t="s">
        <v>93</v>
      </c>
      <c r="AH400" s="136" t="s">
        <v>93</v>
      </c>
    </row>
    <row r="401" spans="1:34" s="654" customFormat="1" ht="15" customHeight="1">
      <c r="A401" s="649">
        <v>44286</v>
      </c>
      <c r="B401" s="134">
        <v>102</v>
      </c>
      <c r="C401" s="143">
        <v>18</v>
      </c>
      <c r="D401" s="143">
        <v>101</v>
      </c>
      <c r="E401" s="143">
        <v>121</v>
      </c>
      <c r="F401" s="144">
        <v>1844</v>
      </c>
      <c r="G401" s="143">
        <v>145</v>
      </c>
      <c r="H401" s="143">
        <v>114</v>
      </c>
      <c r="I401" s="143">
        <v>335</v>
      </c>
      <c r="J401" s="143">
        <v>490</v>
      </c>
      <c r="K401" s="136" t="s">
        <v>93</v>
      </c>
      <c r="L401" s="136" t="s">
        <v>93</v>
      </c>
      <c r="M401" s="143">
        <v>82</v>
      </c>
      <c r="N401" s="341">
        <v>12</v>
      </c>
      <c r="O401" s="143">
        <v>93</v>
      </c>
      <c r="P401" s="143">
        <v>119</v>
      </c>
      <c r="Q401" s="144">
        <v>1905</v>
      </c>
      <c r="R401" s="143">
        <v>138</v>
      </c>
      <c r="S401" s="143">
        <v>111</v>
      </c>
      <c r="T401" s="143">
        <v>320</v>
      </c>
      <c r="U401" s="143">
        <v>481</v>
      </c>
      <c r="V401" s="136" t="s">
        <v>93</v>
      </c>
      <c r="W401" s="136" t="s">
        <v>93</v>
      </c>
      <c r="X401" s="96">
        <v>-0.196078431</v>
      </c>
      <c r="Y401" s="96">
        <v>-0.33333333300000001</v>
      </c>
      <c r="Z401" s="96">
        <v>-7.9207921000000001E-2</v>
      </c>
      <c r="AA401" s="96">
        <v>-1.6528925999999999E-2</v>
      </c>
      <c r="AB401" s="96">
        <v>3.308026E-2</v>
      </c>
      <c r="AC401" s="96">
        <v>-4.8275862000000003E-2</v>
      </c>
      <c r="AD401" s="96">
        <v>-2.6315788999999999E-2</v>
      </c>
      <c r="AE401" s="96">
        <v>-4.4776119000000003E-2</v>
      </c>
      <c r="AF401" s="96">
        <v>-1.8367346999999999E-2</v>
      </c>
      <c r="AG401" s="136" t="s">
        <v>93</v>
      </c>
      <c r="AH401" s="136" t="s">
        <v>93</v>
      </c>
    </row>
    <row r="402" spans="1:34" s="654" customFormat="1" ht="15" customHeight="1">
      <c r="A402" s="649">
        <v>44287</v>
      </c>
      <c r="B402" s="134">
        <v>112</v>
      </c>
      <c r="C402" s="143">
        <v>17</v>
      </c>
      <c r="D402" s="143">
        <v>102</v>
      </c>
      <c r="E402" s="143">
        <v>133</v>
      </c>
      <c r="F402" s="144">
        <v>1908</v>
      </c>
      <c r="G402" s="143">
        <v>146</v>
      </c>
      <c r="H402" s="143">
        <v>124</v>
      </c>
      <c r="I402" s="143">
        <v>367</v>
      </c>
      <c r="J402" s="143">
        <v>494</v>
      </c>
      <c r="K402" s="136" t="s">
        <v>93</v>
      </c>
      <c r="L402" s="136" t="s">
        <v>93</v>
      </c>
      <c r="M402" s="143">
        <v>85</v>
      </c>
      <c r="N402" s="341">
        <v>14</v>
      </c>
      <c r="O402" s="143">
        <v>93</v>
      </c>
      <c r="P402" s="143">
        <v>120</v>
      </c>
      <c r="Q402" s="144">
        <v>1928</v>
      </c>
      <c r="R402" s="143">
        <v>148</v>
      </c>
      <c r="S402" s="143">
        <v>117</v>
      </c>
      <c r="T402" s="143">
        <v>322</v>
      </c>
      <c r="U402" s="143">
        <v>475</v>
      </c>
      <c r="V402" s="136" t="s">
        <v>93</v>
      </c>
      <c r="W402" s="136" t="s">
        <v>93</v>
      </c>
      <c r="X402" s="96">
        <v>-0.241071429</v>
      </c>
      <c r="Y402" s="96">
        <v>-0.17647058800000001</v>
      </c>
      <c r="Z402" s="96">
        <v>-8.8235294000000006E-2</v>
      </c>
      <c r="AA402" s="96">
        <v>-9.7744361000000002E-2</v>
      </c>
      <c r="AB402" s="96">
        <v>1.0482180000000001E-2</v>
      </c>
      <c r="AC402" s="96">
        <v>1.369863E-2</v>
      </c>
      <c r="AD402" s="96">
        <v>-5.6451612999999998E-2</v>
      </c>
      <c r="AE402" s="96">
        <v>-0.12261580399999999</v>
      </c>
      <c r="AF402" s="96">
        <v>-3.8461538000000003E-2</v>
      </c>
      <c r="AG402" s="136" t="s">
        <v>93</v>
      </c>
      <c r="AH402" s="136" t="s">
        <v>93</v>
      </c>
    </row>
    <row r="403" spans="1:34" s="654" customFormat="1" ht="15" customHeight="1">
      <c r="A403" s="649">
        <v>44288</v>
      </c>
      <c r="B403" s="134">
        <v>116</v>
      </c>
      <c r="C403" s="143">
        <v>13</v>
      </c>
      <c r="D403" s="143">
        <v>109</v>
      </c>
      <c r="E403" s="143">
        <v>131</v>
      </c>
      <c r="F403" s="144">
        <v>1958</v>
      </c>
      <c r="G403" s="143">
        <v>143</v>
      </c>
      <c r="H403" s="143">
        <v>129</v>
      </c>
      <c r="I403" s="143">
        <v>383</v>
      </c>
      <c r="J403" s="143">
        <v>499</v>
      </c>
      <c r="K403" s="136" t="s">
        <v>93</v>
      </c>
      <c r="L403" s="136" t="s">
        <v>93</v>
      </c>
      <c r="M403" s="143">
        <v>79</v>
      </c>
      <c r="N403" s="341">
        <v>14</v>
      </c>
      <c r="O403" s="143">
        <v>92</v>
      </c>
      <c r="P403" s="143">
        <v>120</v>
      </c>
      <c r="Q403" s="144">
        <v>1911</v>
      </c>
      <c r="R403" s="143">
        <v>141</v>
      </c>
      <c r="S403" s="143">
        <v>112</v>
      </c>
      <c r="T403" s="143">
        <v>322</v>
      </c>
      <c r="U403" s="143">
        <v>470</v>
      </c>
      <c r="V403" s="136" t="s">
        <v>93</v>
      </c>
      <c r="W403" s="136" t="s">
        <v>93</v>
      </c>
      <c r="X403" s="96">
        <v>-0.31896551699999998</v>
      </c>
      <c r="Y403" s="96">
        <v>7.6923077000000006E-2</v>
      </c>
      <c r="Z403" s="96">
        <v>-0.155963303</v>
      </c>
      <c r="AA403" s="96">
        <v>-8.3969466000000006E-2</v>
      </c>
      <c r="AB403" s="96">
        <v>-2.4004086000000001E-2</v>
      </c>
      <c r="AC403" s="96">
        <v>-1.3986014E-2</v>
      </c>
      <c r="AD403" s="96">
        <v>-0.13178294600000001</v>
      </c>
      <c r="AE403" s="96">
        <v>-0.15926893</v>
      </c>
      <c r="AF403" s="96">
        <v>-5.8116231999999997E-2</v>
      </c>
      <c r="AG403" s="136" t="s">
        <v>93</v>
      </c>
      <c r="AH403" s="136" t="s">
        <v>93</v>
      </c>
    </row>
    <row r="404" spans="1:34" s="654" customFormat="1" ht="15" customHeight="1">
      <c r="A404" s="649">
        <v>44289</v>
      </c>
      <c r="B404" s="134">
        <v>116</v>
      </c>
      <c r="C404" s="143">
        <v>11</v>
      </c>
      <c r="D404" s="143">
        <v>108</v>
      </c>
      <c r="E404" s="143">
        <v>129</v>
      </c>
      <c r="F404" s="144">
        <v>1947</v>
      </c>
      <c r="G404" s="143">
        <v>150</v>
      </c>
      <c r="H404" s="143">
        <v>130</v>
      </c>
      <c r="I404" s="143">
        <v>379</v>
      </c>
      <c r="J404" s="143">
        <v>500</v>
      </c>
      <c r="K404" s="136" t="s">
        <v>93</v>
      </c>
      <c r="L404" s="136" t="s">
        <v>93</v>
      </c>
      <c r="M404" s="143">
        <v>72</v>
      </c>
      <c r="N404" s="341">
        <v>16</v>
      </c>
      <c r="O404" s="143">
        <v>86</v>
      </c>
      <c r="P404" s="143">
        <v>109</v>
      </c>
      <c r="Q404" s="144">
        <v>1848</v>
      </c>
      <c r="R404" s="143">
        <v>128</v>
      </c>
      <c r="S404" s="143">
        <v>108</v>
      </c>
      <c r="T404" s="143">
        <v>309</v>
      </c>
      <c r="U404" s="143">
        <v>445</v>
      </c>
      <c r="V404" s="136" t="s">
        <v>93</v>
      </c>
      <c r="W404" s="136" t="s">
        <v>93</v>
      </c>
      <c r="X404" s="96">
        <v>-0.37931034499999999</v>
      </c>
      <c r="Y404" s="96">
        <v>0.45454545499999999</v>
      </c>
      <c r="Z404" s="96">
        <v>-0.20370370400000001</v>
      </c>
      <c r="AA404" s="96">
        <v>-0.15503876</v>
      </c>
      <c r="AB404" s="96">
        <v>-5.0847457999999998E-2</v>
      </c>
      <c r="AC404" s="96">
        <v>-0.146666667</v>
      </c>
      <c r="AD404" s="96">
        <v>-0.169230769</v>
      </c>
      <c r="AE404" s="96">
        <v>-0.18469657</v>
      </c>
      <c r="AF404" s="96">
        <v>-0.11</v>
      </c>
      <c r="AG404" s="136" t="s">
        <v>93</v>
      </c>
      <c r="AH404" s="136" t="s">
        <v>93</v>
      </c>
    </row>
    <row r="405" spans="1:34" s="654" customFormat="1" ht="15" customHeight="1">
      <c r="A405" s="649">
        <v>44290</v>
      </c>
      <c r="B405" s="134">
        <v>114</v>
      </c>
      <c r="C405" s="143">
        <v>13</v>
      </c>
      <c r="D405" s="143">
        <v>108</v>
      </c>
      <c r="E405" s="143">
        <v>129</v>
      </c>
      <c r="F405" s="144">
        <v>1930</v>
      </c>
      <c r="G405" s="143">
        <v>153</v>
      </c>
      <c r="H405" s="143">
        <v>130</v>
      </c>
      <c r="I405" s="143">
        <v>365</v>
      </c>
      <c r="J405" s="143">
        <v>514</v>
      </c>
      <c r="K405" s="136" t="s">
        <v>93</v>
      </c>
      <c r="L405" s="136" t="s">
        <v>93</v>
      </c>
      <c r="M405" s="143">
        <v>71</v>
      </c>
      <c r="N405" s="341">
        <v>16</v>
      </c>
      <c r="O405" s="143">
        <v>94</v>
      </c>
      <c r="P405" s="143">
        <v>114</v>
      </c>
      <c r="Q405" s="144">
        <v>1854</v>
      </c>
      <c r="R405" s="143">
        <v>132</v>
      </c>
      <c r="S405" s="143">
        <v>113</v>
      </c>
      <c r="T405" s="143">
        <v>307</v>
      </c>
      <c r="U405" s="143">
        <v>439</v>
      </c>
      <c r="V405" s="136" t="s">
        <v>93</v>
      </c>
      <c r="W405" s="136">
        <v>5</v>
      </c>
      <c r="X405" s="96">
        <v>-0.37719298200000001</v>
      </c>
      <c r="Y405" s="96">
        <v>0.23076923099999999</v>
      </c>
      <c r="Z405" s="96">
        <v>-0.12962963</v>
      </c>
      <c r="AA405" s="96">
        <v>-0.11627907</v>
      </c>
      <c r="AB405" s="96">
        <v>-3.9378238000000003E-2</v>
      </c>
      <c r="AC405" s="96">
        <v>-0.13725490200000001</v>
      </c>
      <c r="AD405" s="96">
        <v>-0.13076923100000001</v>
      </c>
      <c r="AE405" s="96">
        <v>-0.15890410999999999</v>
      </c>
      <c r="AF405" s="96">
        <v>-0.145914397</v>
      </c>
      <c r="AG405" s="136" t="s">
        <v>93</v>
      </c>
      <c r="AH405" s="136" t="s">
        <v>93</v>
      </c>
    </row>
    <row r="406" spans="1:34" s="654" customFormat="1" ht="15" customHeight="1">
      <c r="A406" s="649">
        <v>44291</v>
      </c>
      <c r="B406" s="134">
        <v>116</v>
      </c>
      <c r="C406" s="143">
        <v>13</v>
      </c>
      <c r="D406" s="143">
        <v>99</v>
      </c>
      <c r="E406" s="143">
        <v>136</v>
      </c>
      <c r="F406" s="144">
        <v>1882</v>
      </c>
      <c r="G406" s="143">
        <v>145</v>
      </c>
      <c r="H406" s="143">
        <v>128</v>
      </c>
      <c r="I406" s="143">
        <v>363</v>
      </c>
      <c r="J406" s="143">
        <v>510</v>
      </c>
      <c r="K406" s="136" t="s">
        <v>93</v>
      </c>
      <c r="L406" s="136" t="s">
        <v>93</v>
      </c>
      <c r="M406" s="143">
        <v>79</v>
      </c>
      <c r="N406" s="341">
        <v>14</v>
      </c>
      <c r="O406" s="143">
        <v>95</v>
      </c>
      <c r="P406" s="143">
        <v>115</v>
      </c>
      <c r="Q406" s="144">
        <v>1864</v>
      </c>
      <c r="R406" s="143">
        <v>130</v>
      </c>
      <c r="S406" s="143">
        <v>116</v>
      </c>
      <c r="T406" s="143">
        <v>332</v>
      </c>
      <c r="U406" s="143">
        <v>453</v>
      </c>
      <c r="V406" s="136">
        <v>0</v>
      </c>
      <c r="W406" s="136" t="s">
        <v>93</v>
      </c>
      <c r="X406" s="96">
        <v>-0.31896551699999998</v>
      </c>
      <c r="Y406" s="96">
        <v>7.6923077000000006E-2</v>
      </c>
      <c r="Z406" s="96">
        <v>-4.0404040000000002E-2</v>
      </c>
      <c r="AA406" s="96">
        <v>-0.15441176500000001</v>
      </c>
      <c r="AB406" s="96">
        <v>-9.5642929999999998E-3</v>
      </c>
      <c r="AC406" s="96">
        <v>-0.10344827600000001</v>
      </c>
      <c r="AD406" s="96">
        <v>-9.375E-2</v>
      </c>
      <c r="AE406" s="96">
        <v>-8.5399449000000002E-2</v>
      </c>
      <c r="AF406" s="96">
        <v>-0.11176470600000001</v>
      </c>
      <c r="AG406" s="136" t="s">
        <v>93</v>
      </c>
      <c r="AH406" s="136" t="s">
        <v>93</v>
      </c>
    </row>
    <row r="407" spans="1:34" s="654" customFormat="1" ht="15" customHeight="1">
      <c r="A407" s="649">
        <v>44292</v>
      </c>
      <c r="B407" s="134">
        <v>112</v>
      </c>
      <c r="C407" s="143">
        <v>15</v>
      </c>
      <c r="D407" s="143">
        <v>100</v>
      </c>
      <c r="E407" s="143">
        <v>130</v>
      </c>
      <c r="F407" s="144">
        <v>1845</v>
      </c>
      <c r="G407" s="143">
        <v>138</v>
      </c>
      <c r="H407" s="143">
        <v>120</v>
      </c>
      <c r="I407" s="143">
        <v>343</v>
      </c>
      <c r="J407" s="143">
        <v>492</v>
      </c>
      <c r="K407" s="136" t="s">
        <v>93</v>
      </c>
      <c r="L407" s="136" t="s">
        <v>93</v>
      </c>
      <c r="M407" s="143">
        <v>80</v>
      </c>
      <c r="N407" s="341">
        <v>13</v>
      </c>
      <c r="O407" s="143">
        <v>100</v>
      </c>
      <c r="P407" s="143">
        <v>124</v>
      </c>
      <c r="Q407" s="144">
        <v>1878</v>
      </c>
      <c r="R407" s="143">
        <v>137</v>
      </c>
      <c r="S407" s="143">
        <v>126</v>
      </c>
      <c r="T407" s="143">
        <v>344</v>
      </c>
      <c r="U407" s="143">
        <v>476</v>
      </c>
      <c r="V407" s="136">
        <v>0</v>
      </c>
      <c r="W407" s="136" t="s">
        <v>93</v>
      </c>
      <c r="X407" s="96">
        <v>-0.28571428599999998</v>
      </c>
      <c r="Y407" s="96">
        <v>-0.133333333</v>
      </c>
      <c r="Z407" s="96">
        <v>0</v>
      </c>
      <c r="AA407" s="96">
        <v>-4.6153845999999998E-2</v>
      </c>
      <c r="AB407" s="96">
        <v>1.7886178999999999E-2</v>
      </c>
      <c r="AC407" s="96">
        <v>-7.246377E-3</v>
      </c>
      <c r="AD407" s="96">
        <v>0.05</v>
      </c>
      <c r="AE407" s="96">
        <v>2.9154519999999998E-3</v>
      </c>
      <c r="AF407" s="96">
        <v>-3.2520325000000003E-2</v>
      </c>
      <c r="AG407" s="136" t="s">
        <v>93</v>
      </c>
      <c r="AH407" s="136" t="s">
        <v>93</v>
      </c>
    </row>
    <row r="408" spans="1:34" s="654" customFormat="1" ht="15" customHeight="1">
      <c r="A408" s="649">
        <v>44293</v>
      </c>
      <c r="B408" s="134">
        <v>108</v>
      </c>
      <c r="C408" s="143">
        <v>17</v>
      </c>
      <c r="D408" s="143">
        <v>107</v>
      </c>
      <c r="E408" s="143">
        <v>123</v>
      </c>
      <c r="F408" s="144">
        <v>1820</v>
      </c>
      <c r="G408" s="143">
        <v>140</v>
      </c>
      <c r="H408" s="143">
        <v>126</v>
      </c>
      <c r="I408" s="143">
        <v>337</v>
      </c>
      <c r="J408" s="143">
        <v>470</v>
      </c>
      <c r="K408" s="136" t="s">
        <v>93</v>
      </c>
      <c r="L408" s="136" t="s">
        <v>93</v>
      </c>
      <c r="M408" s="143">
        <v>77</v>
      </c>
      <c r="N408" s="341">
        <v>12</v>
      </c>
      <c r="O408" s="143">
        <v>96</v>
      </c>
      <c r="P408" s="143">
        <v>127</v>
      </c>
      <c r="Q408" s="144">
        <v>1916</v>
      </c>
      <c r="R408" s="143">
        <v>144</v>
      </c>
      <c r="S408" s="143">
        <v>121</v>
      </c>
      <c r="T408" s="143">
        <v>341</v>
      </c>
      <c r="U408" s="143">
        <v>482</v>
      </c>
      <c r="V408" s="136" t="s">
        <v>93</v>
      </c>
      <c r="W408" s="136" t="s">
        <v>93</v>
      </c>
      <c r="X408" s="96">
        <v>-0.28703703699999999</v>
      </c>
      <c r="Y408" s="96">
        <v>-0.29411764699999998</v>
      </c>
      <c r="Z408" s="96">
        <v>-0.10280373800000001</v>
      </c>
      <c r="AA408" s="96">
        <v>3.2520325000000003E-2</v>
      </c>
      <c r="AB408" s="96">
        <v>5.2747253000000001E-2</v>
      </c>
      <c r="AC408" s="96">
        <v>2.8571428999999999E-2</v>
      </c>
      <c r="AD408" s="96">
        <v>-3.9682540000000002E-2</v>
      </c>
      <c r="AE408" s="96">
        <v>1.1869436000000001E-2</v>
      </c>
      <c r="AF408" s="96">
        <v>2.5531914999999999E-2</v>
      </c>
      <c r="AG408" s="136" t="s">
        <v>93</v>
      </c>
      <c r="AH408" s="136" t="s">
        <v>93</v>
      </c>
    </row>
    <row r="409" spans="1:34" s="654" customFormat="1" ht="15" customHeight="1">
      <c r="A409" s="649">
        <v>44294</v>
      </c>
      <c r="B409" s="134">
        <v>108</v>
      </c>
      <c r="C409" s="143">
        <v>19</v>
      </c>
      <c r="D409" s="143">
        <v>112</v>
      </c>
      <c r="E409" s="143">
        <v>133</v>
      </c>
      <c r="F409" s="144">
        <v>1848</v>
      </c>
      <c r="G409" s="143">
        <v>139</v>
      </c>
      <c r="H409" s="143">
        <v>128</v>
      </c>
      <c r="I409" s="143">
        <v>363</v>
      </c>
      <c r="J409" s="143">
        <v>484</v>
      </c>
      <c r="K409" s="136" t="s">
        <v>93</v>
      </c>
      <c r="L409" s="136" t="s">
        <v>93</v>
      </c>
      <c r="M409" s="143">
        <v>68</v>
      </c>
      <c r="N409" s="341">
        <v>14</v>
      </c>
      <c r="O409" s="143">
        <v>95</v>
      </c>
      <c r="P409" s="143">
        <v>129</v>
      </c>
      <c r="Q409" s="144">
        <v>1938</v>
      </c>
      <c r="R409" s="143">
        <v>138</v>
      </c>
      <c r="S409" s="143">
        <v>125</v>
      </c>
      <c r="T409" s="143">
        <v>350</v>
      </c>
      <c r="U409" s="143">
        <v>483</v>
      </c>
      <c r="V409" s="136" t="s">
        <v>93</v>
      </c>
      <c r="W409" s="136" t="s">
        <v>93</v>
      </c>
      <c r="X409" s="96">
        <v>-0.37037037</v>
      </c>
      <c r="Y409" s="96">
        <v>-0.26315789499999998</v>
      </c>
      <c r="Z409" s="96">
        <v>-0.15178571399999999</v>
      </c>
      <c r="AA409" s="96">
        <v>-3.0075187999999999E-2</v>
      </c>
      <c r="AB409" s="96">
        <v>4.8701299000000003E-2</v>
      </c>
      <c r="AC409" s="96">
        <v>-7.1942450000000002E-3</v>
      </c>
      <c r="AD409" s="96">
        <v>-2.34375E-2</v>
      </c>
      <c r="AE409" s="96">
        <v>-3.5812671999999997E-2</v>
      </c>
      <c r="AF409" s="96">
        <v>-2.0661159999999998E-3</v>
      </c>
      <c r="AG409" s="136" t="s">
        <v>93</v>
      </c>
      <c r="AH409" s="136" t="s">
        <v>93</v>
      </c>
    </row>
    <row r="410" spans="1:34" s="654" customFormat="1" ht="15" customHeight="1">
      <c r="A410" s="649">
        <v>44295</v>
      </c>
      <c r="B410" s="134">
        <v>114</v>
      </c>
      <c r="C410" s="143">
        <v>18</v>
      </c>
      <c r="D410" s="143">
        <v>112</v>
      </c>
      <c r="E410" s="143">
        <v>131</v>
      </c>
      <c r="F410" s="144">
        <v>1890</v>
      </c>
      <c r="G410" s="143">
        <v>137</v>
      </c>
      <c r="H410" s="143">
        <v>132</v>
      </c>
      <c r="I410" s="143">
        <v>373</v>
      </c>
      <c r="J410" s="143">
        <v>500</v>
      </c>
      <c r="K410" s="136" t="s">
        <v>93</v>
      </c>
      <c r="L410" s="136" t="s">
        <v>93</v>
      </c>
      <c r="M410" s="143">
        <v>74</v>
      </c>
      <c r="N410" s="341">
        <v>14</v>
      </c>
      <c r="O410" s="143">
        <v>97</v>
      </c>
      <c r="P410" s="143">
        <v>125</v>
      </c>
      <c r="Q410" s="144">
        <v>1946</v>
      </c>
      <c r="R410" s="143">
        <v>137</v>
      </c>
      <c r="S410" s="143">
        <v>134</v>
      </c>
      <c r="T410" s="143">
        <v>342</v>
      </c>
      <c r="U410" s="143">
        <v>500</v>
      </c>
      <c r="V410" s="136" t="s">
        <v>93</v>
      </c>
      <c r="W410" s="136" t="s">
        <v>93</v>
      </c>
      <c r="X410" s="96">
        <v>-0.35087719299999998</v>
      </c>
      <c r="Y410" s="96">
        <v>-0.222222222</v>
      </c>
      <c r="Z410" s="96">
        <v>-0.133928571</v>
      </c>
      <c r="AA410" s="96">
        <v>-4.5801527000000002E-2</v>
      </c>
      <c r="AB410" s="96">
        <v>2.9629630000000001E-2</v>
      </c>
      <c r="AC410" s="96">
        <v>0</v>
      </c>
      <c r="AD410" s="96">
        <v>1.5151515000000001E-2</v>
      </c>
      <c r="AE410" s="96">
        <v>-8.3109920000000004E-2</v>
      </c>
      <c r="AF410" s="96">
        <v>0</v>
      </c>
      <c r="AG410" s="136" t="s">
        <v>93</v>
      </c>
      <c r="AH410" s="136" t="s">
        <v>93</v>
      </c>
    </row>
    <row r="411" spans="1:34" s="654" customFormat="1" ht="15" customHeight="1">
      <c r="A411" s="649">
        <v>44296</v>
      </c>
      <c r="B411" s="134">
        <v>115</v>
      </c>
      <c r="C411" s="143">
        <v>18</v>
      </c>
      <c r="D411" s="143">
        <v>105</v>
      </c>
      <c r="E411" s="143">
        <v>131</v>
      </c>
      <c r="F411" s="144">
        <v>1898</v>
      </c>
      <c r="G411" s="143">
        <v>146</v>
      </c>
      <c r="H411" s="143">
        <v>134</v>
      </c>
      <c r="I411" s="143">
        <v>375</v>
      </c>
      <c r="J411" s="143">
        <v>491</v>
      </c>
      <c r="K411" s="136" t="s">
        <v>93</v>
      </c>
      <c r="L411" s="136" t="s">
        <v>93</v>
      </c>
      <c r="M411" s="143">
        <v>74</v>
      </c>
      <c r="N411" s="341">
        <v>13</v>
      </c>
      <c r="O411" s="143">
        <v>90</v>
      </c>
      <c r="P411" s="143">
        <v>116</v>
      </c>
      <c r="Q411" s="144">
        <v>1896</v>
      </c>
      <c r="R411" s="143">
        <v>134</v>
      </c>
      <c r="S411" s="143">
        <v>129</v>
      </c>
      <c r="T411" s="143">
        <v>329</v>
      </c>
      <c r="U411" s="143">
        <v>488</v>
      </c>
      <c r="V411" s="136" t="s">
        <v>93</v>
      </c>
      <c r="W411" s="136" t="s">
        <v>93</v>
      </c>
      <c r="X411" s="96">
        <v>-0.356521739</v>
      </c>
      <c r="Y411" s="96">
        <v>-0.27777777799999998</v>
      </c>
      <c r="Z411" s="96">
        <v>-0.14285714299999999</v>
      </c>
      <c r="AA411" s="96">
        <v>-0.11450381699999999</v>
      </c>
      <c r="AB411" s="96">
        <v>-1.053741E-3</v>
      </c>
      <c r="AC411" s="96">
        <v>-8.2191781000000005E-2</v>
      </c>
      <c r="AD411" s="96">
        <v>-3.7313433E-2</v>
      </c>
      <c r="AE411" s="96">
        <v>-0.12266666699999999</v>
      </c>
      <c r="AF411" s="96">
        <v>-6.1099800000000001E-3</v>
      </c>
      <c r="AG411" s="136" t="s">
        <v>93</v>
      </c>
      <c r="AH411" s="136" t="s">
        <v>93</v>
      </c>
    </row>
    <row r="412" spans="1:34" s="654" customFormat="1" ht="15" customHeight="1">
      <c r="A412" s="649">
        <v>44297</v>
      </c>
      <c r="B412" s="134">
        <v>119</v>
      </c>
      <c r="C412" s="143">
        <v>18</v>
      </c>
      <c r="D412" s="143">
        <v>108</v>
      </c>
      <c r="E412" s="143">
        <v>130</v>
      </c>
      <c r="F412" s="144">
        <v>1905</v>
      </c>
      <c r="G412" s="143">
        <v>145</v>
      </c>
      <c r="H412" s="143">
        <v>127</v>
      </c>
      <c r="I412" s="143">
        <v>350</v>
      </c>
      <c r="J412" s="143">
        <v>493</v>
      </c>
      <c r="K412" s="136" t="s">
        <v>93</v>
      </c>
      <c r="L412" s="136" t="s">
        <v>93</v>
      </c>
      <c r="M412" s="143">
        <v>68</v>
      </c>
      <c r="N412" s="341">
        <v>11</v>
      </c>
      <c r="O412" s="143">
        <v>89</v>
      </c>
      <c r="P412" s="143">
        <v>120</v>
      </c>
      <c r="Q412" s="144">
        <v>1884</v>
      </c>
      <c r="R412" s="143">
        <v>132</v>
      </c>
      <c r="S412" s="143">
        <v>125</v>
      </c>
      <c r="T412" s="143">
        <v>324</v>
      </c>
      <c r="U412" s="143">
        <v>475</v>
      </c>
      <c r="V412" s="136" t="s">
        <v>93</v>
      </c>
      <c r="W412" s="136" t="s">
        <v>93</v>
      </c>
      <c r="X412" s="96">
        <v>-0.428571429</v>
      </c>
      <c r="Y412" s="96">
        <v>-0.38888888900000002</v>
      </c>
      <c r="Z412" s="96">
        <v>-0.17592592600000001</v>
      </c>
      <c r="AA412" s="96">
        <v>-7.6923077000000006E-2</v>
      </c>
      <c r="AB412" s="96">
        <v>-1.1023622E-2</v>
      </c>
      <c r="AC412" s="96">
        <v>-8.9655172000000005E-2</v>
      </c>
      <c r="AD412" s="96">
        <v>-1.5748030999999999E-2</v>
      </c>
      <c r="AE412" s="96">
        <v>-7.4285714000000003E-2</v>
      </c>
      <c r="AF412" s="96">
        <v>-3.6511156000000003E-2</v>
      </c>
      <c r="AG412" s="136" t="s">
        <v>93</v>
      </c>
      <c r="AH412" s="136" t="s">
        <v>93</v>
      </c>
    </row>
    <row r="413" spans="1:34" s="654" customFormat="1" ht="15" customHeight="1">
      <c r="A413" s="649">
        <v>44298</v>
      </c>
      <c r="B413" s="134">
        <v>120</v>
      </c>
      <c r="C413" s="143">
        <v>18</v>
      </c>
      <c r="D413" s="143">
        <v>110</v>
      </c>
      <c r="E413" s="143">
        <v>130</v>
      </c>
      <c r="F413" s="144">
        <v>1870</v>
      </c>
      <c r="G413" s="143">
        <v>148</v>
      </c>
      <c r="H413" s="143">
        <v>126</v>
      </c>
      <c r="I413" s="143">
        <v>361</v>
      </c>
      <c r="J413" s="143">
        <v>499</v>
      </c>
      <c r="K413" s="136" t="s">
        <v>93</v>
      </c>
      <c r="L413" s="136" t="s">
        <v>93</v>
      </c>
      <c r="M413" s="143">
        <v>76</v>
      </c>
      <c r="N413" s="341">
        <v>14</v>
      </c>
      <c r="O413" s="143">
        <v>91</v>
      </c>
      <c r="P413" s="143">
        <v>125</v>
      </c>
      <c r="Q413" s="144">
        <v>1924</v>
      </c>
      <c r="R413" s="143">
        <v>129</v>
      </c>
      <c r="S413" s="143">
        <v>132</v>
      </c>
      <c r="T413" s="143">
        <v>335</v>
      </c>
      <c r="U413" s="143">
        <v>470</v>
      </c>
      <c r="V413" s="136" t="s">
        <v>93</v>
      </c>
      <c r="W413" s="136" t="s">
        <v>93</v>
      </c>
      <c r="X413" s="96">
        <v>-0.366666667</v>
      </c>
      <c r="Y413" s="96">
        <v>-0.222222222</v>
      </c>
      <c r="Z413" s="96">
        <v>-0.17272727299999999</v>
      </c>
      <c r="AA413" s="96">
        <v>-3.8461538000000003E-2</v>
      </c>
      <c r="AB413" s="96">
        <v>2.8877005000000001E-2</v>
      </c>
      <c r="AC413" s="96">
        <v>-0.12837837799999999</v>
      </c>
      <c r="AD413" s="96">
        <v>4.7619047999999997E-2</v>
      </c>
      <c r="AE413" s="96">
        <v>-7.2022161000000001E-2</v>
      </c>
      <c r="AF413" s="96">
        <v>-5.8116231999999997E-2</v>
      </c>
      <c r="AG413" s="136" t="s">
        <v>93</v>
      </c>
      <c r="AH413" s="136" t="s">
        <v>93</v>
      </c>
    </row>
    <row r="414" spans="1:34" s="654" customFormat="1" ht="15" customHeight="1">
      <c r="A414" s="649">
        <v>44299</v>
      </c>
      <c r="B414" s="134">
        <v>112</v>
      </c>
      <c r="C414" s="143">
        <v>11</v>
      </c>
      <c r="D414" s="143">
        <v>99</v>
      </c>
      <c r="E414" s="143">
        <v>130</v>
      </c>
      <c r="F414" s="144">
        <v>1818</v>
      </c>
      <c r="G414" s="143">
        <v>148</v>
      </c>
      <c r="H414" s="143">
        <v>124</v>
      </c>
      <c r="I414" s="143">
        <v>334</v>
      </c>
      <c r="J414" s="143">
        <v>486</v>
      </c>
      <c r="K414" s="136" t="s">
        <v>93</v>
      </c>
      <c r="L414" s="136" t="s">
        <v>93</v>
      </c>
      <c r="M414" s="143">
        <v>81</v>
      </c>
      <c r="N414" s="341">
        <v>14</v>
      </c>
      <c r="O414" s="143">
        <v>94</v>
      </c>
      <c r="P414" s="143">
        <v>130</v>
      </c>
      <c r="Q414" s="144">
        <v>1943</v>
      </c>
      <c r="R414" s="143">
        <v>128</v>
      </c>
      <c r="S414" s="143">
        <v>133</v>
      </c>
      <c r="T414" s="143">
        <v>332</v>
      </c>
      <c r="U414" s="143">
        <v>477</v>
      </c>
      <c r="V414" s="136" t="s">
        <v>93</v>
      </c>
      <c r="W414" s="136" t="s">
        <v>93</v>
      </c>
      <c r="X414" s="96">
        <v>-0.27678571400000002</v>
      </c>
      <c r="Y414" s="96">
        <v>0.27272727299999999</v>
      </c>
      <c r="Z414" s="96">
        <v>-5.0505051000000002E-2</v>
      </c>
      <c r="AA414" s="96">
        <v>0</v>
      </c>
      <c r="AB414" s="96">
        <v>6.8756875999999995E-2</v>
      </c>
      <c r="AC414" s="96">
        <v>-0.13513513499999999</v>
      </c>
      <c r="AD414" s="96">
        <v>7.2580644999999999E-2</v>
      </c>
      <c r="AE414" s="96">
        <v>-5.9880239999999998E-3</v>
      </c>
      <c r="AF414" s="96">
        <v>-1.8518519000000001E-2</v>
      </c>
      <c r="AG414" s="136" t="s">
        <v>93</v>
      </c>
      <c r="AH414" s="136" t="s">
        <v>93</v>
      </c>
    </row>
    <row r="415" spans="1:34" s="654" customFormat="1" ht="15" customHeight="1">
      <c r="A415" s="649">
        <v>44300</v>
      </c>
      <c r="B415" s="134">
        <v>101</v>
      </c>
      <c r="C415" s="143">
        <v>15</v>
      </c>
      <c r="D415" s="143">
        <v>102</v>
      </c>
      <c r="E415" s="143">
        <v>126</v>
      </c>
      <c r="F415" s="144">
        <v>1823</v>
      </c>
      <c r="G415" s="143">
        <v>145</v>
      </c>
      <c r="H415" s="143">
        <v>127</v>
      </c>
      <c r="I415" s="143">
        <v>329</v>
      </c>
      <c r="J415" s="143">
        <v>482</v>
      </c>
      <c r="K415" s="136" t="s">
        <v>93</v>
      </c>
      <c r="L415" s="136" t="s">
        <v>93</v>
      </c>
      <c r="M415" s="143">
        <v>83</v>
      </c>
      <c r="N415" s="341">
        <v>13</v>
      </c>
      <c r="O415" s="143">
        <v>98</v>
      </c>
      <c r="P415" s="143">
        <v>130</v>
      </c>
      <c r="Q415" s="144">
        <v>1926</v>
      </c>
      <c r="R415" s="143">
        <v>130</v>
      </c>
      <c r="S415" s="143">
        <v>129</v>
      </c>
      <c r="T415" s="143">
        <v>324</v>
      </c>
      <c r="U415" s="143">
        <v>482</v>
      </c>
      <c r="V415" s="136" t="s">
        <v>93</v>
      </c>
      <c r="W415" s="136">
        <v>5</v>
      </c>
      <c r="X415" s="96">
        <v>-0.178217822</v>
      </c>
      <c r="Y415" s="96">
        <v>-0.133333333</v>
      </c>
      <c r="Z415" s="96">
        <v>-3.9215686E-2</v>
      </c>
      <c r="AA415" s="96">
        <v>3.1746032E-2</v>
      </c>
      <c r="AB415" s="96">
        <v>5.6500274000000003E-2</v>
      </c>
      <c r="AC415" s="96">
        <v>-0.10344827600000001</v>
      </c>
      <c r="AD415" s="96">
        <v>1.5748030999999999E-2</v>
      </c>
      <c r="AE415" s="96">
        <v>-1.5197568E-2</v>
      </c>
      <c r="AF415" s="96">
        <v>0</v>
      </c>
      <c r="AG415" s="136" t="s">
        <v>93</v>
      </c>
      <c r="AH415" s="136" t="s">
        <v>93</v>
      </c>
    </row>
    <row r="416" spans="1:34" s="654" customFormat="1" ht="15" customHeight="1">
      <c r="A416" s="649">
        <v>44301</v>
      </c>
      <c r="B416" s="134">
        <v>105</v>
      </c>
      <c r="C416" s="143">
        <v>16</v>
      </c>
      <c r="D416" s="143">
        <v>103</v>
      </c>
      <c r="E416" s="143">
        <v>131</v>
      </c>
      <c r="F416" s="144">
        <v>1853</v>
      </c>
      <c r="G416" s="143">
        <v>150</v>
      </c>
      <c r="H416" s="143">
        <v>127</v>
      </c>
      <c r="I416" s="143">
        <v>355</v>
      </c>
      <c r="J416" s="143">
        <v>500</v>
      </c>
      <c r="K416" s="136" t="s">
        <v>93</v>
      </c>
      <c r="L416" s="136" t="s">
        <v>93</v>
      </c>
      <c r="M416" s="143">
        <v>81</v>
      </c>
      <c r="N416" s="341">
        <v>15</v>
      </c>
      <c r="O416" s="143">
        <v>94</v>
      </c>
      <c r="P416" s="143">
        <v>122</v>
      </c>
      <c r="Q416" s="144">
        <v>1919</v>
      </c>
      <c r="R416" s="143">
        <v>129</v>
      </c>
      <c r="S416" s="143">
        <v>128</v>
      </c>
      <c r="T416" s="143">
        <v>339</v>
      </c>
      <c r="U416" s="143">
        <v>479</v>
      </c>
      <c r="V416" s="136" t="s">
        <v>93</v>
      </c>
      <c r="W416" s="136" t="s">
        <v>93</v>
      </c>
      <c r="X416" s="96">
        <v>-0.22857142899999999</v>
      </c>
      <c r="Y416" s="96">
        <v>-6.25E-2</v>
      </c>
      <c r="Z416" s="96">
        <v>-8.7378641000000007E-2</v>
      </c>
      <c r="AA416" s="96">
        <v>-6.8702289999999999E-2</v>
      </c>
      <c r="AB416" s="96">
        <v>3.5617916999999999E-2</v>
      </c>
      <c r="AC416" s="96">
        <v>-0.14000000000000001</v>
      </c>
      <c r="AD416" s="96">
        <v>7.8740159999999993E-3</v>
      </c>
      <c r="AE416" s="96">
        <v>-4.5070422999999998E-2</v>
      </c>
      <c r="AF416" s="96">
        <v>-4.2000000000000003E-2</v>
      </c>
      <c r="AG416" s="136" t="s">
        <v>93</v>
      </c>
      <c r="AH416" s="136" t="s">
        <v>93</v>
      </c>
    </row>
    <row r="417" spans="1:34" s="654" customFormat="1" ht="15" customHeight="1">
      <c r="A417" s="649">
        <v>44302</v>
      </c>
      <c r="B417" s="134">
        <v>105</v>
      </c>
      <c r="C417" s="143">
        <v>18</v>
      </c>
      <c r="D417" s="143">
        <v>112</v>
      </c>
      <c r="E417" s="143">
        <v>127</v>
      </c>
      <c r="F417" s="144">
        <v>1872</v>
      </c>
      <c r="G417" s="143">
        <v>156</v>
      </c>
      <c r="H417" s="143">
        <v>130</v>
      </c>
      <c r="I417" s="143">
        <v>360</v>
      </c>
      <c r="J417" s="143">
        <v>504</v>
      </c>
      <c r="K417" s="136" t="s">
        <v>93</v>
      </c>
      <c r="L417" s="136" t="s">
        <v>93</v>
      </c>
      <c r="M417" s="143">
        <v>74</v>
      </c>
      <c r="N417" s="341">
        <v>15</v>
      </c>
      <c r="O417" s="143">
        <v>88</v>
      </c>
      <c r="P417" s="143">
        <v>115</v>
      </c>
      <c r="Q417" s="144">
        <v>1963</v>
      </c>
      <c r="R417" s="143">
        <v>126</v>
      </c>
      <c r="S417" s="143">
        <v>130</v>
      </c>
      <c r="T417" s="143">
        <v>336</v>
      </c>
      <c r="U417" s="143">
        <v>467</v>
      </c>
      <c r="V417" s="136" t="s">
        <v>93</v>
      </c>
      <c r="W417" s="136" t="s">
        <v>93</v>
      </c>
      <c r="X417" s="96">
        <v>-0.29523809499999998</v>
      </c>
      <c r="Y417" s="96">
        <v>-0.16666666699999999</v>
      </c>
      <c r="Z417" s="96">
        <v>-0.21428571399999999</v>
      </c>
      <c r="AA417" s="96">
        <v>-9.4488189E-2</v>
      </c>
      <c r="AB417" s="96">
        <v>4.8611110999999999E-2</v>
      </c>
      <c r="AC417" s="96">
        <v>-0.192307692</v>
      </c>
      <c r="AD417" s="96">
        <v>0</v>
      </c>
      <c r="AE417" s="96">
        <v>-6.6666666999999999E-2</v>
      </c>
      <c r="AF417" s="96">
        <v>-7.3412697999999998E-2</v>
      </c>
      <c r="AG417" s="136" t="s">
        <v>93</v>
      </c>
      <c r="AH417" s="136" t="s">
        <v>93</v>
      </c>
    </row>
    <row r="418" spans="1:34" s="654" customFormat="1" ht="15" customHeight="1">
      <c r="A418" s="649">
        <v>44303</v>
      </c>
      <c r="B418" s="134">
        <v>108</v>
      </c>
      <c r="C418" s="143">
        <v>18</v>
      </c>
      <c r="D418" s="143">
        <v>112</v>
      </c>
      <c r="E418" s="143">
        <v>126</v>
      </c>
      <c r="F418" s="144">
        <v>1860</v>
      </c>
      <c r="G418" s="143">
        <v>160</v>
      </c>
      <c r="H418" s="143">
        <v>125</v>
      </c>
      <c r="I418" s="143">
        <v>359</v>
      </c>
      <c r="J418" s="143">
        <v>494</v>
      </c>
      <c r="K418" s="136" t="s">
        <v>93</v>
      </c>
      <c r="L418" s="136" t="s">
        <v>93</v>
      </c>
      <c r="M418" s="143">
        <v>60</v>
      </c>
      <c r="N418" s="341">
        <v>11</v>
      </c>
      <c r="O418" s="143">
        <v>86</v>
      </c>
      <c r="P418" s="143">
        <v>117</v>
      </c>
      <c r="Q418" s="144">
        <v>1915</v>
      </c>
      <c r="R418" s="143">
        <v>130</v>
      </c>
      <c r="S418" s="143">
        <v>123</v>
      </c>
      <c r="T418" s="143">
        <v>326</v>
      </c>
      <c r="U418" s="143">
        <v>464</v>
      </c>
      <c r="V418" s="136" t="s">
        <v>93</v>
      </c>
      <c r="W418" s="136" t="s">
        <v>93</v>
      </c>
      <c r="X418" s="96">
        <v>-0.44444444399999999</v>
      </c>
      <c r="Y418" s="96">
        <v>-0.38888888900000002</v>
      </c>
      <c r="Z418" s="96">
        <v>-0.23214285700000001</v>
      </c>
      <c r="AA418" s="96">
        <v>-7.1428570999999996E-2</v>
      </c>
      <c r="AB418" s="96">
        <v>2.9569892E-2</v>
      </c>
      <c r="AC418" s="96">
        <v>-0.1875</v>
      </c>
      <c r="AD418" s="96">
        <v>-1.6E-2</v>
      </c>
      <c r="AE418" s="96">
        <v>-9.1922006000000001E-2</v>
      </c>
      <c r="AF418" s="96">
        <v>-6.0728745000000001E-2</v>
      </c>
      <c r="AG418" s="136" t="s">
        <v>93</v>
      </c>
      <c r="AH418" s="136" t="s">
        <v>93</v>
      </c>
    </row>
    <row r="419" spans="1:34" s="654" customFormat="1" ht="15" customHeight="1">
      <c r="A419" s="649">
        <v>44304</v>
      </c>
      <c r="B419" s="134">
        <v>110</v>
      </c>
      <c r="C419" s="143">
        <v>17</v>
      </c>
      <c r="D419" s="143">
        <v>112</v>
      </c>
      <c r="E419" s="143">
        <v>128</v>
      </c>
      <c r="F419" s="144">
        <v>1884</v>
      </c>
      <c r="G419" s="143">
        <v>158</v>
      </c>
      <c r="H419" s="143">
        <v>120</v>
      </c>
      <c r="I419" s="143">
        <v>374</v>
      </c>
      <c r="J419" s="143">
        <v>493</v>
      </c>
      <c r="K419" s="136" t="s">
        <v>93</v>
      </c>
      <c r="L419" s="136" t="s">
        <v>93</v>
      </c>
      <c r="M419" s="143">
        <v>62</v>
      </c>
      <c r="N419" s="341">
        <v>11</v>
      </c>
      <c r="O419" s="143">
        <v>84</v>
      </c>
      <c r="P419" s="143">
        <v>112</v>
      </c>
      <c r="Q419" s="144">
        <v>1899</v>
      </c>
      <c r="R419" s="143">
        <v>130</v>
      </c>
      <c r="S419" s="143">
        <v>120</v>
      </c>
      <c r="T419" s="143">
        <v>328</v>
      </c>
      <c r="U419" s="143">
        <v>445</v>
      </c>
      <c r="V419" s="136" t="s">
        <v>93</v>
      </c>
      <c r="W419" s="136" t="s">
        <v>93</v>
      </c>
      <c r="X419" s="96">
        <v>-0.436363636</v>
      </c>
      <c r="Y419" s="96">
        <v>-0.35294117600000002</v>
      </c>
      <c r="Z419" s="96">
        <v>-0.25</v>
      </c>
      <c r="AA419" s="96">
        <v>-0.125</v>
      </c>
      <c r="AB419" s="96">
        <v>7.9617830000000001E-3</v>
      </c>
      <c r="AC419" s="96">
        <v>-0.17721518999999999</v>
      </c>
      <c r="AD419" s="96">
        <v>0</v>
      </c>
      <c r="AE419" s="96">
        <v>-0.122994652</v>
      </c>
      <c r="AF419" s="96">
        <v>-9.7363083000000003E-2</v>
      </c>
      <c r="AG419" s="136" t="s">
        <v>93</v>
      </c>
      <c r="AH419" s="136" t="s">
        <v>93</v>
      </c>
    </row>
    <row r="420" spans="1:34" s="654" customFormat="1" ht="15" customHeight="1">
      <c r="A420" s="649">
        <v>44305</v>
      </c>
      <c r="B420" s="134">
        <v>105</v>
      </c>
      <c r="C420" s="143">
        <v>15</v>
      </c>
      <c r="D420" s="143">
        <v>108</v>
      </c>
      <c r="E420" s="143">
        <v>123</v>
      </c>
      <c r="F420" s="144">
        <v>1836</v>
      </c>
      <c r="G420" s="143">
        <v>147</v>
      </c>
      <c r="H420" s="143">
        <v>117</v>
      </c>
      <c r="I420" s="143">
        <v>329</v>
      </c>
      <c r="J420" s="143">
        <v>479</v>
      </c>
      <c r="K420" s="136" t="s">
        <v>93</v>
      </c>
      <c r="L420" s="136" t="s">
        <v>93</v>
      </c>
      <c r="M420" s="143">
        <v>66</v>
      </c>
      <c r="N420" s="341">
        <v>10</v>
      </c>
      <c r="O420" s="143">
        <v>86</v>
      </c>
      <c r="P420" s="143">
        <v>107</v>
      </c>
      <c r="Q420" s="144">
        <v>1911</v>
      </c>
      <c r="R420" s="143">
        <v>128</v>
      </c>
      <c r="S420" s="143">
        <v>127</v>
      </c>
      <c r="T420" s="143">
        <v>332</v>
      </c>
      <c r="U420" s="143">
        <v>454</v>
      </c>
      <c r="V420" s="136" t="s">
        <v>93</v>
      </c>
      <c r="W420" s="136" t="s">
        <v>93</v>
      </c>
      <c r="X420" s="96">
        <v>-0.37142857099999999</v>
      </c>
      <c r="Y420" s="96">
        <v>-0.33333333300000001</v>
      </c>
      <c r="Z420" s="96">
        <v>-0.20370370400000001</v>
      </c>
      <c r="AA420" s="96">
        <v>-0.13008130100000001</v>
      </c>
      <c r="AB420" s="96">
        <v>4.0849673000000003E-2</v>
      </c>
      <c r="AC420" s="96">
        <v>-0.129251701</v>
      </c>
      <c r="AD420" s="96">
        <v>8.5470085000000001E-2</v>
      </c>
      <c r="AE420" s="96">
        <v>9.1185410000000008E-3</v>
      </c>
      <c r="AF420" s="96">
        <v>-5.2192067000000002E-2</v>
      </c>
      <c r="AG420" s="136" t="s">
        <v>93</v>
      </c>
      <c r="AH420" s="136" t="s">
        <v>93</v>
      </c>
    </row>
    <row r="421" spans="1:34" s="654" customFormat="1" ht="15" customHeight="1">
      <c r="A421" s="649">
        <v>44306</v>
      </c>
      <c r="B421" s="134">
        <v>96</v>
      </c>
      <c r="C421" s="143">
        <v>16</v>
      </c>
      <c r="D421" s="143">
        <v>104</v>
      </c>
      <c r="E421" s="143">
        <v>121</v>
      </c>
      <c r="F421" s="144">
        <v>1776</v>
      </c>
      <c r="G421" s="143">
        <v>138</v>
      </c>
      <c r="H421" s="143">
        <v>113</v>
      </c>
      <c r="I421" s="143">
        <v>328</v>
      </c>
      <c r="J421" s="143">
        <v>462</v>
      </c>
      <c r="K421" s="136" t="s">
        <v>93</v>
      </c>
      <c r="L421" s="136" t="s">
        <v>93</v>
      </c>
      <c r="M421" s="143">
        <v>67</v>
      </c>
      <c r="N421" s="341">
        <v>11</v>
      </c>
      <c r="O421" s="143">
        <v>90</v>
      </c>
      <c r="P421" s="143">
        <v>109</v>
      </c>
      <c r="Q421" s="144">
        <v>1947</v>
      </c>
      <c r="R421" s="143">
        <v>136</v>
      </c>
      <c r="S421" s="143">
        <v>126</v>
      </c>
      <c r="T421" s="143">
        <v>349</v>
      </c>
      <c r="U421" s="143">
        <v>474</v>
      </c>
      <c r="V421" s="136" t="s">
        <v>93</v>
      </c>
      <c r="W421" s="136">
        <v>5</v>
      </c>
      <c r="X421" s="96">
        <v>-0.30208333300000001</v>
      </c>
      <c r="Y421" s="96">
        <v>-0.3125</v>
      </c>
      <c r="Z421" s="96">
        <v>-0.134615385</v>
      </c>
      <c r="AA421" s="96">
        <v>-9.9173553999999997E-2</v>
      </c>
      <c r="AB421" s="96">
        <v>9.6283783999999997E-2</v>
      </c>
      <c r="AC421" s="96">
        <v>-1.4492754E-2</v>
      </c>
      <c r="AD421" s="96">
        <v>0.115044248</v>
      </c>
      <c r="AE421" s="96">
        <v>6.402439E-2</v>
      </c>
      <c r="AF421" s="96">
        <v>2.5974026000000001E-2</v>
      </c>
      <c r="AG421" s="136" t="s">
        <v>93</v>
      </c>
      <c r="AH421" s="136" t="s">
        <v>93</v>
      </c>
    </row>
    <row r="422" spans="1:34" s="654" customFormat="1" ht="15" customHeight="1">
      <c r="A422" s="649">
        <v>44307</v>
      </c>
      <c r="B422" s="134">
        <v>100</v>
      </c>
      <c r="C422" s="143">
        <v>17</v>
      </c>
      <c r="D422" s="143">
        <v>101</v>
      </c>
      <c r="E422" s="143">
        <v>119</v>
      </c>
      <c r="F422" s="144">
        <v>1762</v>
      </c>
      <c r="G422" s="143">
        <v>142</v>
      </c>
      <c r="H422" s="143">
        <v>115</v>
      </c>
      <c r="I422" s="143">
        <v>333</v>
      </c>
      <c r="J422" s="143">
        <v>441</v>
      </c>
      <c r="K422" s="136" t="s">
        <v>93</v>
      </c>
      <c r="L422" s="136" t="s">
        <v>93</v>
      </c>
      <c r="M422" s="143">
        <v>72</v>
      </c>
      <c r="N422" s="341">
        <v>11</v>
      </c>
      <c r="O422" s="143">
        <v>93</v>
      </c>
      <c r="P422" s="143">
        <v>110</v>
      </c>
      <c r="Q422" s="144">
        <v>1923</v>
      </c>
      <c r="R422" s="143">
        <v>140</v>
      </c>
      <c r="S422" s="143">
        <v>127</v>
      </c>
      <c r="T422" s="143">
        <v>349</v>
      </c>
      <c r="U422" s="143">
        <v>488</v>
      </c>
      <c r="V422" s="136" t="s">
        <v>93</v>
      </c>
      <c r="W422" s="136">
        <v>5</v>
      </c>
      <c r="X422" s="96">
        <v>-0.28000000000000003</v>
      </c>
      <c r="Y422" s="96">
        <v>-0.35294117600000002</v>
      </c>
      <c r="Z422" s="96">
        <v>-7.9207921000000001E-2</v>
      </c>
      <c r="AA422" s="96">
        <v>-7.5630251999999995E-2</v>
      </c>
      <c r="AB422" s="96">
        <v>9.1373439000000001E-2</v>
      </c>
      <c r="AC422" s="96">
        <v>-1.4084507E-2</v>
      </c>
      <c r="AD422" s="96">
        <v>0.104347826</v>
      </c>
      <c r="AE422" s="96">
        <v>4.8048048000000003E-2</v>
      </c>
      <c r="AF422" s="96">
        <v>0.106575964</v>
      </c>
      <c r="AG422" s="136" t="s">
        <v>93</v>
      </c>
      <c r="AH422" s="136" t="s">
        <v>93</v>
      </c>
    </row>
    <row r="423" spans="1:34" s="654" customFormat="1" ht="15" customHeight="1">
      <c r="A423" s="649">
        <v>44308</v>
      </c>
      <c r="B423" s="134">
        <v>105</v>
      </c>
      <c r="C423" s="143">
        <v>19</v>
      </c>
      <c r="D423" s="143">
        <v>106</v>
      </c>
      <c r="E423" s="143">
        <v>124</v>
      </c>
      <c r="F423" s="144">
        <v>1812</v>
      </c>
      <c r="G423" s="143">
        <v>140</v>
      </c>
      <c r="H423" s="143">
        <v>118</v>
      </c>
      <c r="I423" s="143">
        <v>347</v>
      </c>
      <c r="J423" s="143">
        <v>446</v>
      </c>
      <c r="K423" s="136" t="s">
        <v>93</v>
      </c>
      <c r="L423" s="136" t="s">
        <v>93</v>
      </c>
      <c r="M423" s="143">
        <v>69</v>
      </c>
      <c r="N423" s="341">
        <v>9</v>
      </c>
      <c r="O423" s="143">
        <v>88</v>
      </c>
      <c r="P423" s="143">
        <v>119</v>
      </c>
      <c r="Q423" s="144">
        <v>1889</v>
      </c>
      <c r="R423" s="143">
        <v>128</v>
      </c>
      <c r="S423" s="143">
        <v>127</v>
      </c>
      <c r="T423" s="143">
        <v>367</v>
      </c>
      <c r="U423" s="143">
        <v>475</v>
      </c>
      <c r="V423" s="136" t="s">
        <v>93</v>
      </c>
      <c r="W423" s="136">
        <v>5</v>
      </c>
      <c r="X423" s="96">
        <v>-0.34285714299999998</v>
      </c>
      <c r="Y423" s="96">
        <v>-0.52631578899999998</v>
      </c>
      <c r="Z423" s="96">
        <v>-0.16981132099999999</v>
      </c>
      <c r="AA423" s="96">
        <v>-4.0322581000000003E-2</v>
      </c>
      <c r="AB423" s="96">
        <v>4.2494481000000001E-2</v>
      </c>
      <c r="AC423" s="96">
        <v>-8.5714286000000001E-2</v>
      </c>
      <c r="AD423" s="96">
        <v>7.6271186000000005E-2</v>
      </c>
      <c r="AE423" s="96">
        <v>5.7636887999999997E-2</v>
      </c>
      <c r="AF423" s="96">
        <v>6.5022421999999996E-2</v>
      </c>
      <c r="AG423" s="136" t="s">
        <v>93</v>
      </c>
      <c r="AH423" s="136" t="s">
        <v>93</v>
      </c>
    </row>
    <row r="424" spans="1:34" s="654" customFormat="1" ht="15" customHeight="1">
      <c r="A424" s="649">
        <v>44309</v>
      </c>
      <c r="B424" s="134">
        <v>107</v>
      </c>
      <c r="C424" s="143">
        <v>19</v>
      </c>
      <c r="D424" s="143">
        <v>109</v>
      </c>
      <c r="E424" s="143">
        <v>126</v>
      </c>
      <c r="F424" s="144">
        <v>1865</v>
      </c>
      <c r="G424" s="143">
        <v>141</v>
      </c>
      <c r="H424" s="143">
        <v>121</v>
      </c>
      <c r="I424" s="143">
        <v>360</v>
      </c>
      <c r="J424" s="143">
        <v>465</v>
      </c>
      <c r="K424" s="136" t="s">
        <v>93</v>
      </c>
      <c r="L424" s="136" t="s">
        <v>93</v>
      </c>
      <c r="M424" s="143">
        <v>69</v>
      </c>
      <c r="N424" s="341">
        <v>7</v>
      </c>
      <c r="O424" s="143">
        <v>87</v>
      </c>
      <c r="P424" s="143">
        <v>108</v>
      </c>
      <c r="Q424" s="144">
        <v>1901</v>
      </c>
      <c r="R424" s="143">
        <v>122</v>
      </c>
      <c r="S424" s="143">
        <v>126</v>
      </c>
      <c r="T424" s="143">
        <v>363</v>
      </c>
      <c r="U424" s="143">
        <v>469</v>
      </c>
      <c r="V424" s="136" t="s">
        <v>93</v>
      </c>
      <c r="W424" s="136">
        <v>5</v>
      </c>
      <c r="X424" s="96">
        <v>-0.355140187</v>
      </c>
      <c r="Y424" s="96">
        <v>-0.63157894699999995</v>
      </c>
      <c r="Z424" s="96">
        <v>-0.201834862</v>
      </c>
      <c r="AA424" s="96">
        <v>-0.14285714299999999</v>
      </c>
      <c r="AB424" s="96">
        <v>1.9302949E-2</v>
      </c>
      <c r="AC424" s="96">
        <v>-0.13475177299999999</v>
      </c>
      <c r="AD424" s="96">
        <v>4.1322313999999999E-2</v>
      </c>
      <c r="AE424" s="96">
        <v>8.3333330000000001E-3</v>
      </c>
      <c r="AF424" s="96">
        <v>8.6021510000000006E-3</v>
      </c>
      <c r="AG424" s="136" t="s">
        <v>93</v>
      </c>
      <c r="AH424" s="136" t="s">
        <v>93</v>
      </c>
    </row>
    <row r="425" spans="1:34" s="654" customFormat="1" ht="15" customHeight="1">
      <c r="A425" s="649">
        <v>44310</v>
      </c>
      <c r="B425" s="134">
        <v>105</v>
      </c>
      <c r="C425" s="143">
        <v>18</v>
      </c>
      <c r="D425" s="143">
        <v>109</v>
      </c>
      <c r="E425" s="143">
        <v>128</v>
      </c>
      <c r="F425" s="144">
        <v>1904</v>
      </c>
      <c r="G425" s="143">
        <v>149</v>
      </c>
      <c r="H425" s="143">
        <v>118</v>
      </c>
      <c r="I425" s="143">
        <v>356</v>
      </c>
      <c r="J425" s="143">
        <v>478</v>
      </c>
      <c r="K425" s="136" t="s">
        <v>93</v>
      </c>
      <c r="L425" s="136" t="s">
        <v>93</v>
      </c>
      <c r="M425" s="143">
        <v>67</v>
      </c>
      <c r="N425" s="341">
        <v>8</v>
      </c>
      <c r="O425" s="143">
        <v>83</v>
      </c>
      <c r="P425" s="143">
        <v>97</v>
      </c>
      <c r="Q425" s="144">
        <v>1914</v>
      </c>
      <c r="R425" s="143">
        <v>121</v>
      </c>
      <c r="S425" s="143">
        <v>119</v>
      </c>
      <c r="T425" s="143">
        <v>351</v>
      </c>
      <c r="U425" s="143">
        <v>445</v>
      </c>
      <c r="V425" s="136" t="s">
        <v>93</v>
      </c>
      <c r="W425" s="136" t="s">
        <v>93</v>
      </c>
      <c r="X425" s="96">
        <v>-0.36190476199999999</v>
      </c>
      <c r="Y425" s="96">
        <v>-0.55555555599999995</v>
      </c>
      <c r="Z425" s="96">
        <v>-0.23853210999999999</v>
      </c>
      <c r="AA425" s="96">
        <v>-0.2421875</v>
      </c>
      <c r="AB425" s="96">
        <v>5.2521010000000003E-3</v>
      </c>
      <c r="AC425" s="96">
        <v>-0.18791946300000001</v>
      </c>
      <c r="AD425" s="96">
        <v>8.4745759999999993E-3</v>
      </c>
      <c r="AE425" s="96">
        <v>-1.4044944E-2</v>
      </c>
      <c r="AF425" s="96">
        <v>-6.9037657000000002E-2</v>
      </c>
      <c r="AG425" s="136" t="s">
        <v>93</v>
      </c>
      <c r="AH425" s="136" t="s">
        <v>93</v>
      </c>
    </row>
    <row r="426" spans="1:34" s="654" customFormat="1" ht="15" customHeight="1">
      <c r="A426" s="649">
        <v>44311</v>
      </c>
      <c r="B426" s="134">
        <v>110</v>
      </c>
      <c r="C426" s="143">
        <v>15</v>
      </c>
      <c r="D426" s="143">
        <v>110</v>
      </c>
      <c r="E426" s="143">
        <v>132</v>
      </c>
      <c r="F426" s="144">
        <v>1903</v>
      </c>
      <c r="G426" s="143">
        <v>149</v>
      </c>
      <c r="H426" s="143">
        <v>120</v>
      </c>
      <c r="I426" s="143">
        <v>360</v>
      </c>
      <c r="J426" s="143">
        <v>474</v>
      </c>
      <c r="K426" s="136" t="s">
        <v>93</v>
      </c>
      <c r="L426" s="136" t="s">
        <v>93</v>
      </c>
      <c r="M426" s="143">
        <v>59</v>
      </c>
      <c r="N426" s="341">
        <v>10</v>
      </c>
      <c r="O426" s="143">
        <v>86</v>
      </c>
      <c r="P426" s="143">
        <v>93</v>
      </c>
      <c r="Q426" s="144">
        <v>1880</v>
      </c>
      <c r="R426" s="143">
        <v>119</v>
      </c>
      <c r="S426" s="143">
        <v>112</v>
      </c>
      <c r="T426" s="143">
        <v>339</v>
      </c>
      <c r="U426" s="143">
        <v>435</v>
      </c>
      <c r="V426" s="136" t="s">
        <v>93</v>
      </c>
      <c r="W426" s="136" t="s">
        <v>93</v>
      </c>
      <c r="X426" s="96">
        <v>-0.46363636400000002</v>
      </c>
      <c r="Y426" s="96">
        <v>-0.33333333300000001</v>
      </c>
      <c r="Z426" s="96">
        <v>-0.218181818</v>
      </c>
      <c r="AA426" s="96">
        <v>-0.29545454500000001</v>
      </c>
      <c r="AB426" s="96">
        <v>-1.208618E-2</v>
      </c>
      <c r="AC426" s="96">
        <v>-0.20134228200000001</v>
      </c>
      <c r="AD426" s="96">
        <v>-6.6666666999999999E-2</v>
      </c>
      <c r="AE426" s="96">
        <v>-5.8333333000000001E-2</v>
      </c>
      <c r="AF426" s="96">
        <v>-8.2278481000000001E-2</v>
      </c>
      <c r="AG426" s="136" t="s">
        <v>93</v>
      </c>
      <c r="AH426" s="136" t="s">
        <v>93</v>
      </c>
    </row>
    <row r="427" spans="1:34" s="654" customFormat="1" ht="15" customHeight="1">
      <c r="A427" s="649">
        <v>44312</v>
      </c>
      <c r="B427" s="134">
        <v>113</v>
      </c>
      <c r="C427" s="143">
        <v>16</v>
      </c>
      <c r="D427" s="143">
        <v>106</v>
      </c>
      <c r="E427" s="143">
        <v>134</v>
      </c>
      <c r="F427" s="144">
        <v>1899</v>
      </c>
      <c r="G427" s="143">
        <v>142</v>
      </c>
      <c r="H427" s="143">
        <v>124</v>
      </c>
      <c r="I427" s="143">
        <v>357</v>
      </c>
      <c r="J427" s="143">
        <v>479</v>
      </c>
      <c r="K427" s="136" t="s">
        <v>93</v>
      </c>
      <c r="L427" s="136" t="s">
        <v>93</v>
      </c>
      <c r="M427" s="143">
        <v>62</v>
      </c>
      <c r="N427" s="341">
        <v>9</v>
      </c>
      <c r="O427" s="143">
        <v>87</v>
      </c>
      <c r="P427" s="143">
        <v>99</v>
      </c>
      <c r="Q427" s="144">
        <v>1929</v>
      </c>
      <c r="R427" s="143">
        <v>118</v>
      </c>
      <c r="S427" s="143">
        <v>115</v>
      </c>
      <c r="T427" s="143">
        <v>350</v>
      </c>
      <c r="U427" s="143">
        <v>454</v>
      </c>
      <c r="V427" s="136" t="s">
        <v>93</v>
      </c>
      <c r="W427" s="136" t="s">
        <v>93</v>
      </c>
      <c r="X427" s="96">
        <v>-0.45132743400000003</v>
      </c>
      <c r="Y427" s="96">
        <v>-0.4375</v>
      </c>
      <c r="Z427" s="96">
        <v>-0.17924528300000001</v>
      </c>
      <c r="AA427" s="96">
        <v>-0.26119403000000002</v>
      </c>
      <c r="AB427" s="96">
        <v>1.5797788E-2</v>
      </c>
      <c r="AC427" s="96">
        <v>-0.16901408500000001</v>
      </c>
      <c r="AD427" s="96">
        <v>-7.2580644999999999E-2</v>
      </c>
      <c r="AE427" s="96">
        <v>-1.9607843E-2</v>
      </c>
      <c r="AF427" s="96">
        <v>-5.2192067000000002E-2</v>
      </c>
      <c r="AG427" s="136" t="s">
        <v>93</v>
      </c>
      <c r="AH427" s="136" t="s">
        <v>93</v>
      </c>
    </row>
    <row r="428" spans="1:34" s="654" customFormat="1" ht="15" customHeight="1">
      <c r="A428" s="649">
        <v>44313</v>
      </c>
      <c r="B428" s="134">
        <v>93</v>
      </c>
      <c r="C428" s="143">
        <v>14</v>
      </c>
      <c r="D428" s="143">
        <v>102</v>
      </c>
      <c r="E428" s="143">
        <v>130</v>
      </c>
      <c r="F428" s="144">
        <v>1819</v>
      </c>
      <c r="G428" s="143">
        <v>143</v>
      </c>
      <c r="H428" s="143">
        <v>107</v>
      </c>
      <c r="I428" s="143">
        <v>326</v>
      </c>
      <c r="J428" s="143">
        <v>468</v>
      </c>
      <c r="K428" s="136" t="s">
        <v>93</v>
      </c>
      <c r="L428" s="136" t="s">
        <v>93</v>
      </c>
      <c r="M428" s="143">
        <v>68</v>
      </c>
      <c r="N428" s="341">
        <v>9</v>
      </c>
      <c r="O428" s="143">
        <v>92</v>
      </c>
      <c r="P428" s="143">
        <v>101</v>
      </c>
      <c r="Q428" s="144">
        <v>1957</v>
      </c>
      <c r="R428" s="143">
        <v>123</v>
      </c>
      <c r="S428" s="143">
        <v>114</v>
      </c>
      <c r="T428" s="143">
        <v>358</v>
      </c>
      <c r="U428" s="143">
        <v>468</v>
      </c>
      <c r="V428" s="136" t="s">
        <v>93</v>
      </c>
      <c r="W428" s="136">
        <v>5</v>
      </c>
      <c r="X428" s="96">
        <v>-0.26881720399999998</v>
      </c>
      <c r="Y428" s="96">
        <v>-0.35714285699999998</v>
      </c>
      <c r="Z428" s="96">
        <v>-9.8039215999999998E-2</v>
      </c>
      <c r="AA428" s="96">
        <v>-0.22307692300000001</v>
      </c>
      <c r="AB428" s="96">
        <v>7.5865859999999993E-2</v>
      </c>
      <c r="AC428" s="96">
        <v>-0.13986013999999999</v>
      </c>
      <c r="AD428" s="96">
        <v>6.5420561000000002E-2</v>
      </c>
      <c r="AE428" s="96">
        <v>9.8159509000000006E-2</v>
      </c>
      <c r="AF428" s="96">
        <v>0</v>
      </c>
      <c r="AG428" s="136" t="s">
        <v>93</v>
      </c>
      <c r="AH428" s="136" t="s">
        <v>93</v>
      </c>
    </row>
    <row r="429" spans="1:34" s="654" customFormat="1" ht="15" customHeight="1">
      <c r="A429" s="649">
        <v>44314</v>
      </c>
      <c r="B429" s="134">
        <v>94</v>
      </c>
      <c r="C429" s="143">
        <v>15</v>
      </c>
      <c r="D429" s="143">
        <v>97</v>
      </c>
      <c r="E429" s="143">
        <v>128</v>
      </c>
      <c r="F429" s="144">
        <v>1803</v>
      </c>
      <c r="G429" s="143">
        <v>137</v>
      </c>
      <c r="H429" s="143">
        <v>110</v>
      </c>
      <c r="I429" s="143">
        <v>320</v>
      </c>
      <c r="J429" s="143">
        <v>454</v>
      </c>
      <c r="K429" s="136" t="s">
        <v>93</v>
      </c>
      <c r="L429" s="136" t="s">
        <v>93</v>
      </c>
      <c r="M429" s="143">
        <v>62</v>
      </c>
      <c r="N429" s="341">
        <v>7</v>
      </c>
      <c r="O429" s="143">
        <v>88</v>
      </c>
      <c r="P429" s="143">
        <v>98</v>
      </c>
      <c r="Q429" s="144">
        <v>1972</v>
      </c>
      <c r="R429" s="143">
        <v>119</v>
      </c>
      <c r="S429" s="143">
        <v>109</v>
      </c>
      <c r="T429" s="143">
        <v>361</v>
      </c>
      <c r="U429" s="143">
        <v>455</v>
      </c>
      <c r="V429" s="136" t="s">
        <v>93</v>
      </c>
      <c r="W429" s="136">
        <v>5</v>
      </c>
      <c r="X429" s="96">
        <v>-0.34042553199999998</v>
      </c>
      <c r="Y429" s="96">
        <v>-0.53333333299999997</v>
      </c>
      <c r="Z429" s="96">
        <v>-9.2783505000000002E-2</v>
      </c>
      <c r="AA429" s="96">
        <v>-0.234375</v>
      </c>
      <c r="AB429" s="96">
        <v>9.3732668000000005E-2</v>
      </c>
      <c r="AC429" s="96">
        <v>-0.13138686099999999</v>
      </c>
      <c r="AD429" s="96">
        <v>-9.0909089999999994E-3</v>
      </c>
      <c r="AE429" s="96">
        <v>0.12812499999999999</v>
      </c>
      <c r="AF429" s="96">
        <v>2.2026429999999998E-3</v>
      </c>
      <c r="AG429" s="136" t="s">
        <v>93</v>
      </c>
      <c r="AH429" s="136" t="s">
        <v>93</v>
      </c>
    </row>
    <row r="430" spans="1:34" s="654" customFormat="1" ht="15" customHeight="1">
      <c r="A430" s="649">
        <v>44315</v>
      </c>
      <c r="B430" s="134">
        <v>100</v>
      </c>
      <c r="C430" s="143">
        <v>17</v>
      </c>
      <c r="D430" s="143">
        <v>100</v>
      </c>
      <c r="E430" s="143">
        <v>126</v>
      </c>
      <c r="F430" s="144">
        <v>1839</v>
      </c>
      <c r="G430" s="143">
        <v>143</v>
      </c>
      <c r="H430" s="143">
        <v>113</v>
      </c>
      <c r="I430" s="143">
        <v>348</v>
      </c>
      <c r="J430" s="143">
        <v>471</v>
      </c>
      <c r="K430" s="136" t="s">
        <v>93</v>
      </c>
      <c r="L430" s="136" t="s">
        <v>93</v>
      </c>
      <c r="M430" s="143">
        <v>53</v>
      </c>
      <c r="N430" s="341">
        <v>7</v>
      </c>
      <c r="O430" s="143">
        <v>82</v>
      </c>
      <c r="P430" s="143">
        <v>100</v>
      </c>
      <c r="Q430" s="144">
        <v>1980</v>
      </c>
      <c r="R430" s="143">
        <v>120</v>
      </c>
      <c r="S430" s="143">
        <v>100</v>
      </c>
      <c r="T430" s="143">
        <v>357</v>
      </c>
      <c r="U430" s="143">
        <v>467</v>
      </c>
      <c r="V430" s="136" t="s">
        <v>93</v>
      </c>
      <c r="W430" s="136" t="s">
        <v>93</v>
      </c>
      <c r="X430" s="96">
        <v>-0.47</v>
      </c>
      <c r="Y430" s="96">
        <v>-0.58823529399999996</v>
      </c>
      <c r="Z430" s="96">
        <v>-0.18</v>
      </c>
      <c r="AA430" s="96">
        <v>-0.20634920600000001</v>
      </c>
      <c r="AB430" s="96">
        <v>7.6672104000000005E-2</v>
      </c>
      <c r="AC430" s="96">
        <v>-0.16083916100000001</v>
      </c>
      <c r="AD430" s="96">
        <v>-0.115044248</v>
      </c>
      <c r="AE430" s="96">
        <v>2.5862069000000001E-2</v>
      </c>
      <c r="AF430" s="96">
        <v>-8.4925690000000002E-3</v>
      </c>
      <c r="AG430" s="136" t="s">
        <v>93</v>
      </c>
      <c r="AH430" s="136" t="s">
        <v>93</v>
      </c>
    </row>
    <row r="431" spans="1:34" s="654" customFormat="1" ht="15" customHeight="1">
      <c r="A431" s="649">
        <v>44316</v>
      </c>
      <c r="B431" s="134">
        <v>108</v>
      </c>
      <c r="C431" s="143">
        <v>17</v>
      </c>
      <c r="D431" s="143">
        <v>102</v>
      </c>
      <c r="E431" s="143">
        <v>128</v>
      </c>
      <c r="F431" s="144">
        <v>1880</v>
      </c>
      <c r="G431" s="143">
        <v>146</v>
      </c>
      <c r="H431" s="143">
        <v>115</v>
      </c>
      <c r="I431" s="143">
        <v>358</v>
      </c>
      <c r="J431" s="143">
        <v>482</v>
      </c>
      <c r="K431" s="136" t="s">
        <v>93</v>
      </c>
      <c r="L431" s="136" t="s">
        <v>93</v>
      </c>
      <c r="M431" s="143">
        <v>45</v>
      </c>
      <c r="N431" s="341">
        <v>5</v>
      </c>
      <c r="O431" s="143">
        <v>84</v>
      </c>
      <c r="P431" s="143">
        <v>98</v>
      </c>
      <c r="Q431" s="144">
        <v>1978</v>
      </c>
      <c r="R431" s="143">
        <v>123</v>
      </c>
      <c r="S431" s="143">
        <v>106</v>
      </c>
      <c r="T431" s="143">
        <v>365</v>
      </c>
      <c r="U431" s="143">
        <v>456</v>
      </c>
      <c r="V431" s="136" t="s">
        <v>93</v>
      </c>
      <c r="W431" s="136" t="s">
        <v>93</v>
      </c>
      <c r="X431" s="96">
        <v>-0.58333333300000001</v>
      </c>
      <c r="Y431" s="96">
        <v>-0.70588235300000002</v>
      </c>
      <c r="Z431" s="96">
        <v>-0.17647058800000001</v>
      </c>
      <c r="AA431" s="96">
        <v>-0.234375</v>
      </c>
      <c r="AB431" s="96">
        <v>5.2127659999999999E-2</v>
      </c>
      <c r="AC431" s="96">
        <v>-0.15753424699999999</v>
      </c>
      <c r="AD431" s="96">
        <v>-7.8260869999999996E-2</v>
      </c>
      <c r="AE431" s="96">
        <v>1.9553073000000001E-2</v>
      </c>
      <c r="AF431" s="96">
        <v>-5.3941909000000003E-2</v>
      </c>
      <c r="AG431" s="136" t="s">
        <v>93</v>
      </c>
      <c r="AH431" s="136" t="s">
        <v>93</v>
      </c>
    </row>
    <row r="432" spans="1:34" s="654" customFormat="1" ht="15" customHeight="1">
      <c r="A432" s="649">
        <v>44317</v>
      </c>
      <c r="B432" s="134">
        <v>113</v>
      </c>
      <c r="C432" s="143">
        <v>17</v>
      </c>
      <c r="D432" s="143">
        <v>101</v>
      </c>
      <c r="E432" s="143">
        <v>127</v>
      </c>
      <c r="F432" s="144">
        <v>1865</v>
      </c>
      <c r="G432" s="143">
        <v>149</v>
      </c>
      <c r="H432" s="143">
        <v>118</v>
      </c>
      <c r="I432" s="143">
        <v>357</v>
      </c>
      <c r="J432" s="143">
        <v>488</v>
      </c>
      <c r="K432" s="136" t="s">
        <v>93</v>
      </c>
      <c r="L432" s="136" t="s">
        <v>93</v>
      </c>
      <c r="M432" s="143">
        <v>36</v>
      </c>
      <c r="N432" s="341">
        <v>0</v>
      </c>
      <c r="O432" s="143">
        <v>78</v>
      </c>
      <c r="P432" s="143">
        <v>90</v>
      </c>
      <c r="Q432" s="144">
        <v>1917</v>
      </c>
      <c r="R432" s="143">
        <v>119</v>
      </c>
      <c r="S432" s="143">
        <v>113</v>
      </c>
      <c r="T432" s="143">
        <v>367</v>
      </c>
      <c r="U432" s="143">
        <v>436</v>
      </c>
      <c r="V432" s="136" t="s">
        <v>93</v>
      </c>
      <c r="W432" s="136" t="s">
        <v>93</v>
      </c>
      <c r="X432" s="96">
        <v>-0.68141592900000003</v>
      </c>
      <c r="Y432" s="96">
        <v>-1</v>
      </c>
      <c r="Z432" s="96">
        <v>-0.22772277199999999</v>
      </c>
      <c r="AA432" s="96">
        <v>-0.29133858299999998</v>
      </c>
      <c r="AB432" s="96">
        <v>2.7882038000000001E-2</v>
      </c>
      <c r="AC432" s="96">
        <v>-0.20134228200000001</v>
      </c>
      <c r="AD432" s="96">
        <v>-4.2372881000000001E-2</v>
      </c>
      <c r="AE432" s="96">
        <v>2.8011204000000001E-2</v>
      </c>
      <c r="AF432" s="96">
        <v>-0.10655737699999999</v>
      </c>
      <c r="AG432" s="136" t="s">
        <v>93</v>
      </c>
      <c r="AH432" s="136" t="s">
        <v>93</v>
      </c>
    </row>
    <row r="433" spans="1:34" s="654" customFormat="1" ht="15" customHeight="1">
      <c r="A433" s="649">
        <v>44318</v>
      </c>
      <c r="B433" s="134">
        <v>117</v>
      </c>
      <c r="C433" s="143">
        <v>15</v>
      </c>
      <c r="D433" s="143">
        <v>104</v>
      </c>
      <c r="E433" s="143">
        <v>127</v>
      </c>
      <c r="F433" s="144">
        <v>1855</v>
      </c>
      <c r="G433" s="143">
        <v>150</v>
      </c>
      <c r="H433" s="143">
        <v>125</v>
      </c>
      <c r="I433" s="143">
        <v>367</v>
      </c>
      <c r="J433" s="143">
        <v>482</v>
      </c>
      <c r="K433" s="136" t="s">
        <v>93</v>
      </c>
      <c r="L433" s="136" t="s">
        <v>93</v>
      </c>
      <c r="M433" s="143">
        <v>38</v>
      </c>
      <c r="N433" s="341">
        <v>0</v>
      </c>
      <c r="O433" s="143">
        <v>73</v>
      </c>
      <c r="P433" s="143">
        <v>96</v>
      </c>
      <c r="Q433" s="144">
        <v>1896</v>
      </c>
      <c r="R433" s="143">
        <v>125</v>
      </c>
      <c r="S433" s="143">
        <v>114</v>
      </c>
      <c r="T433" s="143">
        <v>353</v>
      </c>
      <c r="U433" s="143">
        <v>429</v>
      </c>
      <c r="V433" s="136" t="s">
        <v>93</v>
      </c>
      <c r="W433" s="136" t="s">
        <v>93</v>
      </c>
      <c r="X433" s="96">
        <v>-0.67521367499999996</v>
      </c>
      <c r="Y433" s="96">
        <v>-1</v>
      </c>
      <c r="Z433" s="96">
        <v>-0.29807692299999999</v>
      </c>
      <c r="AA433" s="96">
        <v>-0.244094488</v>
      </c>
      <c r="AB433" s="96">
        <v>2.2102426000000001E-2</v>
      </c>
      <c r="AC433" s="96">
        <v>-0.16666666699999999</v>
      </c>
      <c r="AD433" s="96">
        <v>-8.7999999999999995E-2</v>
      </c>
      <c r="AE433" s="96">
        <v>-3.8147138999999997E-2</v>
      </c>
      <c r="AF433" s="96">
        <v>-0.109958506</v>
      </c>
      <c r="AG433" s="136" t="s">
        <v>93</v>
      </c>
      <c r="AH433" s="136" t="s">
        <v>93</v>
      </c>
    </row>
    <row r="434" spans="1:34" s="654" customFormat="1" ht="15" customHeight="1">
      <c r="A434" s="649">
        <v>44319</v>
      </c>
      <c r="B434" s="134">
        <v>112</v>
      </c>
      <c r="C434" s="143">
        <v>17</v>
      </c>
      <c r="D434" s="143">
        <v>106</v>
      </c>
      <c r="E434" s="143">
        <v>119</v>
      </c>
      <c r="F434" s="144">
        <v>1891</v>
      </c>
      <c r="G434" s="143">
        <v>147</v>
      </c>
      <c r="H434" s="143">
        <v>123</v>
      </c>
      <c r="I434" s="143">
        <v>356</v>
      </c>
      <c r="J434" s="143">
        <v>475</v>
      </c>
      <c r="K434" s="136" t="s">
        <v>93</v>
      </c>
      <c r="L434" s="136" t="s">
        <v>93</v>
      </c>
      <c r="M434" s="143">
        <v>42</v>
      </c>
      <c r="N434" s="341">
        <v>0</v>
      </c>
      <c r="O434" s="143">
        <v>81</v>
      </c>
      <c r="P434" s="143">
        <v>103</v>
      </c>
      <c r="Q434" s="144">
        <v>1937</v>
      </c>
      <c r="R434" s="143">
        <v>136</v>
      </c>
      <c r="S434" s="143">
        <v>116</v>
      </c>
      <c r="T434" s="143">
        <v>366</v>
      </c>
      <c r="U434" s="143">
        <v>423</v>
      </c>
      <c r="V434" s="136" t="s">
        <v>93</v>
      </c>
      <c r="W434" s="136" t="s">
        <v>93</v>
      </c>
      <c r="X434" s="96">
        <v>-0.625</v>
      </c>
      <c r="Y434" s="96">
        <v>-1</v>
      </c>
      <c r="Z434" s="96">
        <v>-0.235849057</v>
      </c>
      <c r="AA434" s="96">
        <v>-0.13445378199999999</v>
      </c>
      <c r="AB434" s="96">
        <v>2.4325754000000002E-2</v>
      </c>
      <c r="AC434" s="96">
        <v>-7.4829932000000002E-2</v>
      </c>
      <c r="AD434" s="96">
        <v>-5.6910569000000001E-2</v>
      </c>
      <c r="AE434" s="96">
        <v>2.8089888E-2</v>
      </c>
      <c r="AF434" s="96">
        <v>-0.109473684</v>
      </c>
      <c r="AG434" s="136" t="s">
        <v>93</v>
      </c>
      <c r="AH434" s="136" t="s">
        <v>93</v>
      </c>
    </row>
    <row r="435" spans="1:34" s="654" customFormat="1" ht="15" customHeight="1">
      <c r="A435" s="649">
        <v>44320</v>
      </c>
      <c r="B435" s="134">
        <v>102</v>
      </c>
      <c r="C435" s="143">
        <v>16</v>
      </c>
      <c r="D435" s="143">
        <v>95</v>
      </c>
      <c r="E435" s="143">
        <v>115</v>
      </c>
      <c r="F435" s="144">
        <v>1849</v>
      </c>
      <c r="G435" s="143">
        <v>138</v>
      </c>
      <c r="H435" s="143">
        <v>120</v>
      </c>
      <c r="I435" s="143">
        <v>333</v>
      </c>
      <c r="J435" s="143">
        <v>456</v>
      </c>
      <c r="K435" s="136" t="s">
        <v>93</v>
      </c>
      <c r="L435" s="136" t="s">
        <v>93</v>
      </c>
      <c r="M435" s="143">
        <v>39</v>
      </c>
      <c r="N435" s="341">
        <v>0</v>
      </c>
      <c r="O435" s="143">
        <v>86</v>
      </c>
      <c r="P435" s="143">
        <v>111</v>
      </c>
      <c r="Q435" s="144">
        <v>1956</v>
      </c>
      <c r="R435" s="143">
        <v>138</v>
      </c>
      <c r="S435" s="143">
        <v>111</v>
      </c>
      <c r="T435" s="143">
        <v>370</v>
      </c>
      <c r="U435" s="143">
        <v>438</v>
      </c>
      <c r="V435" s="136" t="s">
        <v>93</v>
      </c>
      <c r="W435" s="136" t="s">
        <v>93</v>
      </c>
      <c r="X435" s="96">
        <v>-0.61764705900000005</v>
      </c>
      <c r="Y435" s="96">
        <v>-1</v>
      </c>
      <c r="Z435" s="96">
        <v>-9.4736842000000002E-2</v>
      </c>
      <c r="AA435" s="96">
        <v>-3.4782608999999999E-2</v>
      </c>
      <c r="AB435" s="96">
        <v>5.7869117999999997E-2</v>
      </c>
      <c r="AC435" s="96">
        <v>0</v>
      </c>
      <c r="AD435" s="96">
        <v>-7.4999999999999997E-2</v>
      </c>
      <c r="AE435" s="96">
        <v>0.111111111</v>
      </c>
      <c r="AF435" s="96">
        <v>-3.9473684000000002E-2</v>
      </c>
      <c r="AG435" s="136" t="s">
        <v>93</v>
      </c>
      <c r="AH435" s="136" t="s">
        <v>93</v>
      </c>
    </row>
    <row r="436" spans="1:34" s="654" customFormat="1" ht="15" customHeight="1">
      <c r="A436" s="649">
        <v>44321</v>
      </c>
      <c r="B436" s="134">
        <v>96</v>
      </c>
      <c r="C436" s="143">
        <v>15</v>
      </c>
      <c r="D436" s="143">
        <v>95</v>
      </c>
      <c r="E436" s="143">
        <v>117</v>
      </c>
      <c r="F436" s="144">
        <v>1803</v>
      </c>
      <c r="G436" s="143">
        <v>133</v>
      </c>
      <c r="H436" s="143">
        <v>123</v>
      </c>
      <c r="I436" s="143">
        <v>324</v>
      </c>
      <c r="J436" s="143">
        <v>456</v>
      </c>
      <c r="K436" s="136" t="s">
        <v>93</v>
      </c>
      <c r="L436" s="136" t="s">
        <v>93</v>
      </c>
      <c r="M436" s="143">
        <v>36</v>
      </c>
      <c r="N436" s="341">
        <v>0</v>
      </c>
      <c r="O436" s="143">
        <v>86</v>
      </c>
      <c r="P436" s="143">
        <v>107</v>
      </c>
      <c r="Q436" s="144">
        <v>1952</v>
      </c>
      <c r="R436" s="143">
        <v>139</v>
      </c>
      <c r="S436" s="143">
        <v>103</v>
      </c>
      <c r="T436" s="143">
        <v>363</v>
      </c>
      <c r="U436" s="143">
        <v>423</v>
      </c>
      <c r="V436" s="136" t="s">
        <v>93</v>
      </c>
      <c r="W436" s="136" t="s">
        <v>93</v>
      </c>
      <c r="X436" s="96">
        <v>-0.625</v>
      </c>
      <c r="Y436" s="96">
        <v>-1</v>
      </c>
      <c r="Z436" s="96">
        <v>-9.4736842000000002E-2</v>
      </c>
      <c r="AA436" s="96">
        <v>-8.5470085000000001E-2</v>
      </c>
      <c r="AB436" s="96">
        <v>8.2640043999999996E-2</v>
      </c>
      <c r="AC436" s="96">
        <v>4.5112781999999997E-2</v>
      </c>
      <c r="AD436" s="96">
        <v>-0.162601626</v>
      </c>
      <c r="AE436" s="96">
        <v>0.12037037</v>
      </c>
      <c r="AF436" s="96">
        <v>-7.2368421000000002E-2</v>
      </c>
      <c r="AG436" s="136" t="s">
        <v>93</v>
      </c>
      <c r="AH436" s="136" t="s">
        <v>93</v>
      </c>
    </row>
    <row r="437" spans="1:34" s="654" customFormat="1" ht="15" customHeight="1">
      <c r="A437" s="649">
        <v>44322</v>
      </c>
      <c r="B437" s="134">
        <v>102</v>
      </c>
      <c r="C437" s="143">
        <v>16</v>
      </c>
      <c r="D437" s="143">
        <v>100</v>
      </c>
      <c r="E437" s="143">
        <v>124</v>
      </c>
      <c r="F437" s="144">
        <v>1864</v>
      </c>
      <c r="G437" s="143">
        <v>148</v>
      </c>
      <c r="H437" s="143">
        <v>123</v>
      </c>
      <c r="I437" s="143">
        <v>360</v>
      </c>
      <c r="J437" s="143">
        <v>472</v>
      </c>
      <c r="K437" s="136" t="s">
        <v>93</v>
      </c>
      <c r="L437" s="136" t="s">
        <v>93</v>
      </c>
      <c r="M437" s="143">
        <v>39</v>
      </c>
      <c r="N437" s="341">
        <v>0</v>
      </c>
      <c r="O437" s="143">
        <v>84</v>
      </c>
      <c r="P437" s="143">
        <v>110</v>
      </c>
      <c r="Q437" s="144">
        <v>1921</v>
      </c>
      <c r="R437" s="143">
        <v>138</v>
      </c>
      <c r="S437" s="143">
        <v>109</v>
      </c>
      <c r="T437" s="143">
        <v>356</v>
      </c>
      <c r="U437" s="143">
        <v>436</v>
      </c>
      <c r="V437" s="136" t="s">
        <v>93</v>
      </c>
      <c r="W437" s="136" t="s">
        <v>93</v>
      </c>
      <c r="X437" s="96">
        <v>-0.61764705900000005</v>
      </c>
      <c r="Y437" s="96">
        <v>-1</v>
      </c>
      <c r="Z437" s="96">
        <v>-0.16</v>
      </c>
      <c r="AA437" s="96">
        <v>-0.112903226</v>
      </c>
      <c r="AB437" s="96">
        <v>3.0579399E-2</v>
      </c>
      <c r="AC437" s="96">
        <v>-6.7567567999999995E-2</v>
      </c>
      <c r="AD437" s="96">
        <v>-0.113821138</v>
      </c>
      <c r="AE437" s="96">
        <v>-1.1111111E-2</v>
      </c>
      <c r="AF437" s="96">
        <v>-7.6271186000000005E-2</v>
      </c>
      <c r="AG437" s="136" t="s">
        <v>93</v>
      </c>
      <c r="AH437" s="136" t="s">
        <v>93</v>
      </c>
    </row>
    <row r="438" spans="1:34" s="654" customFormat="1" ht="15" customHeight="1">
      <c r="A438" s="649">
        <v>44323</v>
      </c>
      <c r="B438" s="134">
        <v>107</v>
      </c>
      <c r="C438" s="143">
        <v>19</v>
      </c>
      <c r="D438" s="143">
        <v>104</v>
      </c>
      <c r="E438" s="143">
        <v>131</v>
      </c>
      <c r="F438" s="144">
        <v>1897</v>
      </c>
      <c r="G438" s="143">
        <v>154</v>
      </c>
      <c r="H438" s="143">
        <v>124</v>
      </c>
      <c r="I438" s="143">
        <v>360</v>
      </c>
      <c r="J438" s="143">
        <v>473</v>
      </c>
      <c r="K438" s="136" t="s">
        <v>93</v>
      </c>
      <c r="L438" s="136" t="s">
        <v>93</v>
      </c>
      <c r="M438" s="143">
        <v>35</v>
      </c>
      <c r="N438" s="341">
        <v>0</v>
      </c>
      <c r="O438" s="143">
        <v>81</v>
      </c>
      <c r="P438" s="143">
        <v>108</v>
      </c>
      <c r="Q438" s="144">
        <v>1886</v>
      </c>
      <c r="R438" s="143">
        <v>141</v>
      </c>
      <c r="S438" s="143">
        <v>117</v>
      </c>
      <c r="T438" s="143">
        <v>358</v>
      </c>
      <c r="U438" s="143">
        <v>426</v>
      </c>
      <c r="V438" s="136" t="s">
        <v>93</v>
      </c>
      <c r="W438" s="136" t="s">
        <v>93</v>
      </c>
      <c r="X438" s="96">
        <v>-0.67289719599999998</v>
      </c>
      <c r="Y438" s="96">
        <v>-1</v>
      </c>
      <c r="Z438" s="96">
        <v>-0.22115384599999999</v>
      </c>
      <c r="AA438" s="96">
        <v>-0.17557251900000001</v>
      </c>
      <c r="AB438" s="96">
        <v>-5.7986289999999996E-3</v>
      </c>
      <c r="AC438" s="96">
        <v>-8.4415584000000002E-2</v>
      </c>
      <c r="AD438" s="96">
        <v>-5.6451612999999998E-2</v>
      </c>
      <c r="AE438" s="96">
        <v>-5.5555559999999997E-3</v>
      </c>
      <c r="AF438" s="96">
        <v>-9.9365751000000002E-2</v>
      </c>
      <c r="AG438" s="136" t="s">
        <v>93</v>
      </c>
      <c r="AH438" s="136" t="s">
        <v>93</v>
      </c>
    </row>
    <row r="439" spans="1:34" s="654" customFormat="1" ht="15" customHeight="1">
      <c r="A439" s="649">
        <v>44324</v>
      </c>
      <c r="B439" s="134">
        <v>106</v>
      </c>
      <c r="C439" s="143">
        <v>18</v>
      </c>
      <c r="D439" s="143">
        <v>100</v>
      </c>
      <c r="E439" s="143">
        <v>127</v>
      </c>
      <c r="F439" s="144">
        <v>1911</v>
      </c>
      <c r="G439" s="143">
        <v>157</v>
      </c>
      <c r="H439" s="143">
        <v>124</v>
      </c>
      <c r="I439" s="143">
        <v>373</v>
      </c>
      <c r="J439" s="143">
        <v>495</v>
      </c>
      <c r="K439" s="136" t="s">
        <v>93</v>
      </c>
      <c r="L439" s="136" t="s">
        <v>93</v>
      </c>
      <c r="M439" s="143">
        <v>34</v>
      </c>
      <c r="N439" s="341">
        <v>0</v>
      </c>
      <c r="O439" s="143">
        <v>72</v>
      </c>
      <c r="P439" s="143">
        <v>105</v>
      </c>
      <c r="Q439" s="144">
        <v>1892</v>
      </c>
      <c r="R439" s="143">
        <v>138</v>
      </c>
      <c r="S439" s="143">
        <v>116</v>
      </c>
      <c r="T439" s="143">
        <v>354</v>
      </c>
      <c r="U439" s="143">
        <v>416</v>
      </c>
      <c r="V439" s="136" t="s">
        <v>93</v>
      </c>
      <c r="W439" s="136" t="s">
        <v>93</v>
      </c>
      <c r="X439" s="96">
        <v>-0.67924528299999998</v>
      </c>
      <c r="Y439" s="96">
        <v>-1</v>
      </c>
      <c r="Z439" s="96">
        <v>-0.28000000000000003</v>
      </c>
      <c r="AA439" s="96">
        <v>-0.17322834600000001</v>
      </c>
      <c r="AB439" s="96">
        <v>-9.9424390000000008E-3</v>
      </c>
      <c r="AC439" s="96">
        <v>-0.121019108</v>
      </c>
      <c r="AD439" s="96">
        <v>-6.4516129000000005E-2</v>
      </c>
      <c r="AE439" s="96">
        <v>-5.0938338E-2</v>
      </c>
      <c r="AF439" s="96">
        <v>-0.15959596000000001</v>
      </c>
      <c r="AG439" s="136" t="s">
        <v>93</v>
      </c>
      <c r="AH439" s="136" t="s">
        <v>93</v>
      </c>
    </row>
    <row r="440" spans="1:34" s="654" customFormat="1" ht="15" customHeight="1">
      <c r="A440" s="649">
        <v>44325</v>
      </c>
      <c r="B440" s="134">
        <v>106</v>
      </c>
      <c r="C440" s="143">
        <v>16</v>
      </c>
      <c r="D440" s="143">
        <v>104</v>
      </c>
      <c r="E440" s="143">
        <v>125</v>
      </c>
      <c r="F440" s="144">
        <v>1917</v>
      </c>
      <c r="G440" s="143">
        <v>157</v>
      </c>
      <c r="H440" s="143">
        <v>127</v>
      </c>
      <c r="I440" s="143">
        <v>366</v>
      </c>
      <c r="J440" s="143">
        <v>498</v>
      </c>
      <c r="K440" s="136" t="s">
        <v>93</v>
      </c>
      <c r="L440" s="136" t="s">
        <v>93</v>
      </c>
      <c r="M440" s="143">
        <v>32</v>
      </c>
      <c r="N440" s="341">
        <v>0</v>
      </c>
      <c r="O440" s="143">
        <v>72</v>
      </c>
      <c r="P440" s="143">
        <v>104</v>
      </c>
      <c r="Q440" s="144">
        <v>1874</v>
      </c>
      <c r="R440" s="143">
        <v>131</v>
      </c>
      <c r="S440" s="143">
        <v>110</v>
      </c>
      <c r="T440" s="143">
        <v>354</v>
      </c>
      <c r="U440" s="143">
        <v>409</v>
      </c>
      <c r="V440" s="136" t="s">
        <v>93</v>
      </c>
      <c r="W440" s="136" t="s">
        <v>93</v>
      </c>
      <c r="X440" s="96">
        <v>-0.69811320799999999</v>
      </c>
      <c r="Y440" s="96">
        <v>-1</v>
      </c>
      <c r="Z440" s="96">
        <v>-0.30769230800000003</v>
      </c>
      <c r="AA440" s="96">
        <v>-0.16800000000000001</v>
      </c>
      <c r="AB440" s="96">
        <v>-2.2430881999999999E-2</v>
      </c>
      <c r="AC440" s="96">
        <v>-0.16560509600000001</v>
      </c>
      <c r="AD440" s="96">
        <v>-0.133858268</v>
      </c>
      <c r="AE440" s="96">
        <v>-3.2786885000000002E-2</v>
      </c>
      <c r="AF440" s="96">
        <v>-0.178714859</v>
      </c>
      <c r="AG440" s="136" t="s">
        <v>93</v>
      </c>
      <c r="AH440" s="136" t="s">
        <v>93</v>
      </c>
    </row>
    <row r="441" spans="1:34" s="654" customFormat="1" ht="15" customHeight="1">
      <c r="A441" s="649">
        <v>44326</v>
      </c>
      <c r="B441" s="134">
        <v>108</v>
      </c>
      <c r="C441" s="143">
        <v>14</v>
      </c>
      <c r="D441" s="143">
        <v>107</v>
      </c>
      <c r="E441" s="143">
        <v>125</v>
      </c>
      <c r="F441" s="144">
        <v>1902</v>
      </c>
      <c r="G441" s="143">
        <v>155</v>
      </c>
      <c r="H441" s="143">
        <v>128</v>
      </c>
      <c r="I441" s="143">
        <v>352</v>
      </c>
      <c r="J441" s="143">
        <v>495</v>
      </c>
      <c r="K441" s="136" t="s">
        <v>93</v>
      </c>
      <c r="L441" s="136" t="s">
        <v>93</v>
      </c>
      <c r="M441" s="143">
        <v>33</v>
      </c>
      <c r="N441" s="341">
        <v>0</v>
      </c>
      <c r="O441" s="143">
        <v>83</v>
      </c>
      <c r="P441" s="143">
        <v>114</v>
      </c>
      <c r="Q441" s="144">
        <v>1887</v>
      </c>
      <c r="R441" s="143">
        <v>133</v>
      </c>
      <c r="S441" s="143">
        <v>112</v>
      </c>
      <c r="T441" s="143">
        <v>376</v>
      </c>
      <c r="U441" s="143">
        <v>408</v>
      </c>
      <c r="V441" s="136" t="s">
        <v>93</v>
      </c>
      <c r="W441" s="136" t="s">
        <v>93</v>
      </c>
      <c r="X441" s="96">
        <v>-0.69444444400000005</v>
      </c>
      <c r="Y441" s="96">
        <v>-1</v>
      </c>
      <c r="Z441" s="96">
        <v>-0.22429906499999999</v>
      </c>
      <c r="AA441" s="96">
        <v>-8.7999999999999995E-2</v>
      </c>
      <c r="AB441" s="96">
        <v>-7.8864350000000007E-3</v>
      </c>
      <c r="AC441" s="96">
        <v>-0.141935484</v>
      </c>
      <c r="AD441" s="96">
        <v>-0.125</v>
      </c>
      <c r="AE441" s="96">
        <v>6.8181818000000005E-2</v>
      </c>
      <c r="AF441" s="96">
        <v>-0.175757576</v>
      </c>
      <c r="AG441" s="136" t="s">
        <v>93</v>
      </c>
      <c r="AH441" s="136" t="s">
        <v>93</v>
      </c>
    </row>
    <row r="442" spans="1:34" s="654" customFormat="1" ht="15" customHeight="1">
      <c r="A442" s="649">
        <v>44327</v>
      </c>
      <c r="B442" s="134">
        <v>104</v>
      </c>
      <c r="C442" s="143">
        <v>15</v>
      </c>
      <c r="D442" s="143">
        <v>104</v>
      </c>
      <c r="E442" s="143">
        <v>113</v>
      </c>
      <c r="F442" s="144">
        <v>1804</v>
      </c>
      <c r="G442" s="143">
        <v>150</v>
      </c>
      <c r="H442" s="143">
        <v>129</v>
      </c>
      <c r="I442" s="143">
        <v>346</v>
      </c>
      <c r="J442" s="143">
        <v>480</v>
      </c>
      <c r="K442" s="136">
        <v>5</v>
      </c>
      <c r="L442" s="136" t="s">
        <v>93</v>
      </c>
      <c r="M442" s="143">
        <v>39</v>
      </c>
      <c r="N442" s="341">
        <v>0</v>
      </c>
      <c r="O442" s="143">
        <v>88</v>
      </c>
      <c r="P442" s="143">
        <v>117</v>
      </c>
      <c r="Q442" s="144">
        <v>1910</v>
      </c>
      <c r="R442" s="143">
        <v>137</v>
      </c>
      <c r="S442" s="143">
        <v>123</v>
      </c>
      <c r="T442" s="143">
        <v>382</v>
      </c>
      <c r="U442" s="143">
        <v>412</v>
      </c>
      <c r="V442" s="136" t="s">
        <v>93</v>
      </c>
      <c r="W442" s="136" t="s">
        <v>93</v>
      </c>
      <c r="X442" s="96">
        <v>-0.625</v>
      </c>
      <c r="Y442" s="96">
        <v>-1</v>
      </c>
      <c r="Z442" s="96">
        <v>-0.15384615400000001</v>
      </c>
      <c r="AA442" s="96">
        <v>3.5398230000000003E-2</v>
      </c>
      <c r="AB442" s="96">
        <v>5.8758314999999998E-2</v>
      </c>
      <c r="AC442" s="96">
        <v>-8.6666667000000003E-2</v>
      </c>
      <c r="AD442" s="96">
        <v>-4.6511627999999999E-2</v>
      </c>
      <c r="AE442" s="96">
        <v>0.104046243</v>
      </c>
      <c r="AF442" s="96">
        <v>-0.141666667</v>
      </c>
      <c r="AG442" s="136" t="s">
        <v>93</v>
      </c>
      <c r="AH442" s="136" t="s">
        <v>93</v>
      </c>
    </row>
    <row r="443" spans="1:34" s="654" customFormat="1" ht="15" customHeight="1">
      <c r="A443" s="649">
        <v>44328</v>
      </c>
      <c r="B443" s="134">
        <v>99</v>
      </c>
      <c r="C443" s="143">
        <v>14</v>
      </c>
      <c r="D443" s="143">
        <v>101</v>
      </c>
      <c r="E443" s="143">
        <v>111</v>
      </c>
      <c r="F443" s="144">
        <v>1798</v>
      </c>
      <c r="G443" s="143">
        <v>146</v>
      </c>
      <c r="H443" s="143">
        <v>128</v>
      </c>
      <c r="I443" s="143">
        <v>337</v>
      </c>
      <c r="J443" s="143">
        <v>452</v>
      </c>
      <c r="K443" s="136">
        <v>5</v>
      </c>
      <c r="L443" s="136" t="s">
        <v>93</v>
      </c>
      <c r="M443" s="143">
        <v>43</v>
      </c>
      <c r="N443" s="341">
        <v>0</v>
      </c>
      <c r="O443" s="143">
        <v>73</v>
      </c>
      <c r="P443" s="143">
        <v>118</v>
      </c>
      <c r="Q443" s="144">
        <v>1891</v>
      </c>
      <c r="R443" s="143">
        <v>144</v>
      </c>
      <c r="S443" s="143">
        <v>123</v>
      </c>
      <c r="T443" s="143">
        <v>378</v>
      </c>
      <c r="U443" s="143">
        <v>420</v>
      </c>
      <c r="V443" s="136" t="s">
        <v>93</v>
      </c>
      <c r="W443" s="136" t="s">
        <v>93</v>
      </c>
      <c r="X443" s="96">
        <v>-0.56565656600000003</v>
      </c>
      <c r="Y443" s="96">
        <v>-1</v>
      </c>
      <c r="Z443" s="96">
        <v>-0.27722772299999998</v>
      </c>
      <c r="AA443" s="96">
        <v>6.3063063000000003E-2</v>
      </c>
      <c r="AB443" s="96">
        <v>5.1724138000000003E-2</v>
      </c>
      <c r="AC443" s="96">
        <v>-1.369863E-2</v>
      </c>
      <c r="AD443" s="96">
        <v>-3.90625E-2</v>
      </c>
      <c r="AE443" s="96">
        <v>0.121661721</v>
      </c>
      <c r="AF443" s="96">
        <v>-7.0796460000000005E-2</v>
      </c>
      <c r="AG443" s="136" t="s">
        <v>93</v>
      </c>
      <c r="AH443" s="136" t="s">
        <v>93</v>
      </c>
    </row>
    <row r="444" spans="1:34" s="654" customFormat="1" ht="15" customHeight="1">
      <c r="A444" s="649">
        <v>44329</v>
      </c>
      <c r="B444" s="134">
        <v>104</v>
      </c>
      <c r="C444" s="143">
        <v>13</v>
      </c>
      <c r="D444" s="143">
        <v>101</v>
      </c>
      <c r="E444" s="143">
        <v>118</v>
      </c>
      <c r="F444" s="144">
        <v>1850</v>
      </c>
      <c r="G444" s="143">
        <v>145</v>
      </c>
      <c r="H444" s="143">
        <v>124</v>
      </c>
      <c r="I444" s="143">
        <v>356</v>
      </c>
      <c r="J444" s="143">
        <v>472</v>
      </c>
      <c r="K444" s="136">
        <v>6</v>
      </c>
      <c r="L444" s="136" t="s">
        <v>93</v>
      </c>
      <c r="M444" s="143">
        <v>38</v>
      </c>
      <c r="N444" s="341">
        <v>0</v>
      </c>
      <c r="O444" s="143">
        <v>76</v>
      </c>
      <c r="P444" s="143">
        <v>116</v>
      </c>
      <c r="Q444" s="144">
        <v>1871</v>
      </c>
      <c r="R444" s="143">
        <v>147</v>
      </c>
      <c r="S444" s="143">
        <v>125</v>
      </c>
      <c r="T444" s="143">
        <v>371</v>
      </c>
      <c r="U444" s="143">
        <v>418</v>
      </c>
      <c r="V444" s="136" t="s">
        <v>93</v>
      </c>
      <c r="W444" s="136" t="s">
        <v>93</v>
      </c>
      <c r="X444" s="96">
        <v>-0.63461538500000003</v>
      </c>
      <c r="Y444" s="96">
        <v>-1</v>
      </c>
      <c r="Z444" s="96">
        <v>-0.24752475199999999</v>
      </c>
      <c r="AA444" s="96">
        <v>-1.6949153000000002E-2</v>
      </c>
      <c r="AB444" s="96">
        <v>1.1351351000000001E-2</v>
      </c>
      <c r="AC444" s="96">
        <v>1.3793102999999999E-2</v>
      </c>
      <c r="AD444" s="96">
        <v>8.0645160000000007E-3</v>
      </c>
      <c r="AE444" s="96">
        <v>4.2134830999999998E-2</v>
      </c>
      <c r="AF444" s="96">
        <v>-0.11440678</v>
      </c>
      <c r="AG444" s="136" t="s">
        <v>93</v>
      </c>
      <c r="AH444" s="136" t="s">
        <v>93</v>
      </c>
    </row>
    <row r="445" spans="1:34" s="654" customFormat="1" ht="15" customHeight="1">
      <c r="A445" s="649">
        <v>44330</v>
      </c>
      <c r="B445" s="134">
        <v>111</v>
      </c>
      <c r="C445" s="143">
        <v>12</v>
      </c>
      <c r="D445" s="143">
        <v>107</v>
      </c>
      <c r="E445" s="143">
        <v>127</v>
      </c>
      <c r="F445" s="144">
        <v>1880</v>
      </c>
      <c r="G445" s="143">
        <v>149</v>
      </c>
      <c r="H445" s="143">
        <v>121</v>
      </c>
      <c r="I445" s="143">
        <v>354</v>
      </c>
      <c r="J445" s="143">
        <v>489</v>
      </c>
      <c r="K445" s="136">
        <v>5</v>
      </c>
      <c r="L445" s="136" t="s">
        <v>93</v>
      </c>
      <c r="M445" s="143">
        <v>37</v>
      </c>
      <c r="N445" s="341">
        <v>0</v>
      </c>
      <c r="O445" s="143">
        <v>84</v>
      </c>
      <c r="P445" s="143">
        <v>120</v>
      </c>
      <c r="Q445" s="144">
        <v>1866</v>
      </c>
      <c r="R445" s="143">
        <v>140</v>
      </c>
      <c r="S445" s="143">
        <v>126</v>
      </c>
      <c r="T445" s="143">
        <v>368</v>
      </c>
      <c r="U445" s="143">
        <v>425</v>
      </c>
      <c r="V445" s="136" t="s">
        <v>93</v>
      </c>
      <c r="W445" s="136">
        <v>5</v>
      </c>
      <c r="X445" s="96">
        <v>-0.66666666699999999</v>
      </c>
      <c r="Y445" s="96">
        <v>-1</v>
      </c>
      <c r="Z445" s="96">
        <v>-0.214953271</v>
      </c>
      <c r="AA445" s="96">
        <v>-5.5118109999999998E-2</v>
      </c>
      <c r="AB445" s="96">
        <v>-7.4468090000000004E-3</v>
      </c>
      <c r="AC445" s="96">
        <v>-6.0402684999999998E-2</v>
      </c>
      <c r="AD445" s="96">
        <v>4.1322313999999999E-2</v>
      </c>
      <c r="AE445" s="96">
        <v>3.9548023000000002E-2</v>
      </c>
      <c r="AF445" s="96">
        <v>-0.13087934600000001</v>
      </c>
      <c r="AG445" s="136" t="s">
        <v>93</v>
      </c>
      <c r="AH445" s="136" t="s">
        <v>93</v>
      </c>
    </row>
    <row r="446" spans="1:34" s="654" customFormat="1" ht="15" customHeight="1">
      <c r="A446" s="649">
        <v>44331</v>
      </c>
      <c r="B446" s="134">
        <v>111</v>
      </c>
      <c r="C446" s="143">
        <v>12</v>
      </c>
      <c r="D446" s="143">
        <v>112</v>
      </c>
      <c r="E446" s="143">
        <v>126</v>
      </c>
      <c r="F446" s="144">
        <v>1874</v>
      </c>
      <c r="G446" s="143">
        <v>154</v>
      </c>
      <c r="H446" s="143">
        <v>122</v>
      </c>
      <c r="I446" s="143">
        <v>359</v>
      </c>
      <c r="J446" s="143">
        <v>480</v>
      </c>
      <c r="K446" s="136" t="s">
        <v>93</v>
      </c>
      <c r="L446" s="136" t="s">
        <v>93</v>
      </c>
      <c r="M446" s="143">
        <v>34</v>
      </c>
      <c r="N446" s="341">
        <v>0</v>
      </c>
      <c r="O446" s="143">
        <v>84</v>
      </c>
      <c r="P446" s="143">
        <v>107</v>
      </c>
      <c r="Q446" s="144">
        <v>1812</v>
      </c>
      <c r="R446" s="143">
        <v>141</v>
      </c>
      <c r="S446" s="143">
        <v>122</v>
      </c>
      <c r="T446" s="143">
        <v>366</v>
      </c>
      <c r="U446" s="143">
        <v>408</v>
      </c>
      <c r="V446" s="136" t="s">
        <v>93</v>
      </c>
      <c r="W446" s="136">
        <v>5</v>
      </c>
      <c r="X446" s="96">
        <v>-0.69369369400000003</v>
      </c>
      <c r="Y446" s="96">
        <v>-1</v>
      </c>
      <c r="Z446" s="96">
        <v>-0.25</v>
      </c>
      <c r="AA446" s="96">
        <v>-0.150793651</v>
      </c>
      <c r="AB446" s="96">
        <v>-3.3084311999999998E-2</v>
      </c>
      <c r="AC446" s="96">
        <v>-8.4415584000000002E-2</v>
      </c>
      <c r="AD446" s="96">
        <v>0</v>
      </c>
      <c r="AE446" s="96">
        <v>1.9498607000000001E-2</v>
      </c>
      <c r="AF446" s="96">
        <v>-0.15</v>
      </c>
      <c r="AG446" s="136" t="s">
        <v>93</v>
      </c>
      <c r="AH446" s="136" t="s">
        <v>93</v>
      </c>
    </row>
    <row r="447" spans="1:34" s="654" customFormat="1" ht="15" customHeight="1">
      <c r="A447" s="649">
        <v>44332</v>
      </c>
      <c r="B447" s="134">
        <v>111</v>
      </c>
      <c r="C447" s="143">
        <v>10</v>
      </c>
      <c r="D447" s="143">
        <v>108</v>
      </c>
      <c r="E447" s="143">
        <v>125</v>
      </c>
      <c r="F447" s="144">
        <v>1893</v>
      </c>
      <c r="G447" s="143">
        <v>141</v>
      </c>
      <c r="H447" s="143">
        <v>122</v>
      </c>
      <c r="I447" s="143">
        <v>335</v>
      </c>
      <c r="J447" s="143">
        <v>478</v>
      </c>
      <c r="K447" s="136">
        <v>5</v>
      </c>
      <c r="L447" s="136" t="s">
        <v>93</v>
      </c>
      <c r="M447" s="143">
        <v>32</v>
      </c>
      <c r="N447" s="341">
        <v>0</v>
      </c>
      <c r="O447" s="143">
        <v>87</v>
      </c>
      <c r="P447" s="143">
        <v>102</v>
      </c>
      <c r="Q447" s="144">
        <v>1803</v>
      </c>
      <c r="R447" s="143">
        <v>139</v>
      </c>
      <c r="S447" s="143">
        <v>113</v>
      </c>
      <c r="T447" s="143">
        <v>344</v>
      </c>
      <c r="U447" s="143">
        <v>398</v>
      </c>
      <c r="V447" s="136" t="s">
        <v>93</v>
      </c>
      <c r="W447" s="136">
        <v>5</v>
      </c>
      <c r="X447" s="96">
        <v>-0.71171171200000005</v>
      </c>
      <c r="Y447" s="96">
        <v>-1</v>
      </c>
      <c r="Z447" s="96">
        <v>-0.19444444399999999</v>
      </c>
      <c r="AA447" s="96">
        <v>-0.184</v>
      </c>
      <c r="AB447" s="96">
        <v>-4.7543582000000001E-2</v>
      </c>
      <c r="AC447" s="96">
        <v>-1.4184397E-2</v>
      </c>
      <c r="AD447" s="96">
        <v>-7.3770491999999993E-2</v>
      </c>
      <c r="AE447" s="96">
        <v>2.6865672E-2</v>
      </c>
      <c r="AF447" s="96">
        <v>-0.167364017</v>
      </c>
      <c r="AG447" s="136" t="s">
        <v>93</v>
      </c>
      <c r="AH447" s="136" t="s">
        <v>93</v>
      </c>
    </row>
    <row r="448" spans="1:34" s="654" customFormat="1" ht="15" customHeight="1">
      <c r="A448" s="649">
        <v>44333</v>
      </c>
      <c r="B448" s="134">
        <v>105</v>
      </c>
      <c r="C448" s="143">
        <v>13</v>
      </c>
      <c r="D448" s="143">
        <v>107</v>
      </c>
      <c r="E448" s="143">
        <v>114</v>
      </c>
      <c r="F448" s="144">
        <v>1882</v>
      </c>
      <c r="G448" s="143">
        <v>150</v>
      </c>
      <c r="H448" s="143">
        <v>118</v>
      </c>
      <c r="I448" s="143">
        <v>344</v>
      </c>
      <c r="J448" s="143">
        <v>488</v>
      </c>
      <c r="K448" s="136">
        <v>5</v>
      </c>
      <c r="L448" s="136">
        <v>0</v>
      </c>
      <c r="M448" s="143">
        <v>27</v>
      </c>
      <c r="N448" s="341">
        <v>0</v>
      </c>
      <c r="O448" s="143">
        <v>95</v>
      </c>
      <c r="P448" s="143">
        <v>104</v>
      </c>
      <c r="Q448" s="144">
        <v>1815</v>
      </c>
      <c r="R448" s="143">
        <v>142</v>
      </c>
      <c r="S448" s="143">
        <v>103</v>
      </c>
      <c r="T448" s="143">
        <v>364</v>
      </c>
      <c r="U448" s="143">
        <v>382</v>
      </c>
      <c r="V448" s="136" t="s">
        <v>93</v>
      </c>
      <c r="W448" s="136" t="s">
        <v>93</v>
      </c>
      <c r="X448" s="96">
        <v>-0.74285714300000005</v>
      </c>
      <c r="Y448" s="96">
        <v>-1</v>
      </c>
      <c r="Z448" s="96">
        <v>-0.112149533</v>
      </c>
      <c r="AA448" s="96">
        <v>-8.7719298000000001E-2</v>
      </c>
      <c r="AB448" s="96">
        <v>-3.5600424999999998E-2</v>
      </c>
      <c r="AC448" s="96">
        <v>-5.3333332999999997E-2</v>
      </c>
      <c r="AD448" s="96">
        <v>-0.127118644</v>
      </c>
      <c r="AE448" s="96">
        <v>5.8139534999999999E-2</v>
      </c>
      <c r="AF448" s="96">
        <v>-0.21721311500000001</v>
      </c>
      <c r="AG448" s="136" t="s">
        <v>93</v>
      </c>
      <c r="AH448" s="136" t="s">
        <v>93</v>
      </c>
    </row>
    <row r="449" spans="1:34" s="654" customFormat="1" ht="15" customHeight="1">
      <c r="A449" s="649">
        <v>44334</v>
      </c>
      <c r="B449" s="134">
        <v>97</v>
      </c>
      <c r="C449" s="143">
        <v>16</v>
      </c>
      <c r="D449" s="143">
        <v>105</v>
      </c>
      <c r="E449" s="143">
        <v>111</v>
      </c>
      <c r="F449" s="144">
        <v>1831</v>
      </c>
      <c r="G449" s="143">
        <v>140</v>
      </c>
      <c r="H449" s="143">
        <v>110</v>
      </c>
      <c r="I449" s="143">
        <v>330</v>
      </c>
      <c r="J449" s="143">
        <v>483</v>
      </c>
      <c r="K449" s="136" t="s">
        <v>93</v>
      </c>
      <c r="L449" s="136" t="s">
        <v>93</v>
      </c>
      <c r="M449" s="143">
        <v>28</v>
      </c>
      <c r="N449" s="341">
        <v>0</v>
      </c>
      <c r="O449" s="143">
        <v>96</v>
      </c>
      <c r="P449" s="143">
        <v>112</v>
      </c>
      <c r="Q449" s="144">
        <v>1830</v>
      </c>
      <c r="R449" s="143">
        <v>145</v>
      </c>
      <c r="S449" s="143">
        <v>105</v>
      </c>
      <c r="T449" s="143">
        <v>382</v>
      </c>
      <c r="U449" s="143">
        <v>379</v>
      </c>
      <c r="V449" s="136" t="s">
        <v>93</v>
      </c>
      <c r="W449" s="136">
        <v>5</v>
      </c>
      <c r="X449" s="96">
        <v>-0.71134020600000003</v>
      </c>
      <c r="Y449" s="96">
        <v>-1</v>
      </c>
      <c r="Z449" s="96">
        <v>-8.5714286000000001E-2</v>
      </c>
      <c r="AA449" s="96">
        <v>9.0090090000000001E-3</v>
      </c>
      <c r="AB449" s="96">
        <v>-5.4615000000000002E-4</v>
      </c>
      <c r="AC449" s="96">
        <v>3.5714285999999998E-2</v>
      </c>
      <c r="AD449" s="96">
        <v>-4.5454544999999999E-2</v>
      </c>
      <c r="AE449" s="96">
        <v>0.15757575800000001</v>
      </c>
      <c r="AF449" s="96">
        <v>-0.215320911</v>
      </c>
      <c r="AG449" s="136" t="s">
        <v>93</v>
      </c>
      <c r="AH449" s="136" t="s">
        <v>93</v>
      </c>
    </row>
    <row r="450" spans="1:34" s="654" customFormat="1" ht="15" customHeight="1">
      <c r="A450" s="649">
        <v>44335</v>
      </c>
      <c r="B450" s="134">
        <v>97</v>
      </c>
      <c r="C450" s="143">
        <v>19</v>
      </c>
      <c r="D450" s="143">
        <v>102</v>
      </c>
      <c r="E450" s="143">
        <v>116</v>
      </c>
      <c r="F450" s="144">
        <v>1781</v>
      </c>
      <c r="G450" s="143">
        <v>135</v>
      </c>
      <c r="H450" s="143">
        <v>109</v>
      </c>
      <c r="I450" s="143">
        <v>322</v>
      </c>
      <c r="J450" s="143">
        <v>465</v>
      </c>
      <c r="K450" s="136" t="s">
        <v>93</v>
      </c>
      <c r="L450" s="136" t="s">
        <v>93</v>
      </c>
      <c r="M450" s="143">
        <v>33</v>
      </c>
      <c r="N450" s="341">
        <v>0</v>
      </c>
      <c r="O450" s="143">
        <v>92</v>
      </c>
      <c r="P450" s="143">
        <v>116</v>
      </c>
      <c r="Q450" s="144">
        <v>1831</v>
      </c>
      <c r="R450" s="143">
        <v>151</v>
      </c>
      <c r="S450" s="143">
        <v>111</v>
      </c>
      <c r="T450" s="143">
        <v>377</v>
      </c>
      <c r="U450" s="143">
        <v>371</v>
      </c>
      <c r="V450" s="136" t="s">
        <v>93</v>
      </c>
      <c r="W450" s="136" t="s">
        <v>93</v>
      </c>
      <c r="X450" s="96">
        <v>-0.65979381400000003</v>
      </c>
      <c r="Y450" s="96">
        <v>-1</v>
      </c>
      <c r="Z450" s="96">
        <v>-9.8039215999999998E-2</v>
      </c>
      <c r="AA450" s="96">
        <v>0</v>
      </c>
      <c r="AB450" s="96">
        <v>2.8074116E-2</v>
      </c>
      <c r="AC450" s="96">
        <v>0.118518519</v>
      </c>
      <c r="AD450" s="96">
        <v>1.8348624000000001E-2</v>
      </c>
      <c r="AE450" s="96">
        <v>0.170807453</v>
      </c>
      <c r="AF450" s="96">
        <v>-0.20215053799999999</v>
      </c>
      <c r="AG450" s="136" t="s">
        <v>93</v>
      </c>
      <c r="AH450" s="136" t="s">
        <v>93</v>
      </c>
    </row>
    <row r="451" spans="1:34" s="654" customFormat="1" ht="15" customHeight="1">
      <c r="A451" s="649">
        <v>44336</v>
      </c>
      <c r="B451" s="134">
        <v>92</v>
      </c>
      <c r="C451" s="143">
        <v>17</v>
      </c>
      <c r="D451" s="143">
        <v>101</v>
      </c>
      <c r="E451" s="143">
        <v>119</v>
      </c>
      <c r="F451" s="144">
        <v>1778</v>
      </c>
      <c r="G451" s="143">
        <v>140</v>
      </c>
      <c r="H451" s="143">
        <v>113</v>
      </c>
      <c r="I451" s="143">
        <v>324</v>
      </c>
      <c r="J451" s="143">
        <v>468</v>
      </c>
      <c r="K451" s="136" t="s">
        <v>93</v>
      </c>
      <c r="L451" s="136" t="s">
        <v>93</v>
      </c>
      <c r="M451" s="143">
        <v>33</v>
      </c>
      <c r="N451" s="341">
        <v>0</v>
      </c>
      <c r="O451" s="143">
        <v>94</v>
      </c>
      <c r="P451" s="143">
        <v>111</v>
      </c>
      <c r="Q451" s="144">
        <v>1837</v>
      </c>
      <c r="R451" s="143">
        <v>149</v>
      </c>
      <c r="S451" s="143">
        <v>103</v>
      </c>
      <c r="T451" s="143">
        <v>363</v>
      </c>
      <c r="U451" s="143">
        <v>370</v>
      </c>
      <c r="V451" s="136" t="s">
        <v>93</v>
      </c>
      <c r="W451" s="136" t="s">
        <v>93</v>
      </c>
      <c r="X451" s="96">
        <v>-0.64130434800000002</v>
      </c>
      <c r="Y451" s="96">
        <v>-1</v>
      </c>
      <c r="Z451" s="96">
        <v>-6.9306931000000002E-2</v>
      </c>
      <c r="AA451" s="96">
        <v>-6.7226890999999997E-2</v>
      </c>
      <c r="AB451" s="96">
        <v>3.3183351999999999E-2</v>
      </c>
      <c r="AC451" s="96">
        <v>6.4285713999999994E-2</v>
      </c>
      <c r="AD451" s="96">
        <v>-8.8495575000000007E-2</v>
      </c>
      <c r="AE451" s="96">
        <v>0.12037037</v>
      </c>
      <c r="AF451" s="96">
        <v>-0.20940170899999999</v>
      </c>
      <c r="AG451" s="136" t="s">
        <v>93</v>
      </c>
      <c r="AH451" s="136" t="s">
        <v>93</v>
      </c>
    </row>
    <row r="452" spans="1:34" s="654" customFormat="1" ht="15" customHeight="1">
      <c r="A452" s="649">
        <v>44337</v>
      </c>
      <c r="B452" s="134">
        <v>96</v>
      </c>
      <c r="C452" s="143">
        <v>21</v>
      </c>
      <c r="D452" s="143">
        <v>100</v>
      </c>
      <c r="E452" s="143">
        <v>118</v>
      </c>
      <c r="F452" s="144">
        <v>1853</v>
      </c>
      <c r="G452" s="143">
        <v>140</v>
      </c>
      <c r="H452" s="143">
        <v>122</v>
      </c>
      <c r="I452" s="143">
        <v>338</v>
      </c>
      <c r="J452" s="143">
        <v>465</v>
      </c>
      <c r="K452" s="136" t="s">
        <v>93</v>
      </c>
      <c r="L452" s="136" t="s">
        <v>93</v>
      </c>
      <c r="M452" s="143">
        <v>34</v>
      </c>
      <c r="N452" s="341">
        <v>0</v>
      </c>
      <c r="O452" s="143">
        <v>90</v>
      </c>
      <c r="P452" s="143">
        <v>112</v>
      </c>
      <c r="Q452" s="144">
        <v>1806</v>
      </c>
      <c r="R452" s="143">
        <v>160</v>
      </c>
      <c r="S452" s="143">
        <v>102</v>
      </c>
      <c r="T452" s="143">
        <v>341</v>
      </c>
      <c r="U452" s="143">
        <v>364</v>
      </c>
      <c r="V452" s="136" t="s">
        <v>93</v>
      </c>
      <c r="W452" s="136">
        <v>5</v>
      </c>
      <c r="X452" s="96">
        <v>-0.64583333300000001</v>
      </c>
      <c r="Y452" s="96">
        <v>-1</v>
      </c>
      <c r="Z452" s="96">
        <v>-0.1</v>
      </c>
      <c r="AA452" s="96">
        <v>-5.0847457999999998E-2</v>
      </c>
      <c r="AB452" s="96">
        <v>-2.5364273999999999E-2</v>
      </c>
      <c r="AC452" s="96">
        <v>0.14285714299999999</v>
      </c>
      <c r="AD452" s="96">
        <v>-0.16393442599999999</v>
      </c>
      <c r="AE452" s="96">
        <v>8.87574E-3</v>
      </c>
      <c r="AF452" s="96">
        <v>-0.21720430099999999</v>
      </c>
      <c r="AG452" s="136" t="s">
        <v>93</v>
      </c>
      <c r="AH452" s="136" t="s">
        <v>93</v>
      </c>
    </row>
    <row r="453" spans="1:34" s="654" customFormat="1" ht="15" customHeight="1">
      <c r="A453" s="649">
        <v>44338</v>
      </c>
      <c r="B453" s="134">
        <v>105</v>
      </c>
      <c r="C453" s="143">
        <v>20</v>
      </c>
      <c r="D453" s="143">
        <v>103</v>
      </c>
      <c r="E453" s="143">
        <v>121</v>
      </c>
      <c r="F453" s="144">
        <v>1888</v>
      </c>
      <c r="G453" s="143">
        <v>146</v>
      </c>
      <c r="H453" s="143">
        <v>128</v>
      </c>
      <c r="I453" s="143">
        <v>336</v>
      </c>
      <c r="J453" s="143">
        <v>480</v>
      </c>
      <c r="K453" s="136" t="s">
        <v>93</v>
      </c>
      <c r="L453" s="136" t="s">
        <v>93</v>
      </c>
      <c r="M453" s="143">
        <v>30</v>
      </c>
      <c r="N453" s="341">
        <v>0</v>
      </c>
      <c r="O453" s="143">
        <v>87</v>
      </c>
      <c r="P453" s="143">
        <v>111</v>
      </c>
      <c r="Q453" s="144">
        <v>1766</v>
      </c>
      <c r="R453" s="143">
        <v>149</v>
      </c>
      <c r="S453" s="143">
        <v>99</v>
      </c>
      <c r="T453" s="143">
        <v>338</v>
      </c>
      <c r="U453" s="143">
        <v>355</v>
      </c>
      <c r="V453" s="136" t="s">
        <v>93</v>
      </c>
      <c r="W453" s="136">
        <v>5</v>
      </c>
      <c r="X453" s="96">
        <v>-0.71428571399999996</v>
      </c>
      <c r="Y453" s="96">
        <v>-1</v>
      </c>
      <c r="Z453" s="96">
        <v>-0.155339806</v>
      </c>
      <c r="AA453" s="96">
        <v>-8.2644627999999998E-2</v>
      </c>
      <c r="AB453" s="96">
        <v>-6.4618644000000003E-2</v>
      </c>
      <c r="AC453" s="96">
        <v>2.0547945000000001E-2</v>
      </c>
      <c r="AD453" s="96">
        <v>-0.2265625</v>
      </c>
      <c r="AE453" s="96">
        <v>5.9523809999999996E-3</v>
      </c>
      <c r="AF453" s="96">
        <v>-0.26041666699999999</v>
      </c>
      <c r="AG453" s="136" t="s">
        <v>93</v>
      </c>
      <c r="AH453" s="136" t="s">
        <v>93</v>
      </c>
    </row>
    <row r="454" spans="1:34" s="654" customFormat="1" ht="15" customHeight="1">
      <c r="A454" s="649">
        <v>44339</v>
      </c>
      <c r="B454" s="134">
        <v>104</v>
      </c>
      <c r="C454" s="143">
        <v>19</v>
      </c>
      <c r="D454" s="143">
        <v>102</v>
      </c>
      <c r="E454" s="143">
        <v>127</v>
      </c>
      <c r="F454" s="144">
        <v>1889</v>
      </c>
      <c r="G454" s="143">
        <v>152</v>
      </c>
      <c r="H454" s="143">
        <v>132</v>
      </c>
      <c r="I454" s="143">
        <v>345</v>
      </c>
      <c r="J454" s="143">
        <v>484</v>
      </c>
      <c r="K454" s="136" t="s">
        <v>93</v>
      </c>
      <c r="L454" s="136">
        <v>0</v>
      </c>
      <c r="M454" s="143">
        <v>24</v>
      </c>
      <c r="N454" s="341">
        <v>0</v>
      </c>
      <c r="O454" s="143">
        <v>84</v>
      </c>
      <c r="P454" s="143">
        <v>105</v>
      </c>
      <c r="Q454" s="144">
        <v>1740</v>
      </c>
      <c r="R454" s="143">
        <v>148</v>
      </c>
      <c r="S454" s="143">
        <v>98</v>
      </c>
      <c r="T454" s="143">
        <v>332</v>
      </c>
      <c r="U454" s="143">
        <v>351</v>
      </c>
      <c r="V454" s="136" t="s">
        <v>93</v>
      </c>
      <c r="W454" s="136" t="s">
        <v>93</v>
      </c>
      <c r="X454" s="96">
        <v>-0.76923076899999998</v>
      </c>
      <c r="Y454" s="96">
        <v>-1</v>
      </c>
      <c r="Z454" s="96">
        <v>-0.17647058800000001</v>
      </c>
      <c r="AA454" s="96">
        <v>-0.17322834600000001</v>
      </c>
      <c r="AB454" s="96">
        <v>-7.8877713000000002E-2</v>
      </c>
      <c r="AC454" s="96">
        <v>-2.6315788999999999E-2</v>
      </c>
      <c r="AD454" s="96">
        <v>-0.25757575799999999</v>
      </c>
      <c r="AE454" s="96">
        <v>-3.7681158999999999E-2</v>
      </c>
      <c r="AF454" s="96">
        <v>-0.27479338800000003</v>
      </c>
      <c r="AG454" s="136" t="s">
        <v>93</v>
      </c>
      <c r="AH454" s="136" t="s">
        <v>93</v>
      </c>
    </row>
    <row r="455" spans="1:34" s="654" customFormat="1" ht="15" customHeight="1">
      <c r="A455" s="649">
        <v>44340</v>
      </c>
      <c r="B455" s="134">
        <v>99</v>
      </c>
      <c r="C455" s="143">
        <v>18</v>
      </c>
      <c r="D455" s="143">
        <v>109</v>
      </c>
      <c r="E455" s="143">
        <v>117</v>
      </c>
      <c r="F455" s="144">
        <v>1866</v>
      </c>
      <c r="G455" s="143">
        <v>153</v>
      </c>
      <c r="H455" s="143">
        <v>129</v>
      </c>
      <c r="I455" s="143">
        <v>347</v>
      </c>
      <c r="J455" s="143">
        <v>477</v>
      </c>
      <c r="K455" s="136" t="s">
        <v>93</v>
      </c>
      <c r="L455" s="136">
        <v>0</v>
      </c>
      <c r="M455" s="143">
        <v>22</v>
      </c>
      <c r="N455" s="341">
        <v>0</v>
      </c>
      <c r="O455" s="143">
        <v>78</v>
      </c>
      <c r="P455" s="143">
        <v>113</v>
      </c>
      <c r="Q455" s="144">
        <v>1752</v>
      </c>
      <c r="R455" s="143">
        <v>144</v>
      </c>
      <c r="S455" s="143">
        <v>99</v>
      </c>
      <c r="T455" s="143">
        <v>331</v>
      </c>
      <c r="U455" s="143">
        <v>344</v>
      </c>
      <c r="V455" s="136" t="s">
        <v>93</v>
      </c>
      <c r="W455" s="136">
        <v>5</v>
      </c>
      <c r="X455" s="96">
        <v>-0.77777777800000003</v>
      </c>
      <c r="Y455" s="96">
        <v>-1</v>
      </c>
      <c r="Z455" s="96">
        <v>-0.28440367</v>
      </c>
      <c r="AA455" s="96">
        <v>-3.4188033999999999E-2</v>
      </c>
      <c r="AB455" s="96">
        <v>-6.1093248000000003E-2</v>
      </c>
      <c r="AC455" s="96">
        <v>-5.8823528999999999E-2</v>
      </c>
      <c r="AD455" s="96">
        <v>-0.23255814</v>
      </c>
      <c r="AE455" s="96">
        <v>-4.6109509999999999E-2</v>
      </c>
      <c r="AF455" s="96">
        <v>-0.27882599600000002</v>
      </c>
      <c r="AG455" s="136" t="s">
        <v>93</v>
      </c>
      <c r="AH455" s="136" t="s">
        <v>93</v>
      </c>
    </row>
    <row r="456" spans="1:34" s="654" customFormat="1" ht="15" customHeight="1">
      <c r="A456" s="649">
        <v>44341</v>
      </c>
      <c r="B456" s="134">
        <v>91</v>
      </c>
      <c r="C456" s="143">
        <v>17</v>
      </c>
      <c r="D456" s="143">
        <v>106</v>
      </c>
      <c r="E456" s="143">
        <v>113</v>
      </c>
      <c r="F456" s="144">
        <v>1815</v>
      </c>
      <c r="G456" s="143">
        <v>145</v>
      </c>
      <c r="H456" s="143">
        <v>124</v>
      </c>
      <c r="I456" s="143">
        <v>334</v>
      </c>
      <c r="J456" s="143">
        <v>466</v>
      </c>
      <c r="K456" s="136" t="s">
        <v>93</v>
      </c>
      <c r="L456" s="136">
        <v>0</v>
      </c>
      <c r="M456" s="143">
        <v>22</v>
      </c>
      <c r="N456" s="341">
        <v>0</v>
      </c>
      <c r="O456" s="143">
        <v>75</v>
      </c>
      <c r="P456" s="143">
        <v>122</v>
      </c>
      <c r="Q456" s="144">
        <v>1790</v>
      </c>
      <c r="R456" s="143">
        <v>145</v>
      </c>
      <c r="S456" s="143">
        <v>104</v>
      </c>
      <c r="T456" s="143">
        <v>344</v>
      </c>
      <c r="U456" s="143">
        <v>351</v>
      </c>
      <c r="V456" s="136" t="s">
        <v>93</v>
      </c>
      <c r="W456" s="136" t="s">
        <v>93</v>
      </c>
      <c r="X456" s="96">
        <v>-0.75824175800000004</v>
      </c>
      <c r="Y456" s="96">
        <v>-1</v>
      </c>
      <c r="Z456" s="96">
        <v>-0.29245283</v>
      </c>
      <c r="AA456" s="96">
        <v>7.9646017999999999E-2</v>
      </c>
      <c r="AB456" s="96">
        <v>-1.3774105E-2</v>
      </c>
      <c r="AC456" s="96">
        <v>0</v>
      </c>
      <c r="AD456" s="96">
        <v>-0.16129032300000001</v>
      </c>
      <c r="AE456" s="96">
        <v>2.9940120000000001E-2</v>
      </c>
      <c r="AF456" s="96">
        <v>-0.24678111599999999</v>
      </c>
      <c r="AG456" s="136" t="s">
        <v>93</v>
      </c>
      <c r="AH456" s="136" t="s">
        <v>93</v>
      </c>
    </row>
    <row r="457" spans="1:34" s="654" customFormat="1" ht="15" customHeight="1">
      <c r="A457" s="649">
        <v>44342</v>
      </c>
      <c r="B457" s="134">
        <v>90</v>
      </c>
      <c r="C457" s="143">
        <v>17</v>
      </c>
      <c r="D457" s="143">
        <v>104</v>
      </c>
      <c r="E457" s="143">
        <v>120</v>
      </c>
      <c r="F457" s="144">
        <v>1793</v>
      </c>
      <c r="G457" s="143">
        <v>151</v>
      </c>
      <c r="H457" s="143">
        <v>123</v>
      </c>
      <c r="I457" s="143">
        <v>337</v>
      </c>
      <c r="J457" s="143">
        <v>460</v>
      </c>
      <c r="K457" s="136" t="s">
        <v>93</v>
      </c>
      <c r="L457" s="136" t="s">
        <v>93</v>
      </c>
      <c r="M457" s="143">
        <v>29</v>
      </c>
      <c r="N457" s="341">
        <v>0</v>
      </c>
      <c r="O457" s="143">
        <v>81</v>
      </c>
      <c r="P457" s="143">
        <v>118</v>
      </c>
      <c r="Q457" s="144">
        <v>1782</v>
      </c>
      <c r="R457" s="143">
        <v>143</v>
      </c>
      <c r="S457" s="143">
        <v>102</v>
      </c>
      <c r="T457" s="143">
        <v>341</v>
      </c>
      <c r="U457" s="143">
        <v>330</v>
      </c>
      <c r="V457" s="136" t="s">
        <v>93</v>
      </c>
      <c r="W457" s="136" t="s">
        <v>93</v>
      </c>
      <c r="X457" s="96">
        <v>-0.67777777800000005</v>
      </c>
      <c r="Y457" s="96">
        <v>-1</v>
      </c>
      <c r="Z457" s="96">
        <v>-0.22115384599999999</v>
      </c>
      <c r="AA457" s="96">
        <v>-1.6666667E-2</v>
      </c>
      <c r="AB457" s="96">
        <v>-6.1349689999999997E-3</v>
      </c>
      <c r="AC457" s="96">
        <v>-5.2980131999999999E-2</v>
      </c>
      <c r="AD457" s="96">
        <v>-0.17073170700000001</v>
      </c>
      <c r="AE457" s="96">
        <v>1.1869436000000001E-2</v>
      </c>
      <c r="AF457" s="96">
        <v>-0.28260869599999999</v>
      </c>
      <c r="AG457" s="136" t="s">
        <v>93</v>
      </c>
      <c r="AH457" s="136" t="s">
        <v>93</v>
      </c>
    </row>
    <row r="458" spans="1:34" s="654" customFormat="1" ht="15" customHeight="1">
      <c r="A458" s="649">
        <v>44343</v>
      </c>
      <c r="B458" s="134">
        <v>100</v>
      </c>
      <c r="C458" s="143">
        <v>17</v>
      </c>
      <c r="D458" s="143">
        <v>110</v>
      </c>
      <c r="E458" s="143">
        <v>126</v>
      </c>
      <c r="F458" s="144">
        <v>1856</v>
      </c>
      <c r="G458" s="143">
        <v>151</v>
      </c>
      <c r="H458" s="143">
        <v>127</v>
      </c>
      <c r="I458" s="143">
        <v>343</v>
      </c>
      <c r="J458" s="143">
        <v>470</v>
      </c>
      <c r="K458" s="136" t="s">
        <v>93</v>
      </c>
      <c r="L458" s="136" t="s">
        <v>93</v>
      </c>
      <c r="M458" s="143">
        <v>27</v>
      </c>
      <c r="N458" s="341">
        <v>0</v>
      </c>
      <c r="O458" s="143">
        <v>88</v>
      </c>
      <c r="P458" s="143">
        <v>118</v>
      </c>
      <c r="Q458" s="144">
        <v>1764</v>
      </c>
      <c r="R458" s="143">
        <v>129</v>
      </c>
      <c r="S458" s="143">
        <v>96</v>
      </c>
      <c r="T458" s="143">
        <v>343</v>
      </c>
      <c r="U458" s="143">
        <v>326</v>
      </c>
      <c r="V458" s="136" t="s">
        <v>93</v>
      </c>
      <c r="W458" s="136" t="s">
        <v>93</v>
      </c>
      <c r="X458" s="96">
        <v>-0.73</v>
      </c>
      <c r="Y458" s="96">
        <v>-1</v>
      </c>
      <c r="Z458" s="96">
        <v>-0.2</v>
      </c>
      <c r="AA458" s="96">
        <v>-6.3492063000000001E-2</v>
      </c>
      <c r="AB458" s="96">
        <v>-4.9568965999999999E-2</v>
      </c>
      <c r="AC458" s="96">
        <v>-0.14569536399999999</v>
      </c>
      <c r="AD458" s="96">
        <v>-0.244094488</v>
      </c>
      <c r="AE458" s="96">
        <v>0</v>
      </c>
      <c r="AF458" s="96">
        <v>-0.306382979</v>
      </c>
      <c r="AG458" s="136" t="s">
        <v>93</v>
      </c>
      <c r="AH458" s="136" t="s">
        <v>93</v>
      </c>
    </row>
    <row r="459" spans="1:34" s="654" customFormat="1" ht="15" customHeight="1">
      <c r="A459" s="649">
        <v>44344</v>
      </c>
      <c r="B459" s="134">
        <v>105</v>
      </c>
      <c r="C459" s="143">
        <v>16</v>
      </c>
      <c r="D459" s="143">
        <v>105</v>
      </c>
      <c r="E459" s="143">
        <v>127</v>
      </c>
      <c r="F459" s="144">
        <v>1868</v>
      </c>
      <c r="G459" s="143">
        <v>155</v>
      </c>
      <c r="H459" s="143">
        <v>132</v>
      </c>
      <c r="I459" s="143">
        <v>347</v>
      </c>
      <c r="J459" s="143">
        <v>479</v>
      </c>
      <c r="K459" s="136" t="s">
        <v>93</v>
      </c>
      <c r="L459" s="136" t="s">
        <v>93</v>
      </c>
      <c r="M459" s="143">
        <v>28</v>
      </c>
      <c r="N459" s="341">
        <v>0</v>
      </c>
      <c r="O459" s="143">
        <v>89</v>
      </c>
      <c r="P459" s="143">
        <v>112</v>
      </c>
      <c r="Q459" s="144">
        <v>1722</v>
      </c>
      <c r="R459" s="143">
        <v>127</v>
      </c>
      <c r="S459" s="143">
        <v>96</v>
      </c>
      <c r="T459" s="143">
        <v>333</v>
      </c>
      <c r="U459" s="143">
        <v>305</v>
      </c>
      <c r="V459" s="136" t="s">
        <v>93</v>
      </c>
      <c r="W459" s="136" t="s">
        <v>93</v>
      </c>
      <c r="X459" s="96">
        <v>-0.73333333300000003</v>
      </c>
      <c r="Y459" s="96">
        <v>-1</v>
      </c>
      <c r="Z459" s="96">
        <v>-0.15238095199999999</v>
      </c>
      <c r="AA459" s="96">
        <v>-0.11811023599999999</v>
      </c>
      <c r="AB459" s="96">
        <v>-7.8158458E-2</v>
      </c>
      <c r="AC459" s="96">
        <v>-0.180645161</v>
      </c>
      <c r="AD459" s="96">
        <v>-0.27272727299999999</v>
      </c>
      <c r="AE459" s="96">
        <v>-4.0345820999999997E-2</v>
      </c>
      <c r="AF459" s="96">
        <v>-0.36325678500000003</v>
      </c>
      <c r="AG459" s="136" t="s">
        <v>93</v>
      </c>
      <c r="AH459" s="136" t="s">
        <v>93</v>
      </c>
    </row>
    <row r="460" spans="1:34" s="654" customFormat="1" ht="15" customHeight="1">
      <c r="A460" s="649">
        <v>44345</v>
      </c>
      <c r="B460" s="134">
        <v>110</v>
      </c>
      <c r="C460" s="143">
        <v>17</v>
      </c>
      <c r="D460" s="143">
        <v>111</v>
      </c>
      <c r="E460" s="143">
        <v>127</v>
      </c>
      <c r="F460" s="144">
        <v>1879</v>
      </c>
      <c r="G460" s="143">
        <v>149</v>
      </c>
      <c r="H460" s="143">
        <v>132</v>
      </c>
      <c r="I460" s="143">
        <v>345</v>
      </c>
      <c r="J460" s="143">
        <v>472</v>
      </c>
      <c r="K460" s="136" t="s">
        <v>93</v>
      </c>
      <c r="L460" s="136" t="s">
        <v>93</v>
      </c>
      <c r="M460" s="143">
        <v>21</v>
      </c>
      <c r="N460" s="341">
        <v>0</v>
      </c>
      <c r="O460" s="143">
        <v>85</v>
      </c>
      <c r="P460" s="143">
        <v>114</v>
      </c>
      <c r="Q460" s="144">
        <v>1674</v>
      </c>
      <c r="R460" s="143">
        <v>125</v>
      </c>
      <c r="S460" s="143">
        <v>86</v>
      </c>
      <c r="T460" s="143">
        <v>322</v>
      </c>
      <c r="U460" s="143">
        <v>299</v>
      </c>
      <c r="V460" s="136" t="s">
        <v>93</v>
      </c>
      <c r="W460" s="136" t="s">
        <v>93</v>
      </c>
      <c r="X460" s="96">
        <v>-0.80909090900000002</v>
      </c>
      <c r="Y460" s="96">
        <v>-1</v>
      </c>
      <c r="Z460" s="96">
        <v>-0.23423423400000001</v>
      </c>
      <c r="AA460" s="96">
        <v>-0.102362205</v>
      </c>
      <c r="AB460" s="96">
        <v>-0.109100585</v>
      </c>
      <c r="AC460" s="96">
        <v>-0.161073826</v>
      </c>
      <c r="AD460" s="96">
        <v>-0.34848484800000001</v>
      </c>
      <c r="AE460" s="96">
        <v>-6.6666666999999999E-2</v>
      </c>
      <c r="AF460" s="96">
        <v>-0.36652542399999999</v>
      </c>
      <c r="AG460" s="136" t="s">
        <v>93</v>
      </c>
      <c r="AH460" s="136" t="s">
        <v>93</v>
      </c>
    </row>
    <row r="461" spans="1:34" s="654" customFormat="1" ht="15" customHeight="1">
      <c r="A461" s="649">
        <v>44346</v>
      </c>
      <c r="B461" s="134">
        <v>107</v>
      </c>
      <c r="C461" s="143">
        <v>17</v>
      </c>
      <c r="D461" s="143">
        <v>105</v>
      </c>
      <c r="E461" s="143">
        <v>126</v>
      </c>
      <c r="F461" s="144">
        <v>1873</v>
      </c>
      <c r="G461" s="143">
        <v>146</v>
      </c>
      <c r="H461" s="143">
        <v>139</v>
      </c>
      <c r="I461" s="143">
        <v>337</v>
      </c>
      <c r="J461" s="143">
        <v>486</v>
      </c>
      <c r="K461" s="136" t="s">
        <v>93</v>
      </c>
      <c r="L461" s="136" t="s">
        <v>93</v>
      </c>
      <c r="M461" s="143">
        <v>19</v>
      </c>
      <c r="N461" s="341">
        <v>0</v>
      </c>
      <c r="O461" s="143">
        <v>83</v>
      </c>
      <c r="P461" s="143">
        <v>117</v>
      </c>
      <c r="Q461" s="144">
        <v>1640</v>
      </c>
      <c r="R461" s="143">
        <v>118</v>
      </c>
      <c r="S461" s="143">
        <v>82</v>
      </c>
      <c r="T461" s="143">
        <v>311</v>
      </c>
      <c r="U461" s="143">
        <v>292</v>
      </c>
      <c r="V461" s="136">
        <v>0</v>
      </c>
      <c r="W461" s="136" t="s">
        <v>93</v>
      </c>
      <c r="X461" s="96">
        <v>-0.82242990699999996</v>
      </c>
      <c r="Y461" s="96">
        <v>-1</v>
      </c>
      <c r="Z461" s="96">
        <v>-0.20952381</v>
      </c>
      <c r="AA461" s="96">
        <v>-7.1428570999999996E-2</v>
      </c>
      <c r="AB461" s="96">
        <v>-0.124399359</v>
      </c>
      <c r="AC461" s="96">
        <v>-0.19178082199999999</v>
      </c>
      <c r="AD461" s="96">
        <v>-0.41007194200000002</v>
      </c>
      <c r="AE461" s="96">
        <v>-7.7151335000000001E-2</v>
      </c>
      <c r="AF461" s="96">
        <v>-0.399176955</v>
      </c>
      <c r="AG461" s="136" t="s">
        <v>93</v>
      </c>
      <c r="AH461" s="136" t="s">
        <v>93</v>
      </c>
    </row>
    <row r="462" spans="1:34" s="654" customFormat="1" ht="15" customHeight="1">
      <c r="A462" s="649">
        <v>44347</v>
      </c>
      <c r="B462" s="134">
        <v>106</v>
      </c>
      <c r="C462" s="143">
        <v>16</v>
      </c>
      <c r="D462" s="143">
        <v>105</v>
      </c>
      <c r="E462" s="143">
        <v>122</v>
      </c>
      <c r="F462" s="144">
        <v>1846</v>
      </c>
      <c r="G462" s="143">
        <v>145</v>
      </c>
      <c r="H462" s="143">
        <v>138</v>
      </c>
      <c r="I462" s="143">
        <v>343</v>
      </c>
      <c r="J462" s="143">
        <v>477</v>
      </c>
      <c r="K462" s="136" t="s">
        <v>93</v>
      </c>
      <c r="L462" s="136" t="s">
        <v>93</v>
      </c>
      <c r="M462" s="143">
        <v>15</v>
      </c>
      <c r="N462" s="341">
        <v>0</v>
      </c>
      <c r="O462" s="143">
        <v>81</v>
      </c>
      <c r="P462" s="143">
        <v>122</v>
      </c>
      <c r="Q462" s="144">
        <v>1654</v>
      </c>
      <c r="R462" s="143">
        <v>120</v>
      </c>
      <c r="S462" s="143">
        <v>83</v>
      </c>
      <c r="T462" s="143">
        <v>309</v>
      </c>
      <c r="U462" s="143">
        <v>294</v>
      </c>
      <c r="V462" s="136" t="s">
        <v>93</v>
      </c>
      <c r="W462" s="136" t="s">
        <v>93</v>
      </c>
      <c r="X462" s="96">
        <v>-0.85849056599999995</v>
      </c>
      <c r="Y462" s="96">
        <v>-1</v>
      </c>
      <c r="Z462" s="96">
        <v>-0.22857142899999999</v>
      </c>
      <c r="AA462" s="96">
        <v>0</v>
      </c>
      <c r="AB462" s="96">
        <v>-0.104008667</v>
      </c>
      <c r="AC462" s="96">
        <v>-0.17241379300000001</v>
      </c>
      <c r="AD462" s="96">
        <v>-0.39855072499999999</v>
      </c>
      <c r="AE462" s="96">
        <v>-9.9125363999999994E-2</v>
      </c>
      <c r="AF462" s="96">
        <v>-0.38364779900000001</v>
      </c>
      <c r="AG462" s="136" t="s">
        <v>93</v>
      </c>
      <c r="AH462" s="136" t="s">
        <v>93</v>
      </c>
    </row>
    <row r="463" spans="1:34" s="654" customFormat="1" ht="15" customHeight="1">
      <c r="A463" s="649">
        <v>44348</v>
      </c>
      <c r="B463" s="134">
        <v>94</v>
      </c>
      <c r="C463" s="143">
        <v>18</v>
      </c>
      <c r="D463" s="143">
        <v>105</v>
      </c>
      <c r="E463" s="143">
        <v>119</v>
      </c>
      <c r="F463" s="144">
        <v>1828</v>
      </c>
      <c r="G463" s="143">
        <v>136</v>
      </c>
      <c r="H463" s="143">
        <v>135</v>
      </c>
      <c r="I463" s="143">
        <v>327</v>
      </c>
      <c r="J463" s="143">
        <v>453</v>
      </c>
      <c r="K463" s="136" t="s">
        <v>93</v>
      </c>
      <c r="L463" s="136" t="s">
        <v>93</v>
      </c>
      <c r="M463" s="143">
        <v>15</v>
      </c>
      <c r="N463" s="341">
        <v>0</v>
      </c>
      <c r="O463" s="143">
        <v>79</v>
      </c>
      <c r="P463" s="143">
        <v>120</v>
      </c>
      <c r="Q463" s="144">
        <v>1674</v>
      </c>
      <c r="R463" s="143">
        <v>128</v>
      </c>
      <c r="S463" s="143">
        <v>83</v>
      </c>
      <c r="T463" s="143">
        <v>312</v>
      </c>
      <c r="U463" s="143">
        <v>307</v>
      </c>
      <c r="V463" s="136" t="s">
        <v>93</v>
      </c>
      <c r="W463" s="136" t="s">
        <v>93</v>
      </c>
      <c r="X463" s="96">
        <v>-0.84042553200000003</v>
      </c>
      <c r="Y463" s="96">
        <v>-1</v>
      </c>
      <c r="Z463" s="96">
        <v>-0.24761904800000001</v>
      </c>
      <c r="AA463" s="96">
        <v>8.4033609999999998E-3</v>
      </c>
      <c r="AB463" s="96">
        <v>-8.4245077000000002E-2</v>
      </c>
      <c r="AC463" s="96">
        <v>-5.8823528999999999E-2</v>
      </c>
      <c r="AD463" s="96">
        <v>-0.38518518499999999</v>
      </c>
      <c r="AE463" s="96">
        <v>-4.5871559999999999E-2</v>
      </c>
      <c r="AF463" s="96">
        <v>-0.32229580600000002</v>
      </c>
      <c r="AG463" s="136" t="s">
        <v>93</v>
      </c>
      <c r="AH463" s="136" t="s">
        <v>93</v>
      </c>
    </row>
    <row r="464" spans="1:34" s="654" customFormat="1" ht="15" customHeight="1">
      <c r="A464" s="649">
        <v>44349</v>
      </c>
      <c r="B464" s="134">
        <v>98</v>
      </c>
      <c r="C464" s="143">
        <v>17</v>
      </c>
      <c r="D464" s="143">
        <v>101</v>
      </c>
      <c r="E464" s="143">
        <v>118</v>
      </c>
      <c r="F464" s="144">
        <v>1783</v>
      </c>
      <c r="G464" s="143">
        <v>138</v>
      </c>
      <c r="H464" s="143">
        <v>135</v>
      </c>
      <c r="I464" s="143">
        <v>318</v>
      </c>
      <c r="J464" s="143">
        <v>457</v>
      </c>
      <c r="K464" s="136" t="s">
        <v>93</v>
      </c>
      <c r="L464" s="136" t="s">
        <v>93</v>
      </c>
      <c r="M464" s="143">
        <v>15</v>
      </c>
      <c r="N464" s="341">
        <v>0</v>
      </c>
      <c r="O464" s="143">
        <v>76</v>
      </c>
      <c r="P464" s="143">
        <v>115</v>
      </c>
      <c r="Q464" s="144">
        <v>1634</v>
      </c>
      <c r="R464" s="143">
        <v>124</v>
      </c>
      <c r="S464" s="143">
        <v>78</v>
      </c>
      <c r="T464" s="143">
        <v>317</v>
      </c>
      <c r="U464" s="143">
        <v>296</v>
      </c>
      <c r="V464" s="136" t="s">
        <v>93</v>
      </c>
      <c r="W464" s="136" t="s">
        <v>93</v>
      </c>
      <c r="X464" s="96">
        <v>-0.846938776</v>
      </c>
      <c r="Y464" s="96">
        <v>-1</v>
      </c>
      <c r="Z464" s="96">
        <v>-0.24752475199999999</v>
      </c>
      <c r="AA464" s="96">
        <v>-2.5423728999999999E-2</v>
      </c>
      <c r="AB464" s="96">
        <v>-8.3567022000000005E-2</v>
      </c>
      <c r="AC464" s="96">
        <v>-0.10144927500000001</v>
      </c>
      <c r="AD464" s="96">
        <v>-0.42222222199999998</v>
      </c>
      <c r="AE464" s="96">
        <v>-3.1446540000000002E-3</v>
      </c>
      <c r="AF464" s="96">
        <v>-0.35229759300000002</v>
      </c>
      <c r="AG464" s="136" t="s">
        <v>93</v>
      </c>
      <c r="AH464" s="136" t="s">
        <v>93</v>
      </c>
    </row>
    <row r="465" spans="1:34" s="654" customFormat="1" ht="15" customHeight="1">
      <c r="A465" s="649">
        <v>44350</v>
      </c>
      <c r="B465" s="134">
        <v>102</v>
      </c>
      <c r="C465" s="143">
        <v>17</v>
      </c>
      <c r="D465" s="143">
        <v>105</v>
      </c>
      <c r="E465" s="143">
        <v>126</v>
      </c>
      <c r="F465" s="144">
        <v>1809</v>
      </c>
      <c r="G465" s="143">
        <v>142</v>
      </c>
      <c r="H465" s="143">
        <v>133</v>
      </c>
      <c r="I465" s="143">
        <v>329</v>
      </c>
      <c r="J465" s="143">
        <v>468</v>
      </c>
      <c r="K465" s="136" t="s">
        <v>93</v>
      </c>
      <c r="L465" s="136" t="s">
        <v>93</v>
      </c>
      <c r="M465" s="143">
        <v>15</v>
      </c>
      <c r="N465" s="341">
        <v>0</v>
      </c>
      <c r="O465" s="143">
        <v>75</v>
      </c>
      <c r="P465" s="143">
        <v>104</v>
      </c>
      <c r="Q465" s="144">
        <v>1608</v>
      </c>
      <c r="R465" s="143">
        <v>128</v>
      </c>
      <c r="S465" s="143">
        <v>78</v>
      </c>
      <c r="T465" s="143">
        <v>315</v>
      </c>
      <c r="U465" s="143">
        <v>299</v>
      </c>
      <c r="V465" s="136" t="s">
        <v>93</v>
      </c>
      <c r="W465" s="136" t="s">
        <v>93</v>
      </c>
      <c r="X465" s="96">
        <v>-0.85294117599999997</v>
      </c>
      <c r="Y465" s="96">
        <v>-1</v>
      </c>
      <c r="Z465" s="96">
        <v>-0.28571428599999998</v>
      </c>
      <c r="AA465" s="96">
        <v>-0.174603175</v>
      </c>
      <c r="AB465" s="96">
        <v>-0.111111111</v>
      </c>
      <c r="AC465" s="96">
        <v>-9.8591549000000001E-2</v>
      </c>
      <c r="AD465" s="96">
        <v>-0.41353383500000002</v>
      </c>
      <c r="AE465" s="96">
        <v>-4.2553190999999997E-2</v>
      </c>
      <c r="AF465" s="96">
        <v>-0.36111111099999998</v>
      </c>
      <c r="AG465" s="136" t="s">
        <v>93</v>
      </c>
      <c r="AH465" s="136" t="s">
        <v>93</v>
      </c>
    </row>
    <row r="466" spans="1:34" s="654" customFormat="1" ht="15" customHeight="1">
      <c r="A466" s="649">
        <v>44351</v>
      </c>
      <c r="B466" s="134">
        <v>103</v>
      </c>
      <c r="C466" s="143">
        <v>16</v>
      </c>
      <c r="D466" s="143">
        <v>104</v>
      </c>
      <c r="E466" s="143">
        <v>130</v>
      </c>
      <c r="F466" s="144">
        <v>1844</v>
      </c>
      <c r="G466" s="143">
        <v>149</v>
      </c>
      <c r="H466" s="143">
        <v>132</v>
      </c>
      <c r="I466" s="143">
        <v>338</v>
      </c>
      <c r="J466" s="143">
        <v>485</v>
      </c>
      <c r="K466" s="136" t="s">
        <v>93</v>
      </c>
      <c r="L466" s="136" t="s">
        <v>93</v>
      </c>
      <c r="M466" s="143">
        <v>21</v>
      </c>
      <c r="N466" s="341">
        <v>0</v>
      </c>
      <c r="O466" s="143">
        <v>70</v>
      </c>
      <c r="P466" s="143">
        <v>107</v>
      </c>
      <c r="Q466" s="144">
        <v>1583</v>
      </c>
      <c r="R466" s="143">
        <v>127</v>
      </c>
      <c r="S466" s="143">
        <v>77</v>
      </c>
      <c r="T466" s="143">
        <v>312</v>
      </c>
      <c r="U466" s="143">
        <v>300</v>
      </c>
      <c r="V466" s="136" t="s">
        <v>93</v>
      </c>
      <c r="W466" s="136" t="s">
        <v>93</v>
      </c>
      <c r="X466" s="96">
        <v>-0.79611650499999997</v>
      </c>
      <c r="Y466" s="96">
        <v>-1</v>
      </c>
      <c r="Z466" s="96">
        <v>-0.32692307700000001</v>
      </c>
      <c r="AA466" s="96">
        <v>-0.17692307700000001</v>
      </c>
      <c r="AB466" s="96">
        <v>-0.14154012999999999</v>
      </c>
      <c r="AC466" s="96">
        <v>-0.147651007</v>
      </c>
      <c r="AD466" s="96">
        <v>-0.41666666699999999</v>
      </c>
      <c r="AE466" s="96">
        <v>-7.6923077000000006E-2</v>
      </c>
      <c r="AF466" s="96">
        <v>-0.38144329900000001</v>
      </c>
      <c r="AG466" s="136" t="s">
        <v>93</v>
      </c>
      <c r="AH466" s="136" t="s">
        <v>93</v>
      </c>
    </row>
    <row r="467" spans="1:34" s="654" customFormat="1" ht="15" customHeight="1">
      <c r="A467" s="649">
        <v>44352</v>
      </c>
      <c r="B467" s="134">
        <v>103</v>
      </c>
      <c r="C467" s="143">
        <v>20</v>
      </c>
      <c r="D467" s="143">
        <v>103</v>
      </c>
      <c r="E467" s="143">
        <v>125</v>
      </c>
      <c r="F467" s="144">
        <v>1866</v>
      </c>
      <c r="G467" s="143">
        <v>151</v>
      </c>
      <c r="H467" s="143">
        <v>121</v>
      </c>
      <c r="I467" s="143">
        <v>349</v>
      </c>
      <c r="J467" s="143">
        <v>484</v>
      </c>
      <c r="K467" s="136" t="s">
        <v>93</v>
      </c>
      <c r="L467" s="136" t="s">
        <v>93</v>
      </c>
      <c r="M467" s="143">
        <v>17</v>
      </c>
      <c r="N467" s="341">
        <v>0</v>
      </c>
      <c r="O467" s="143">
        <v>63</v>
      </c>
      <c r="P467" s="143">
        <v>104</v>
      </c>
      <c r="Q467" s="144">
        <v>1530</v>
      </c>
      <c r="R467" s="143">
        <v>122</v>
      </c>
      <c r="S467" s="143">
        <v>78</v>
      </c>
      <c r="T467" s="143">
        <v>293</v>
      </c>
      <c r="U467" s="143">
        <v>286</v>
      </c>
      <c r="V467" s="136" t="s">
        <v>93</v>
      </c>
      <c r="W467" s="136" t="s">
        <v>93</v>
      </c>
      <c r="X467" s="96">
        <v>-0.83495145599999998</v>
      </c>
      <c r="Y467" s="96">
        <v>-1</v>
      </c>
      <c r="Z467" s="96">
        <v>-0.38834951499999998</v>
      </c>
      <c r="AA467" s="96">
        <v>-0.16800000000000001</v>
      </c>
      <c r="AB467" s="96">
        <v>-0.18006430900000001</v>
      </c>
      <c r="AC467" s="96">
        <v>-0.19205298000000001</v>
      </c>
      <c r="AD467" s="96">
        <v>-0.35537190099999999</v>
      </c>
      <c r="AE467" s="96">
        <v>-0.160458453</v>
      </c>
      <c r="AF467" s="96">
        <v>-0.409090909</v>
      </c>
      <c r="AG467" s="136" t="s">
        <v>93</v>
      </c>
      <c r="AH467" s="136" t="s">
        <v>93</v>
      </c>
    </row>
    <row r="468" spans="1:34" s="654" customFormat="1" ht="15" customHeight="1">
      <c r="A468" s="649">
        <v>44353</v>
      </c>
      <c r="B468" s="134">
        <v>108</v>
      </c>
      <c r="C468" s="143">
        <v>20</v>
      </c>
      <c r="D468" s="143">
        <v>102</v>
      </c>
      <c r="E468" s="143">
        <v>122</v>
      </c>
      <c r="F468" s="144">
        <v>1863</v>
      </c>
      <c r="G468" s="143">
        <v>155</v>
      </c>
      <c r="H468" s="143">
        <v>126</v>
      </c>
      <c r="I468" s="143">
        <v>337</v>
      </c>
      <c r="J468" s="143">
        <v>490</v>
      </c>
      <c r="K468" s="136" t="s">
        <v>93</v>
      </c>
      <c r="L468" s="136" t="s">
        <v>93</v>
      </c>
      <c r="M468" s="143">
        <v>16</v>
      </c>
      <c r="N468" s="341">
        <v>0</v>
      </c>
      <c r="O468" s="143">
        <v>63</v>
      </c>
      <c r="P468" s="143">
        <v>103</v>
      </c>
      <c r="Q468" s="144">
        <v>1466</v>
      </c>
      <c r="R468" s="143">
        <v>124</v>
      </c>
      <c r="S468" s="143">
        <v>80</v>
      </c>
      <c r="T468" s="143">
        <v>276</v>
      </c>
      <c r="U468" s="143">
        <v>272</v>
      </c>
      <c r="V468" s="136" t="s">
        <v>93</v>
      </c>
      <c r="W468" s="136" t="s">
        <v>93</v>
      </c>
      <c r="X468" s="96">
        <v>-0.85185185200000002</v>
      </c>
      <c r="Y468" s="96">
        <v>-1</v>
      </c>
      <c r="Z468" s="96">
        <v>-0.382352941</v>
      </c>
      <c r="AA468" s="96">
        <v>-0.155737705</v>
      </c>
      <c r="AB468" s="96">
        <v>-0.21309715500000001</v>
      </c>
      <c r="AC468" s="96">
        <v>-0.2</v>
      </c>
      <c r="AD468" s="96">
        <v>-0.36507936499999999</v>
      </c>
      <c r="AE468" s="96">
        <v>-0.181008902</v>
      </c>
      <c r="AF468" s="96">
        <v>-0.44489795900000001</v>
      </c>
      <c r="AG468" s="136" t="s">
        <v>93</v>
      </c>
      <c r="AH468" s="136" t="s">
        <v>93</v>
      </c>
    </row>
    <row r="469" spans="1:34" s="654" customFormat="1" ht="15" customHeight="1">
      <c r="A469" s="649">
        <v>44354</v>
      </c>
      <c r="B469" s="134">
        <v>114</v>
      </c>
      <c r="C469" s="143">
        <v>20</v>
      </c>
      <c r="D469" s="143">
        <v>102</v>
      </c>
      <c r="E469" s="143">
        <v>123</v>
      </c>
      <c r="F469" s="144">
        <v>1858</v>
      </c>
      <c r="G469" s="143">
        <v>150</v>
      </c>
      <c r="H469" s="143">
        <v>124</v>
      </c>
      <c r="I469" s="143">
        <v>340</v>
      </c>
      <c r="J469" s="143">
        <v>487</v>
      </c>
      <c r="K469" s="136" t="s">
        <v>93</v>
      </c>
      <c r="L469" s="136" t="s">
        <v>93</v>
      </c>
      <c r="M469" s="143">
        <v>18</v>
      </c>
      <c r="N469" s="341">
        <v>0</v>
      </c>
      <c r="O469" s="143">
        <v>72</v>
      </c>
      <c r="P469" s="143">
        <v>110</v>
      </c>
      <c r="Q469" s="144">
        <v>1470</v>
      </c>
      <c r="R469" s="143">
        <v>124</v>
      </c>
      <c r="S469" s="143">
        <v>76</v>
      </c>
      <c r="T469" s="143">
        <v>274</v>
      </c>
      <c r="U469" s="143">
        <v>275</v>
      </c>
      <c r="V469" s="136" t="s">
        <v>93</v>
      </c>
      <c r="W469" s="136" t="s">
        <v>93</v>
      </c>
      <c r="X469" s="96">
        <v>-0.84210526299999999</v>
      </c>
      <c r="Y469" s="96">
        <v>-1</v>
      </c>
      <c r="Z469" s="96">
        <v>-0.29411764699999998</v>
      </c>
      <c r="AA469" s="96">
        <v>-0.105691057</v>
      </c>
      <c r="AB469" s="96">
        <v>-0.20882669500000001</v>
      </c>
      <c r="AC469" s="96">
        <v>-0.17333333300000001</v>
      </c>
      <c r="AD469" s="96">
        <v>-0.38709677399999998</v>
      </c>
      <c r="AE469" s="96">
        <v>-0.194117647</v>
      </c>
      <c r="AF469" s="96">
        <v>-0.43531827499999998</v>
      </c>
      <c r="AG469" s="136" t="s">
        <v>93</v>
      </c>
      <c r="AH469" s="136" t="s">
        <v>93</v>
      </c>
    </row>
    <row r="470" spans="1:34" s="654" customFormat="1" ht="15" customHeight="1">
      <c r="A470" s="649">
        <v>44355</v>
      </c>
      <c r="B470" s="134">
        <v>106</v>
      </c>
      <c r="C470" s="143">
        <v>16</v>
      </c>
      <c r="D470" s="143">
        <v>106</v>
      </c>
      <c r="E470" s="143">
        <v>117</v>
      </c>
      <c r="F470" s="144">
        <v>1788</v>
      </c>
      <c r="G470" s="143">
        <v>148</v>
      </c>
      <c r="H470" s="143">
        <v>126</v>
      </c>
      <c r="I470" s="143">
        <v>324</v>
      </c>
      <c r="J470" s="143">
        <v>462</v>
      </c>
      <c r="K470" s="136" t="s">
        <v>93</v>
      </c>
      <c r="L470" s="136" t="s">
        <v>93</v>
      </c>
      <c r="M470" s="143">
        <v>21</v>
      </c>
      <c r="N470" s="341">
        <v>0</v>
      </c>
      <c r="O470" s="143">
        <v>72</v>
      </c>
      <c r="P470" s="143">
        <v>114</v>
      </c>
      <c r="Q470" s="144">
        <v>1502</v>
      </c>
      <c r="R470" s="143">
        <v>121</v>
      </c>
      <c r="S470" s="143">
        <v>78</v>
      </c>
      <c r="T470" s="143">
        <v>278</v>
      </c>
      <c r="U470" s="143">
        <v>277</v>
      </c>
      <c r="V470" s="136" t="s">
        <v>93</v>
      </c>
      <c r="W470" s="136" t="s">
        <v>93</v>
      </c>
      <c r="X470" s="96">
        <v>-0.80188679200000001</v>
      </c>
      <c r="Y470" s="96">
        <v>-1</v>
      </c>
      <c r="Z470" s="96">
        <v>-0.32075471700000002</v>
      </c>
      <c r="AA470" s="96">
        <v>-2.5641026000000001E-2</v>
      </c>
      <c r="AB470" s="96">
        <v>-0.15995525699999999</v>
      </c>
      <c r="AC470" s="96">
        <v>-0.18243243200000001</v>
      </c>
      <c r="AD470" s="96">
        <v>-0.38095238100000001</v>
      </c>
      <c r="AE470" s="96">
        <v>-0.14197530899999999</v>
      </c>
      <c r="AF470" s="96">
        <v>-0.40043289999999998</v>
      </c>
      <c r="AG470" s="136" t="s">
        <v>93</v>
      </c>
      <c r="AH470" s="136" t="s">
        <v>93</v>
      </c>
    </row>
    <row r="471" spans="1:34" s="654" customFormat="1" ht="15" customHeight="1">
      <c r="A471" s="649">
        <v>44356</v>
      </c>
      <c r="B471" s="134">
        <v>91</v>
      </c>
      <c r="C471" s="143">
        <v>19</v>
      </c>
      <c r="D471" s="143">
        <v>108</v>
      </c>
      <c r="E471" s="143">
        <v>110</v>
      </c>
      <c r="F471" s="144">
        <v>1775</v>
      </c>
      <c r="G471" s="143">
        <v>144</v>
      </c>
      <c r="H471" s="143">
        <v>115</v>
      </c>
      <c r="I471" s="143">
        <v>312</v>
      </c>
      <c r="J471" s="143">
        <v>444</v>
      </c>
      <c r="K471" s="136" t="s">
        <v>93</v>
      </c>
      <c r="L471" s="136" t="s">
        <v>93</v>
      </c>
      <c r="M471" s="143">
        <v>22</v>
      </c>
      <c r="N471" s="341">
        <v>0</v>
      </c>
      <c r="O471" s="143">
        <v>73</v>
      </c>
      <c r="P471" s="143">
        <v>109</v>
      </c>
      <c r="Q471" s="144">
        <v>1462</v>
      </c>
      <c r="R471" s="143">
        <v>117</v>
      </c>
      <c r="S471" s="143">
        <v>76</v>
      </c>
      <c r="T471" s="143">
        <v>270</v>
      </c>
      <c r="U471" s="143">
        <v>272</v>
      </c>
      <c r="V471" s="136" t="s">
        <v>93</v>
      </c>
      <c r="W471" s="136" t="s">
        <v>93</v>
      </c>
      <c r="X471" s="96">
        <v>-0.75824175800000004</v>
      </c>
      <c r="Y471" s="96">
        <v>-1</v>
      </c>
      <c r="Z471" s="96">
        <v>-0.32407407399999999</v>
      </c>
      <c r="AA471" s="96">
        <v>-9.0909089999999994E-3</v>
      </c>
      <c r="AB471" s="96">
        <v>-0.17633802800000001</v>
      </c>
      <c r="AC471" s="96">
        <v>-0.1875</v>
      </c>
      <c r="AD471" s="96">
        <v>-0.33913043500000001</v>
      </c>
      <c r="AE471" s="96">
        <v>-0.134615385</v>
      </c>
      <c r="AF471" s="96">
        <v>-0.38738738700000003</v>
      </c>
      <c r="AG471" s="136" t="s">
        <v>93</v>
      </c>
      <c r="AH471" s="136" t="s">
        <v>93</v>
      </c>
    </row>
    <row r="472" spans="1:34" s="654" customFormat="1" ht="15" customHeight="1">
      <c r="A472" s="649">
        <v>44357</v>
      </c>
      <c r="B472" s="134">
        <v>97</v>
      </c>
      <c r="C472" s="143">
        <v>19</v>
      </c>
      <c r="D472" s="143">
        <v>112</v>
      </c>
      <c r="E472" s="143">
        <v>124</v>
      </c>
      <c r="F472" s="144">
        <v>1815</v>
      </c>
      <c r="G472" s="143">
        <v>149</v>
      </c>
      <c r="H472" s="143">
        <v>117</v>
      </c>
      <c r="I472" s="143">
        <v>336</v>
      </c>
      <c r="J472" s="143">
        <v>457</v>
      </c>
      <c r="K472" s="136" t="s">
        <v>93</v>
      </c>
      <c r="L472" s="136" t="s">
        <v>93</v>
      </c>
      <c r="M472" s="143">
        <v>20</v>
      </c>
      <c r="N472" s="341">
        <v>0</v>
      </c>
      <c r="O472" s="143">
        <v>69</v>
      </c>
      <c r="P472" s="143">
        <v>107</v>
      </c>
      <c r="Q472" s="144">
        <v>1447</v>
      </c>
      <c r="R472" s="143">
        <v>118</v>
      </c>
      <c r="S472" s="143">
        <v>74</v>
      </c>
      <c r="T472" s="143">
        <v>270</v>
      </c>
      <c r="U472" s="143">
        <v>264</v>
      </c>
      <c r="V472" s="136" t="s">
        <v>93</v>
      </c>
      <c r="W472" s="136" t="s">
        <v>93</v>
      </c>
      <c r="X472" s="96">
        <v>-0.79381443299999999</v>
      </c>
      <c r="Y472" s="96">
        <v>-1</v>
      </c>
      <c r="Z472" s="96">
        <v>-0.383928571</v>
      </c>
      <c r="AA472" s="96">
        <v>-0.137096774</v>
      </c>
      <c r="AB472" s="96">
        <v>-0.202754821</v>
      </c>
      <c r="AC472" s="96">
        <v>-0.20805369100000001</v>
      </c>
      <c r="AD472" s="96">
        <v>-0.36752136800000001</v>
      </c>
      <c r="AE472" s="96">
        <v>-0.196428571</v>
      </c>
      <c r="AF472" s="96">
        <v>-0.422319475</v>
      </c>
      <c r="AG472" s="136" t="s">
        <v>93</v>
      </c>
      <c r="AH472" s="136" t="s">
        <v>93</v>
      </c>
    </row>
    <row r="473" spans="1:34" s="654" customFormat="1" ht="15" customHeight="1">
      <c r="A473" s="649">
        <v>44358</v>
      </c>
      <c r="B473" s="134">
        <v>99</v>
      </c>
      <c r="C473" s="143">
        <v>20</v>
      </c>
      <c r="D473" s="143">
        <v>111</v>
      </c>
      <c r="E473" s="143">
        <v>130</v>
      </c>
      <c r="F473" s="144">
        <v>1825</v>
      </c>
      <c r="G473" s="143">
        <v>151</v>
      </c>
      <c r="H473" s="143">
        <v>120</v>
      </c>
      <c r="I473" s="143">
        <v>345</v>
      </c>
      <c r="J473" s="143">
        <v>478</v>
      </c>
      <c r="K473" s="136" t="s">
        <v>93</v>
      </c>
      <c r="L473" s="136" t="s">
        <v>93</v>
      </c>
      <c r="M473" s="143">
        <v>20</v>
      </c>
      <c r="N473" s="341">
        <v>0</v>
      </c>
      <c r="O473" s="143">
        <v>68</v>
      </c>
      <c r="P473" s="143">
        <v>104</v>
      </c>
      <c r="Q473" s="144">
        <v>1441</v>
      </c>
      <c r="R473" s="143">
        <v>110</v>
      </c>
      <c r="S473" s="143">
        <v>70</v>
      </c>
      <c r="T473" s="143">
        <v>264</v>
      </c>
      <c r="U473" s="143">
        <v>256</v>
      </c>
      <c r="V473" s="136" t="s">
        <v>93</v>
      </c>
      <c r="W473" s="136" t="s">
        <v>93</v>
      </c>
      <c r="X473" s="96">
        <v>-0.79797979799999996</v>
      </c>
      <c r="Y473" s="96">
        <v>-1</v>
      </c>
      <c r="Z473" s="96">
        <v>-0.38738738700000003</v>
      </c>
      <c r="AA473" s="96">
        <v>-0.2</v>
      </c>
      <c r="AB473" s="96">
        <v>-0.21041095900000001</v>
      </c>
      <c r="AC473" s="96">
        <v>-0.271523179</v>
      </c>
      <c r="AD473" s="96">
        <v>-0.41666666699999999</v>
      </c>
      <c r="AE473" s="96">
        <v>-0.234782609</v>
      </c>
      <c r="AF473" s="96">
        <v>-0.46443514600000002</v>
      </c>
      <c r="AG473" s="136" t="s">
        <v>93</v>
      </c>
      <c r="AH473" s="136" t="s">
        <v>93</v>
      </c>
    </row>
    <row r="474" spans="1:34" s="654" customFormat="1" ht="15" customHeight="1">
      <c r="A474" s="649">
        <v>44359</v>
      </c>
      <c r="B474" s="134">
        <v>99</v>
      </c>
      <c r="C474" s="143">
        <v>19</v>
      </c>
      <c r="D474" s="143">
        <v>109</v>
      </c>
      <c r="E474" s="143">
        <v>127</v>
      </c>
      <c r="F474" s="144">
        <v>1842</v>
      </c>
      <c r="G474" s="143">
        <v>162</v>
      </c>
      <c r="H474" s="143">
        <v>121</v>
      </c>
      <c r="I474" s="143">
        <v>346</v>
      </c>
      <c r="J474" s="143">
        <v>488</v>
      </c>
      <c r="K474" s="136" t="s">
        <v>93</v>
      </c>
      <c r="L474" s="136" t="s">
        <v>93</v>
      </c>
      <c r="M474" s="143">
        <v>19</v>
      </c>
      <c r="N474" s="341">
        <v>0</v>
      </c>
      <c r="O474" s="143">
        <v>67</v>
      </c>
      <c r="P474" s="143">
        <v>103</v>
      </c>
      <c r="Q474" s="144">
        <v>1363</v>
      </c>
      <c r="R474" s="143">
        <v>107</v>
      </c>
      <c r="S474" s="143">
        <v>67</v>
      </c>
      <c r="T474" s="143">
        <v>252</v>
      </c>
      <c r="U474" s="143">
        <v>247</v>
      </c>
      <c r="V474" s="136" t="s">
        <v>93</v>
      </c>
      <c r="W474" s="136" t="s">
        <v>93</v>
      </c>
      <c r="X474" s="96">
        <v>-0.80808080800000004</v>
      </c>
      <c r="Y474" s="96">
        <v>-1</v>
      </c>
      <c r="Z474" s="96">
        <v>-0.385321101</v>
      </c>
      <c r="AA474" s="96">
        <v>-0.188976378</v>
      </c>
      <c r="AB474" s="96">
        <v>-0.26004343099999999</v>
      </c>
      <c r="AC474" s="96">
        <v>-0.33950617300000002</v>
      </c>
      <c r="AD474" s="96">
        <v>-0.44628099199999999</v>
      </c>
      <c r="AE474" s="96">
        <v>-0.27167630100000001</v>
      </c>
      <c r="AF474" s="96">
        <v>-0.49385245900000002</v>
      </c>
      <c r="AG474" s="136" t="s">
        <v>93</v>
      </c>
      <c r="AH474" s="136" t="s">
        <v>93</v>
      </c>
    </row>
    <row r="475" spans="1:34" s="654" customFormat="1" ht="15" customHeight="1">
      <c r="A475" s="649">
        <v>44360</v>
      </c>
      <c r="B475" s="134">
        <v>100</v>
      </c>
      <c r="C475" s="143">
        <v>18</v>
      </c>
      <c r="D475" s="143">
        <v>108</v>
      </c>
      <c r="E475" s="143">
        <v>126</v>
      </c>
      <c r="F475" s="144">
        <v>1840</v>
      </c>
      <c r="G475" s="143">
        <v>149</v>
      </c>
      <c r="H475" s="143">
        <v>116</v>
      </c>
      <c r="I475" s="143">
        <v>344</v>
      </c>
      <c r="J475" s="143">
        <v>490</v>
      </c>
      <c r="K475" s="136" t="s">
        <v>93</v>
      </c>
      <c r="L475" s="136" t="s">
        <v>93</v>
      </c>
      <c r="M475" s="143">
        <v>20</v>
      </c>
      <c r="N475" s="341">
        <v>0</v>
      </c>
      <c r="O475" s="143">
        <v>63</v>
      </c>
      <c r="P475" s="143">
        <v>97</v>
      </c>
      <c r="Q475" s="144">
        <v>1292</v>
      </c>
      <c r="R475" s="143">
        <v>111</v>
      </c>
      <c r="S475" s="143">
        <v>64</v>
      </c>
      <c r="T475" s="143">
        <v>241</v>
      </c>
      <c r="U475" s="143">
        <v>238</v>
      </c>
      <c r="V475" s="136" t="s">
        <v>93</v>
      </c>
      <c r="W475" s="136" t="s">
        <v>93</v>
      </c>
      <c r="X475" s="96">
        <v>-0.8</v>
      </c>
      <c r="Y475" s="96">
        <v>-1</v>
      </c>
      <c r="Z475" s="96">
        <v>-0.41666666699999999</v>
      </c>
      <c r="AA475" s="96">
        <v>-0.23015873000000001</v>
      </c>
      <c r="AB475" s="96">
        <v>-0.29782608700000002</v>
      </c>
      <c r="AC475" s="96">
        <v>-0.25503355700000002</v>
      </c>
      <c r="AD475" s="96">
        <v>-0.44827586200000002</v>
      </c>
      <c r="AE475" s="96">
        <v>-0.299418605</v>
      </c>
      <c r="AF475" s="96">
        <v>-0.514285714</v>
      </c>
      <c r="AG475" s="136" t="s">
        <v>93</v>
      </c>
      <c r="AH475" s="136" t="s">
        <v>93</v>
      </c>
    </row>
    <row r="476" spans="1:34" s="654" customFormat="1" ht="15" customHeight="1">
      <c r="A476" s="649">
        <v>44361</v>
      </c>
      <c r="B476" s="134">
        <v>102</v>
      </c>
      <c r="C476" s="143">
        <v>16</v>
      </c>
      <c r="D476" s="143">
        <v>114</v>
      </c>
      <c r="E476" s="143">
        <v>125</v>
      </c>
      <c r="F476" s="144">
        <v>1824</v>
      </c>
      <c r="G476" s="143">
        <v>149</v>
      </c>
      <c r="H476" s="143">
        <v>114</v>
      </c>
      <c r="I476" s="143">
        <v>334</v>
      </c>
      <c r="J476" s="143">
        <v>484</v>
      </c>
      <c r="K476" s="136" t="s">
        <v>93</v>
      </c>
      <c r="L476" s="136" t="s">
        <v>93</v>
      </c>
      <c r="M476" s="143">
        <v>20</v>
      </c>
      <c r="N476" s="341">
        <v>0</v>
      </c>
      <c r="O476" s="143">
        <v>60</v>
      </c>
      <c r="P476" s="143">
        <v>104</v>
      </c>
      <c r="Q476" s="144">
        <v>1298</v>
      </c>
      <c r="R476" s="143">
        <v>109</v>
      </c>
      <c r="S476" s="143">
        <v>69</v>
      </c>
      <c r="T476" s="143">
        <v>256</v>
      </c>
      <c r="U476" s="143">
        <v>240</v>
      </c>
      <c r="V476" s="136" t="s">
        <v>93</v>
      </c>
      <c r="W476" s="136" t="s">
        <v>93</v>
      </c>
      <c r="X476" s="96">
        <v>-0.803921569</v>
      </c>
      <c r="Y476" s="96">
        <v>-1</v>
      </c>
      <c r="Z476" s="96">
        <v>-0.47368421100000002</v>
      </c>
      <c r="AA476" s="96">
        <v>-0.16800000000000001</v>
      </c>
      <c r="AB476" s="96">
        <v>-0.28837719299999998</v>
      </c>
      <c r="AC476" s="96">
        <v>-0.268456376</v>
      </c>
      <c r="AD476" s="96">
        <v>-0.39473684199999998</v>
      </c>
      <c r="AE476" s="96">
        <v>-0.233532934</v>
      </c>
      <c r="AF476" s="96">
        <v>-0.50413223100000004</v>
      </c>
      <c r="AG476" s="136" t="s">
        <v>93</v>
      </c>
      <c r="AH476" s="136" t="s">
        <v>93</v>
      </c>
    </row>
    <row r="477" spans="1:34" s="654" customFormat="1" ht="15" customHeight="1">
      <c r="A477" s="649">
        <v>44362</v>
      </c>
      <c r="B477" s="134">
        <v>96</v>
      </c>
      <c r="C477" s="143">
        <v>14</v>
      </c>
      <c r="D477" s="143">
        <v>109</v>
      </c>
      <c r="E477" s="143">
        <v>119</v>
      </c>
      <c r="F477" s="144">
        <v>1770</v>
      </c>
      <c r="G477" s="143">
        <v>144</v>
      </c>
      <c r="H477" s="143">
        <v>111</v>
      </c>
      <c r="I477" s="143">
        <v>338</v>
      </c>
      <c r="J477" s="143">
        <v>467</v>
      </c>
      <c r="K477" s="136" t="s">
        <v>93</v>
      </c>
      <c r="L477" s="136" t="s">
        <v>93</v>
      </c>
      <c r="M477" s="143">
        <v>17</v>
      </c>
      <c r="N477" s="341">
        <v>0</v>
      </c>
      <c r="O477" s="143">
        <v>61</v>
      </c>
      <c r="P477" s="143">
        <v>101</v>
      </c>
      <c r="Q477" s="144">
        <v>1303</v>
      </c>
      <c r="R477" s="143">
        <v>109</v>
      </c>
      <c r="S477" s="143">
        <v>68</v>
      </c>
      <c r="T477" s="143">
        <v>242</v>
      </c>
      <c r="U477" s="143">
        <v>239</v>
      </c>
      <c r="V477" s="136" t="s">
        <v>93</v>
      </c>
      <c r="W477" s="136" t="s">
        <v>93</v>
      </c>
      <c r="X477" s="96">
        <v>-0.82291666699999999</v>
      </c>
      <c r="Y477" s="96">
        <v>-1</v>
      </c>
      <c r="Z477" s="96">
        <v>-0.44036697200000002</v>
      </c>
      <c r="AA477" s="96">
        <v>-0.15126050399999999</v>
      </c>
      <c r="AB477" s="96">
        <v>-0.26384180800000001</v>
      </c>
      <c r="AC477" s="96">
        <v>-0.24305555600000001</v>
      </c>
      <c r="AD477" s="96">
        <v>-0.38738738700000003</v>
      </c>
      <c r="AE477" s="96">
        <v>-0.28402366899999998</v>
      </c>
      <c r="AF477" s="96">
        <v>-0.48822269800000001</v>
      </c>
      <c r="AG477" s="136" t="s">
        <v>93</v>
      </c>
      <c r="AH477" s="136" t="s">
        <v>93</v>
      </c>
    </row>
    <row r="478" spans="1:34" s="654" customFormat="1" ht="15" customHeight="1">
      <c r="A478" s="649">
        <v>44363</v>
      </c>
      <c r="B478" s="134">
        <v>101</v>
      </c>
      <c r="C478" s="143">
        <v>14</v>
      </c>
      <c r="D478" s="143">
        <v>101</v>
      </c>
      <c r="E478" s="143">
        <v>116</v>
      </c>
      <c r="F478" s="144">
        <v>1761</v>
      </c>
      <c r="G478" s="143">
        <v>143</v>
      </c>
      <c r="H478" s="143">
        <v>116</v>
      </c>
      <c r="I478" s="143">
        <v>337</v>
      </c>
      <c r="J478" s="143">
        <v>449</v>
      </c>
      <c r="K478" s="136" t="s">
        <v>93</v>
      </c>
      <c r="L478" s="136" t="s">
        <v>93</v>
      </c>
      <c r="M478" s="143">
        <v>13</v>
      </c>
      <c r="N478" s="341">
        <v>0</v>
      </c>
      <c r="O478" s="143">
        <v>68</v>
      </c>
      <c r="P478" s="143">
        <v>95</v>
      </c>
      <c r="Q478" s="144">
        <v>1289</v>
      </c>
      <c r="R478" s="143">
        <v>105</v>
      </c>
      <c r="S478" s="143">
        <v>69</v>
      </c>
      <c r="T478" s="143">
        <v>246</v>
      </c>
      <c r="U478" s="143">
        <v>225</v>
      </c>
      <c r="V478" s="136" t="s">
        <v>93</v>
      </c>
      <c r="W478" s="136" t="s">
        <v>93</v>
      </c>
      <c r="X478" s="96">
        <v>-0.87128712900000005</v>
      </c>
      <c r="Y478" s="96">
        <v>-1</v>
      </c>
      <c r="Z478" s="96">
        <v>-0.32673267299999997</v>
      </c>
      <c r="AA478" s="96">
        <v>-0.181034483</v>
      </c>
      <c r="AB478" s="96">
        <v>-0.26802952899999999</v>
      </c>
      <c r="AC478" s="96">
        <v>-0.265734266</v>
      </c>
      <c r="AD478" s="96">
        <v>-0.40517241399999998</v>
      </c>
      <c r="AE478" s="96">
        <v>-0.270029674</v>
      </c>
      <c r="AF478" s="96">
        <v>-0.498886414</v>
      </c>
      <c r="AG478" s="136" t="s">
        <v>93</v>
      </c>
      <c r="AH478" s="136" t="s">
        <v>93</v>
      </c>
    </row>
    <row r="479" spans="1:34" s="654" customFormat="1" ht="15" customHeight="1">
      <c r="A479" s="649">
        <v>44364</v>
      </c>
      <c r="B479" s="134">
        <v>109</v>
      </c>
      <c r="C479" s="143">
        <v>15</v>
      </c>
      <c r="D479" s="143">
        <v>103</v>
      </c>
      <c r="E479" s="143">
        <v>114</v>
      </c>
      <c r="F479" s="144">
        <v>1829</v>
      </c>
      <c r="G479" s="143">
        <v>147</v>
      </c>
      <c r="H479" s="143">
        <v>123</v>
      </c>
      <c r="I479" s="143">
        <v>352</v>
      </c>
      <c r="J479" s="143">
        <v>475</v>
      </c>
      <c r="K479" s="136" t="s">
        <v>93</v>
      </c>
      <c r="L479" s="136" t="s">
        <v>93</v>
      </c>
      <c r="M479" s="143">
        <v>16</v>
      </c>
      <c r="N479" s="341">
        <v>0</v>
      </c>
      <c r="O479" s="143">
        <v>68</v>
      </c>
      <c r="P479" s="143">
        <v>100</v>
      </c>
      <c r="Q479" s="144">
        <v>1253</v>
      </c>
      <c r="R479" s="143">
        <v>104</v>
      </c>
      <c r="S479" s="143">
        <v>67</v>
      </c>
      <c r="T479" s="143">
        <v>237</v>
      </c>
      <c r="U479" s="143">
        <v>214</v>
      </c>
      <c r="V479" s="136" t="s">
        <v>93</v>
      </c>
      <c r="W479" s="136" t="s">
        <v>93</v>
      </c>
      <c r="X479" s="96">
        <v>-0.85321100900000002</v>
      </c>
      <c r="Y479" s="96">
        <v>-1</v>
      </c>
      <c r="Z479" s="96">
        <v>-0.33980582500000001</v>
      </c>
      <c r="AA479" s="96">
        <v>-0.122807018</v>
      </c>
      <c r="AB479" s="96">
        <v>-0.31492618900000002</v>
      </c>
      <c r="AC479" s="96">
        <v>-0.292517007</v>
      </c>
      <c r="AD479" s="96">
        <v>-0.45528455299999998</v>
      </c>
      <c r="AE479" s="96">
        <v>-0.32670454500000001</v>
      </c>
      <c r="AF479" s="96">
        <v>-0.54947368399999996</v>
      </c>
      <c r="AG479" s="136" t="s">
        <v>93</v>
      </c>
      <c r="AH479" s="136" t="s">
        <v>93</v>
      </c>
    </row>
    <row r="480" spans="1:34" s="654" customFormat="1" ht="15" customHeight="1">
      <c r="A480" s="649">
        <v>44365</v>
      </c>
      <c r="B480" s="134">
        <v>114</v>
      </c>
      <c r="C480" s="143">
        <v>14</v>
      </c>
      <c r="D480" s="143">
        <v>110</v>
      </c>
      <c r="E480" s="143">
        <v>121</v>
      </c>
      <c r="F480" s="144">
        <v>1856</v>
      </c>
      <c r="G480" s="143">
        <v>142</v>
      </c>
      <c r="H480" s="143">
        <v>127</v>
      </c>
      <c r="I480" s="143">
        <v>357</v>
      </c>
      <c r="J480" s="143">
        <v>477</v>
      </c>
      <c r="K480" s="136" t="s">
        <v>93</v>
      </c>
      <c r="L480" s="136" t="s">
        <v>93</v>
      </c>
      <c r="M480" s="143">
        <v>17</v>
      </c>
      <c r="N480" s="341">
        <v>0</v>
      </c>
      <c r="O480" s="143">
        <v>60</v>
      </c>
      <c r="P480" s="143">
        <v>94</v>
      </c>
      <c r="Q480" s="144">
        <v>1222</v>
      </c>
      <c r="R480" s="143">
        <v>93</v>
      </c>
      <c r="S480" s="143">
        <v>68</v>
      </c>
      <c r="T480" s="143">
        <v>234</v>
      </c>
      <c r="U480" s="143">
        <v>201</v>
      </c>
      <c r="V480" s="136" t="s">
        <v>93</v>
      </c>
      <c r="W480" s="136" t="s">
        <v>93</v>
      </c>
      <c r="X480" s="96">
        <v>-0.85087719299999998</v>
      </c>
      <c r="Y480" s="96">
        <v>-1</v>
      </c>
      <c r="Z480" s="96">
        <v>-0.45454545499999999</v>
      </c>
      <c r="AA480" s="96">
        <v>-0.22314049599999999</v>
      </c>
      <c r="AB480" s="96">
        <v>-0.34159482800000002</v>
      </c>
      <c r="AC480" s="96">
        <v>-0.34507042300000002</v>
      </c>
      <c r="AD480" s="96">
        <v>-0.46456692900000002</v>
      </c>
      <c r="AE480" s="96">
        <v>-0.34453781500000003</v>
      </c>
      <c r="AF480" s="96">
        <v>-0.57861635199999994</v>
      </c>
      <c r="AG480" s="136" t="s">
        <v>93</v>
      </c>
      <c r="AH480" s="136" t="s">
        <v>93</v>
      </c>
    </row>
    <row r="481" spans="1:34" s="654" customFormat="1" ht="15" customHeight="1">
      <c r="A481" s="649">
        <v>44366</v>
      </c>
      <c r="B481" s="134">
        <v>117</v>
      </c>
      <c r="C481" s="143">
        <v>12</v>
      </c>
      <c r="D481" s="143">
        <v>110</v>
      </c>
      <c r="E481" s="143">
        <v>132</v>
      </c>
      <c r="F481" s="144">
        <v>1857</v>
      </c>
      <c r="G481" s="143">
        <v>141</v>
      </c>
      <c r="H481" s="143">
        <v>121</v>
      </c>
      <c r="I481" s="143">
        <v>350</v>
      </c>
      <c r="J481" s="143">
        <v>475</v>
      </c>
      <c r="K481" s="136" t="s">
        <v>93</v>
      </c>
      <c r="L481" s="136">
        <v>0</v>
      </c>
      <c r="M481" s="143">
        <v>16</v>
      </c>
      <c r="N481" s="341">
        <v>0</v>
      </c>
      <c r="O481" s="143">
        <v>59</v>
      </c>
      <c r="P481" s="143">
        <v>90</v>
      </c>
      <c r="Q481" s="144">
        <v>1131</v>
      </c>
      <c r="R481" s="143">
        <v>94</v>
      </c>
      <c r="S481" s="143">
        <v>71</v>
      </c>
      <c r="T481" s="143">
        <v>221</v>
      </c>
      <c r="U481" s="143">
        <v>182</v>
      </c>
      <c r="V481" s="136" t="s">
        <v>93</v>
      </c>
      <c r="W481" s="136" t="s">
        <v>93</v>
      </c>
      <c r="X481" s="96">
        <v>-0.863247863</v>
      </c>
      <c r="Y481" s="96">
        <v>-1</v>
      </c>
      <c r="Z481" s="96">
        <v>-0.46363636400000002</v>
      </c>
      <c r="AA481" s="96">
        <v>-0.31818181800000001</v>
      </c>
      <c r="AB481" s="96">
        <v>-0.39095315000000003</v>
      </c>
      <c r="AC481" s="96">
        <v>-0.33333333300000001</v>
      </c>
      <c r="AD481" s="96">
        <v>-0.41322313999999999</v>
      </c>
      <c r="AE481" s="96">
        <v>-0.36857142900000001</v>
      </c>
      <c r="AF481" s="96">
        <v>-0.61684210500000003</v>
      </c>
      <c r="AG481" s="136" t="s">
        <v>93</v>
      </c>
      <c r="AH481" s="136" t="s">
        <v>93</v>
      </c>
    </row>
    <row r="482" spans="1:34" s="654" customFormat="1" ht="15" customHeight="1">
      <c r="A482" s="649">
        <v>44367</v>
      </c>
      <c r="B482" s="134">
        <v>113</v>
      </c>
      <c r="C482" s="143">
        <v>10</v>
      </c>
      <c r="D482" s="143">
        <v>109</v>
      </c>
      <c r="E482" s="143">
        <v>128</v>
      </c>
      <c r="F482" s="144">
        <v>1871</v>
      </c>
      <c r="G482" s="143">
        <v>132</v>
      </c>
      <c r="H482" s="143">
        <v>117</v>
      </c>
      <c r="I482" s="143">
        <v>347</v>
      </c>
      <c r="J482" s="143">
        <v>476</v>
      </c>
      <c r="K482" s="136" t="s">
        <v>93</v>
      </c>
      <c r="L482" s="136">
        <v>0</v>
      </c>
      <c r="M482" s="143">
        <v>16</v>
      </c>
      <c r="N482" s="341">
        <v>0</v>
      </c>
      <c r="O482" s="143">
        <v>57</v>
      </c>
      <c r="P482" s="143">
        <v>79</v>
      </c>
      <c r="Q482" s="144">
        <v>1092</v>
      </c>
      <c r="R482" s="143">
        <v>85</v>
      </c>
      <c r="S482" s="143">
        <v>60</v>
      </c>
      <c r="T482" s="143">
        <v>222</v>
      </c>
      <c r="U482" s="143">
        <v>166</v>
      </c>
      <c r="V482" s="136" t="s">
        <v>93</v>
      </c>
      <c r="W482" s="136" t="s">
        <v>93</v>
      </c>
      <c r="X482" s="96">
        <v>-0.85840707999999999</v>
      </c>
      <c r="Y482" s="96">
        <v>-1</v>
      </c>
      <c r="Z482" s="96">
        <v>-0.47706421999999998</v>
      </c>
      <c r="AA482" s="96">
        <v>-0.3828125</v>
      </c>
      <c r="AB482" s="96">
        <v>-0.41635488999999998</v>
      </c>
      <c r="AC482" s="96">
        <v>-0.356060606</v>
      </c>
      <c r="AD482" s="96">
        <v>-0.48717948700000002</v>
      </c>
      <c r="AE482" s="96">
        <v>-0.36023054799999998</v>
      </c>
      <c r="AF482" s="96">
        <v>-0.65126050400000002</v>
      </c>
      <c r="AG482" s="136" t="s">
        <v>93</v>
      </c>
      <c r="AH482" s="136" t="s">
        <v>93</v>
      </c>
    </row>
    <row r="483" spans="1:34" s="654" customFormat="1" ht="15" customHeight="1">
      <c r="A483" s="650">
        <v>44368</v>
      </c>
      <c r="B483" s="134">
        <v>111</v>
      </c>
      <c r="C483" s="143">
        <v>12</v>
      </c>
      <c r="D483" s="143">
        <v>106</v>
      </c>
      <c r="E483" s="143">
        <v>121</v>
      </c>
      <c r="F483" s="144">
        <v>1870</v>
      </c>
      <c r="G483" s="143">
        <v>133</v>
      </c>
      <c r="H483" s="143">
        <v>117</v>
      </c>
      <c r="I483" s="143">
        <v>342</v>
      </c>
      <c r="J483" s="143">
        <v>472</v>
      </c>
      <c r="K483" s="136" t="s">
        <v>93</v>
      </c>
      <c r="L483" s="136" t="s">
        <v>93</v>
      </c>
      <c r="M483" s="143">
        <v>16</v>
      </c>
      <c r="N483" s="341">
        <v>0</v>
      </c>
      <c r="O483" s="143">
        <v>53</v>
      </c>
      <c r="P483" s="143">
        <v>80</v>
      </c>
      <c r="Q483" s="144">
        <v>1088</v>
      </c>
      <c r="R483" s="143">
        <v>79</v>
      </c>
      <c r="S483" s="143">
        <v>56</v>
      </c>
      <c r="T483" s="143">
        <v>233</v>
      </c>
      <c r="U483" s="143">
        <v>150</v>
      </c>
      <c r="V483" s="136" t="s">
        <v>93</v>
      </c>
      <c r="W483" s="136" t="s">
        <v>93</v>
      </c>
      <c r="X483" s="96">
        <v>-0.85585585600000003</v>
      </c>
      <c r="Y483" s="96">
        <v>-1</v>
      </c>
      <c r="Z483" s="96">
        <v>-0.5</v>
      </c>
      <c r="AA483" s="96">
        <v>-0.33884297499999999</v>
      </c>
      <c r="AB483" s="96">
        <v>-0.41818181799999998</v>
      </c>
      <c r="AC483" s="96">
        <v>-0.40601503799999999</v>
      </c>
      <c r="AD483" s="96">
        <v>-0.52136752099999994</v>
      </c>
      <c r="AE483" s="96">
        <v>-0.31871345000000001</v>
      </c>
      <c r="AF483" s="96">
        <v>-0.68220338999999997</v>
      </c>
      <c r="AG483" s="136" t="s">
        <v>93</v>
      </c>
      <c r="AH483" s="136" t="s">
        <v>93</v>
      </c>
    </row>
    <row r="484" spans="1:34" s="654" customFormat="1" ht="15" customHeight="1">
      <c r="A484" s="650">
        <v>44369</v>
      </c>
      <c r="B484" s="134">
        <v>101</v>
      </c>
      <c r="C484" s="143">
        <v>17</v>
      </c>
      <c r="D484" s="143">
        <v>98</v>
      </c>
      <c r="E484" s="143">
        <v>111</v>
      </c>
      <c r="F484" s="144">
        <v>1803</v>
      </c>
      <c r="G484" s="143">
        <v>125</v>
      </c>
      <c r="H484" s="143">
        <v>117</v>
      </c>
      <c r="I484" s="143">
        <v>336</v>
      </c>
      <c r="J484" s="143">
        <v>456</v>
      </c>
      <c r="K484" s="136" t="s">
        <v>93</v>
      </c>
      <c r="L484" s="136" t="s">
        <v>93</v>
      </c>
      <c r="M484" s="143">
        <v>14</v>
      </c>
      <c r="N484" s="341">
        <v>0</v>
      </c>
      <c r="O484" s="143">
        <v>55</v>
      </c>
      <c r="P484" s="143">
        <v>85</v>
      </c>
      <c r="Q484" s="144">
        <v>1071</v>
      </c>
      <c r="R484" s="143">
        <v>80</v>
      </c>
      <c r="S484" s="143">
        <v>51</v>
      </c>
      <c r="T484" s="143">
        <v>232</v>
      </c>
      <c r="U484" s="143">
        <v>127</v>
      </c>
      <c r="V484" s="136" t="s">
        <v>93</v>
      </c>
      <c r="W484" s="136" t="s">
        <v>93</v>
      </c>
      <c r="X484" s="96">
        <v>-0.86138613900000005</v>
      </c>
      <c r="Y484" s="96">
        <v>-1</v>
      </c>
      <c r="Z484" s="96">
        <v>-0.43877550999999998</v>
      </c>
      <c r="AA484" s="96">
        <v>-0.23423423400000001</v>
      </c>
      <c r="AB484" s="96">
        <v>-0.40599001699999998</v>
      </c>
      <c r="AC484" s="96">
        <v>-0.36</v>
      </c>
      <c r="AD484" s="96">
        <v>-0.56410256400000003</v>
      </c>
      <c r="AE484" s="96">
        <v>-0.30952381000000001</v>
      </c>
      <c r="AF484" s="96">
        <v>-0.72149122799999998</v>
      </c>
      <c r="AG484" s="136" t="s">
        <v>93</v>
      </c>
      <c r="AH484" s="136" t="s">
        <v>93</v>
      </c>
    </row>
    <row r="485" spans="1:34" s="654" customFormat="1" ht="15" customHeight="1">
      <c r="A485" s="650">
        <v>44370</v>
      </c>
      <c r="B485" s="134">
        <v>106</v>
      </c>
      <c r="C485" s="143">
        <v>18</v>
      </c>
      <c r="D485" s="143">
        <v>98</v>
      </c>
      <c r="E485" s="143">
        <v>116</v>
      </c>
      <c r="F485" s="144">
        <v>1750</v>
      </c>
      <c r="G485" s="143">
        <v>129</v>
      </c>
      <c r="H485" s="143">
        <v>119</v>
      </c>
      <c r="I485" s="143">
        <v>334</v>
      </c>
      <c r="J485" s="143">
        <v>440</v>
      </c>
      <c r="K485" s="136" t="s">
        <v>93</v>
      </c>
      <c r="L485" s="136" t="s">
        <v>93</v>
      </c>
      <c r="M485" s="143">
        <v>16</v>
      </c>
      <c r="N485" s="341">
        <v>0</v>
      </c>
      <c r="O485" s="143">
        <v>49</v>
      </c>
      <c r="P485" s="143">
        <v>78</v>
      </c>
      <c r="Q485" s="144">
        <v>1028</v>
      </c>
      <c r="R485" s="143">
        <v>75</v>
      </c>
      <c r="S485" s="143">
        <v>51</v>
      </c>
      <c r="T485" s="143">
        <v>241</v>
      </c>
      <c r="U485" s="143">
        <v>110</v>
      </c>
      <c r="V485" s="136" t="s">
        <v>93</v>
      </c>
      <c r="W485" s="136" t="s">
        <v>93</v>
      </c>
      <c r="X485" s="96">
        <v>-0.84905660400000005</v>
      </c>
      <c r="Y485" s="96">
        <v>-1</v>
      </c>
      <c r="Z485" s="96">
        <v>-0.5</v>
      </c>
      <c r="AA485" s="96">
        <v>-0.32758620700000002</v>
      </c>
      <c r="AB485" s="96">
        <v>-0.41257142899999999</v>
      </c>
      <c r="AC485" s="96">
        <v>-0.41860465099999999</v>
      </c>
      <c r="AD485" s="96">
        <v>-0.571428571</v>
      </c>
      <c r="AE485" s="96">
        <v>-0.27844311399999999</v>
      </c>
      <c r="AF485" s="96">
        <v>-0.75</v>
      </c>
      <c r="AG485" s="136" t="s">
        <v>93</v>
      </c>
      <c r="AH485" s="136" t="s">
        <v>93</v>
      </c>
    </row>
    <row r="486" spans="1:34" s="654" customFormat="1" ht="15" customHeight="1">
      <c r="A486" s="650">
        <v>44371</v>
      </c>
      <c r="B486" s="134">
        <v>107</v>
      </c>
      <c r="C486" s="143">
        <v>17</v>
      </c>
      <c r="D486" s="143">
        <v>101</v>
      </c>
      <c r="E486" s="143">
        <v>125</v>
      </c>
      <c r="F486" s="144">
        <v>1827</v>
      </c>
      <c r="G486" s="143">
        <v>132</v>
      </c>
      <c r="H486" s="143">
        <v>119</v>
      </c>
      <c r="I486" s="143">
        <v>338</v>
      </c>
      <c r="J486" s="143">
        <v>465</v>
      </c>
      <c r="K486" s="136" t="s">
        <v>93</v>
      </c>
      <c r="L486" s="136" t="s">
        <v>93</v>
      </c>
      <c r="M486" s="143">
        <v>16</v>
      </c>
      <c r="N486" s="341">
        <v>0</v>
      </c>
      <c r="O486" s="143">
        <v>47</v>
      </c>
      <c r="P486" s="143">
        <v>75</v>
      </c>
      <c r="Q486" s="144">
        <v>960</v>
      </c>
      <c r="R486" s="143">
        <v>64</v>
      </c>
      <c r="S486" s="143">
        <v>50</v>
      </c>
      <c r="T486" s="143">
        <v>219</v>
      </c>
      <c r="U486" s="143">
        <v>84</v>
      </c>
      <c r="V486" s="136">
        <v>0</v>
      </c>
      <c r="W486" s="136" t="s">
        <v>93</v>
      </c>
      <c r="X486" s="96">
        <v>-0.85046728999999999</v>
      </c>
      <c r="Y486" s="96">
        <v>-1</v>
      </c>
      <c r="Z486" s="96">
        <v>-0.53465346499999999</v>
      </c>
      <c r="AA486" s="96">
        <v>-0.4</v>
      </c>
      <c r="AB486" s="96">
        <v>-0.47454844000000002</v>
      </c>
      <c r="AC486" s="96">
        <v>-0.515151515</v>
      </c>
      <c r="AD486" s="96">
        <v>-0.57983193300000002</v>
      </c>
      <c r="AE486" s="96">
        <v>-0.35207100600000002</v>
      </c>
      <c r="AF486" s="96">
        <v>-0.81935483899999995</v>
      </c>
      <c r="AG486" s="136" t="s">
        <v>93</v>
      </c>
      <c r="AH486" s="136" t="s">
        <v>93</v>
      </c>
    </row>
    <row r="487" spans="1:34" s="654" customFormat="1" ht="15" customHeight="1">
      <c r="A487" s="650">
        <v>44372</v>
      </c>
      <c r="B487" s="134">
        <v>108</v>
      </c>
      <c r="C487" s="143">
        <v>17</v>
      </c>
      <c r="D487" s="143">
        <v>100</v>
      </c>
      <c r="E487" s="143">
        <v>128</v>
      </c>
      <c r="F487" s="144">
        <v>1844</v>
      </c>
      <c r="G487" s="143">
        <v>137</v>
      </c>
      <c r="H487" s="143">
        <v>123</v>
      </c>
      <c r="I487" s="143">
        <v>342</v>
      </c>
      <c r="J487" s="143">
        <v>476</v>
      </c>
      <c r="K487" s="136" t="s">
        <v>93</v>
      </c>
      <c r="L487" s="136" t="s">
        <v>93</v>
      </c>
      <c r="M487" s="143">
        <v>17</v>
      </c>
      <c r="N487" s="341">
        <v>0</v>
      </c>
      <c r="O487" s="143">
        <v>39</v>
      </c>
      <c r="P487" s="143">
        <v>64</v>
      </c>
      <c r="Q487" s="144">
        <v>912</v>
      </c>
      <c r="R487" s="143">
        <v>58</v>
      </c>
      <c r="S487" s="143">
        <v>47</v>
      </c>
      <c r="T487" s="143">
        <v>197</v>
      </c>
      <c r="U487" s="143">
        <v>63</v>
      </c>
      <c r="V487" s="136" t="s">
        <v>93</v>
      </c>
      <c r="W487" s="136" t="s">
        <v>93</v>
      </c>
      <c r="X487" s="96">
        <v>-0.842592593</v>
      </c>
      <c r="Y487" s="96">
        <v>-1</v>
      </c>
      <c r="Z487" s="96">
        <v>-0.61</v>
      </c>
      <c r="AA487" s="96">
        <v>-0.5</v>
      </c>
      <c r="AB487" s="96">
        <v>-0.50542299300000004</v>
      </c>
      <c r="AC487" s="96">
        <v>-0.57664233600000003</v>
      </c>
      <c r="AD487" s="96">
        <v>-0.61788617899999998</v>
      </c>
      <c r="AE487" s="96">
        <v>-0.42397660799999998</v>
      </c>
      <c r="AF487" s="96">
        <v>-0.86764705900000005</v>
      </c>
      <c r="AG487" s="136" t="s">
        <v>93</v>
      </c>
      <c r="AH487" s="136" t="s">
        <v>93</v>
      </c>
    </row>
    <row r="488" spans="1:34" s="654" customFormat="1" ht="15" customHeight="1">
      <c r="A488" s="650">
        <v>44373</v>
      </c>
      <c r="B488" s="134">
        <v>107</v>
      </c>
      <c r="C488" s="143">
        <v>16</v>
      </c>
      <c r="D488" s="143">
        <v>98</v>
      </c>
      <c r="E488" s="143">
        <v>127</v>
      </c>
      <c r="F488" s="144">
        <v>1844</v>
      </c>
      <c r="G488" s="143">
        <v>143</v>
      </c>
      <c r="H488" s="143">
        <v>124</v>
      </c>
      <c r="I488" s="143">
        <v>345</v>
      </c>
      <c r="J488" s="143">
        <v>486</v>
      </c>
      <c r="K488" s="136" t="s">
        <v>93</v>
      </c>
      <c r="L488" s="136" t="s">
        <v>93</v>
      </c>
      <c r="M488" s="143">
        <v>14</v>
      </c>
      <c r="N488" s="341">
        <v>0</v>
      </c>
      <c r="O488" s="143">
        <v>39</v>
      </c>
      <c r="P488" s="143">
        <v>46</v>
      </c>
      <c r="Q488" s="144">
        <v>814</v>
      </c>
      <c r="R488" s="143">
        <v>54</v>
      </c>
      <c r="S488" s="143">
        <v>29</v>
      </c>
      <c r="T488" s="143">
        <v>185</v>
      </c>
      <c r="U488" s="143">
        <v>61</v>
      </c>
      <c r="V488" s="136" t="s">
        <v>93</v>
      </c>
      <c r="W488" s="136" t="s">
        <v>93</v>
      </c>
      <c r="X488" s="96">
        <v>-0.869158879</v>
      </c>
      <c r="Y488" s="96">
        <v>-1</v>
      </c>
      <c r="Z488" s="96">
        <v>-0.60204081600000003</v>
      </c>
      <c r="AA488" s="96">
        <v>-0.63779527599999997</v>
      </c>
      <c r="AB488" s="96">
        <v>-0.55856832999999995</v>
      </c>
      <c r="AC488" s="96">
        <v>-0.62237762200000002</v>
      </c>
      <c r="AD488" s="96">
        <v>-0.76612903200000004</v>
      </c>
      <c r="AE488" s="96">
        <v>-0.46376811600000001</v>
      </c>
      <c r="AF488" s="96">
        <v>-0.87448559699999995</v>
      </c>
      <c r="AG488" s="136" t="s">
        <v>93</v>
      </c>
      <c r="AH488" s="136" t="s">
        <v>93</v>
      </c>
    </row>
    <row r="489" spans="1:34" s="654" customFormat="1" ht="15" customHeight="1">
      <c r="A489" s="650">
        <v>44374</v>
      </c>
      <c r="B489" s="134">
        <v>109</v>
      </c>
      <c r="C489" s="143">
        <v>17</v>
      </c>
      <c r="D489" s="143">
        <v>99</v>
      </c>
      <c r="E489" s="143">
        <v>123</v>
      </c>
      <c r="F489" s="144">
        <v>1809</v>
      </c>
      <c r="G489" s="143">
        <v>146</v>
      </c>
      <c r="H489" s="143">
        <v>120</v>
      </c>
      <c r="I489" s="143">
        <v>332</v>
      </c>
      <c r="J489" s="143">
        <v>485</v>
      </c>
      <c r="K489" s="136" t="s">
        <v>93</v>
      </c>
      <c r="L489" s="136" t="s">
        <v>93</v>
      </c>
      <c r="M489" s="143">
        <v>13</v>
      </c>
      <c r="N489" s="341">
        <v>0</v>
      </c>
      <c r="O489" s="143">
        <v>36</v>
      </c>
      <c r="P489" s="143">
        <v>41</v>
      </c>
      <c r="Q489" s="144">
        <v>723</v>
      </c>
      <c r="R489" s="143">
        <v>52</v>
      </c>
      <c r="S489" s="143">
        <v>35</v>
      </c>
      <c r="T489" s="143">
        <v>170</v>
      </c>
      <c r="U489" s="143">
        <v>68</v>
      </c>
      <c r="V489" s="136">
        <v>0</v>
      </c>
      <c r="W489" s="136" t="s">
        <v>93</v>
      </c>
      <c r="X489" s="96">
        <v>-0.88073394500000002</v>
      </c>
      <c r="Y489" s="96">
        <v>-1</v>
      </c>
      <c r="Z489" s="96">
        <v>-0.63636363600000001</v>
      </c>
      <c r="AA489" s="96">
        <v>-0.66666666699999999</v>
      </c>
      <c r="AB489" s="96">
        <v>-0.60033167499999995</v>
      </c>
      <c r="AC489" s="96">
        <v>-0.64383561600000005</v>
      </c>
      <c r="AD489" s="96">
        <v>-0.70833333300000001</v>
      </c>
      <c r="AE489" s="96">
        <v>-0.48795180700000002</v>
      </c>
      <c r="AF489" s="96">
        <v>-0.85979381399999999</v>
      </c>
      <c r="AG489" s="136" t="s">
        <v>93</v>
      </c>
      <c r="AH489" s="136" t="s">
        <v>93</v>
      </c>
    </row>
    <row r="490" spans="1:34" s="654" customFormat="1" ht="15" customHeight="1">
      <c r="A490" s="650">
        <v>44375</v>
      </c>
      <c r="B490" s="134">
        <v>108</v>
      </c>
      <c r="C490" s="143">
        <v>12</v>
      </c>
      <c r="D490" s="143">
        <v>99</v>
      </c>
      <c r="E490" s="143">
        <v>123</v>
      </c>
      <c r="F490" s="144">
        <v>1789</v>
      </c>
      <c r="G490" s="143">
        <v>137</v>
      </c>
      <c r="H490" s="143">
        <v>118</v>
      </c>
      <c r="I490" s="143">
        <v>332</v>
      </c>
      <c r="J490" s="143">
        <v>472</v>
      </c>
      <c r="K490" s="136" t="s">
        <v>93</v>
      </c>
      <c r="L490" s="136" t="s">
        <v>93</v>
      </c>
      <c r="M490" s="143">
        <v>11</v>
      </c>
      <c r="N490" s="341">
        <v>0</v>
      </c>
      <c r="O490" s="143">
        <v>30</v>
      </c>
      <c r="P490" s="143">
        <v>36</v>
      </c>
      <c r="Q490" s="144">
        <v>721</v>
      </c>
      <c r="R490" s="143">
        <v>50</v>
      </c>
      <c r="S490" s="143">
        <v>29</v>
      </c>
      <c r="T490" s="143">
        <v>182</v>
      </c>
      <c r="U490" s="143">
        <v>64</v>
      </c>
      <c r="V490" s="136" t="s">
        <v>93</v>
      </c>
      <c r="W490" s="136" t="s">
        <v>93</v>
      </c>
      <c r="X490" s="96">
        <v>-0.89814814799999998</v>
      </c>
      <c r="Y490" s="96">
        <v>-1</v>
      </c>
      <c r="Z490" s="96">
        <v>-0.696969697</v>
      </c>
      <c r="AA490" s="96">
        <v>-0.70731707300000002</v>
      </c>
      <c r="AB490" s="96">
        <v>-0.59698155399999997</v>
      </c>
      <c r="AC490" s="96">
        <v>-0.63503649600000001</v>
      </c>
      <c r="AD490" s="96">
        <v>-0.75423728800000001</v>
      </c>
      <c r="AE490" s="96">
        <v>-0.45180722899999998</v>
      </c>
      <c r="AF490" s="96">
        <v>-0.86440678000000004</v>
      </c>
      <c r="AG490" s="136" t="s">
        <v>93</v>
      </c>
      <c r="AH490" s="136" t="s">
        <v>93</v>
      </c>
    </row>
    <row r="491" spans="1:34" s="654" customFormat="1" ht="15" customHeight="1">
      <c r="A491" s="650">
        <v>44376</v>
      </c>
      <c r="B491" s="134">
        <v>108</v>
      </c>
      <c r="C491" s="143">
        <v>10</v>
      </c>
      <c r="D491" s="143">
        <v>98</v>
      </c>
      <c r="E491" s="143">
        <v>123</v>
      </c>
      <c r="F491" s="144">
        <v>1727</v>
      </c>
      <c r="G491" s="143">
        <v>128</v>
      </c>
      <c r="H491" s="143">
        <v>117</v>
      </c>
      <c r="I491" s="143">
        <v>322</v>
      </c>
      <c r="J491" s="143">
        <v>436</v>
      </c>
      <c r="K491" s="136" t="s">
        <v>93</v>
      </c>
      <c r="L491" s="136" t="s">
        <v>93</v>
      </c>
      <c r="M491" s="143">
        <v>11</v>
      </c>
      <c r="N491" s="341">
        <v>0</v>
      </c>
      <c r="O491" s="143">
        <v>29</v>
      </c>
      <c r="P491" s="143">
        <v>35</v>
      </c>
      <c r="Q491" s="144">
        <v>635</v>
      </c>
      <c r="R491" s="143">
        <v>48</v>
      </c>
      <c r="S491" s="143">
        <v>31</v>
      </c>
      <c r="T491" s="143">
        <v>176</v>
      </c>
      <c r="U491" s="143">
        <v>64</v>
      </c>
      <c r="V491" s="136" t="s">
        <v>93</v>
      </c>
      <c r="W491" s="136" t="s">
        <v>93</v>
      </c>
      <c r="X491" s="96">
        <v>-0.89814814799999998</v>
      </c>
      <c r="Y491" s="96">
        <v>-1</v>
      </c>
      <c r="Z491" s="96">
        <v>-0.70408163300000004</v>
      </c>
      <c r="AA491" s="96">
        <v>-0.71544715400000003</v>
      </c>
      <c r="AB491" s="96">
        <v>-0.63231036500000004</v>
      </c>
      <c r="AC491" s="96">
        <v>-0.625</v>
      </c>
      <c r="AD491" s="96">
        <v>-0.73504273499999995</v>
      </c>
      <c r="AE491" s="96">
        <v>-0.45341614899999999</v>
      </c>
      <c r="AF491" s="96">
        <v>-0.85321100900000002</v>
      </c>
      <c r="AG491" s="136" t="s">
        <v>93</v>
      </c>
      <c r="AH491" s="136" t="s">
        <v>93</v>
      </c>
    </row>
    <row r="492" spans="1:34" s="654" customFormat="1" ht="15" customHeight="1">
      <c r="A492" s="650">
        <v>44377</v>
      </c>
      <c r="B492" s="134">
        <v>102</v>
      </c>
      <c r="C492" s="143">
        <v>11</v>
      </c>
      <c r="D492" s="143">
        <v>94</v>
      </c>
      <c r="E492" s="143">
        <v>120</v>
      </c>
      <c r="F492" s="144">
        <v>1678</v>
      </c>
      <c r="G492" s="143">
        <v>125</v>
      </c>
      <c r="H492" s="143">
        <v>111</v>
      </c>
      <c r="I492" s="143">
        <v>304</v>
      </c>
      <c r="J492" s="143">
        <v>439</v>
      </c>
      <c r="K492" s="136" t="s">
        <v>93</v>
      </c>
      <c r="L492" s="136" t="s">
        <v>93</v>
      </c>
      <c r="M492" s="143">
        <v>10</v>
      </c>
      <c r="N492" s="341">
        <v>0</v>
      </c>
      <c r="O492" s="143">
        <v>12</v>
      </c>
      <c r="P492" s="143">
        <v>23</v>
      </c>
      <c r="Q492" s="144">
        <v>540</v>
      </c>
      <c r="R492" s="143">
        <v>42</v>
      </c>
      <c r="S492" s="143">
        <v>26</v>
      </c>
      <c r="T492" s="143">
        <v>172</v>
      </c>
      <c r="U492" s="143">
        <v>58</v>
      </c>
      <c r="V492" s="136">
        <v>0</v>
      </c>
      <c r="W492" s="136" t="s">
        <v>93</v>
      </c>
      <c r="X492" s="96">
        <v>-0.90196078400000002</v>
      </c>
      <c r="Y492" s="96">
        <v>-1</v>
      </c>
      <c r="Z492" s="96">
        <v>-0.87234042599999995</v>
      </c>
      <c r="AA492" s="96">
        <v>-0.80833333299999999</v>
      </c>
      <c r="AB492" s="96">
        <v>-0.67818831899999998</v>
      </c>
      <c r="AC492" s="96">
        <v>-0.66400000000000003</v>
      </c>
      <c r="AD492" s="96">
        <v>-0.76576576600000001</v>
      </c>
      <c r="AE492" s="96">
        <v>-0.43421052599999999</v>
      </c>
      <c r="AF492" s="96">
        <v>-0.86788154900000003</v>
      </c>
      <c r="AG492" s="136" t="s">
        <v>93</v>
      </c>
      <c r="AH492" s="136" t="s">
        <v>93</v>
      </c>
    </row>
    <row r="493" spans="1:34" ht="15" customHeight="1">
      <c r="A493" s="10" t="s">
        <v>94</v>
      </c>
      <c r="B493" s="25"/>
      <c r="C493" s="25"/>
      <c r="D493" s="25"/>
      <c r="E493" s="25"/>
      <c r="F493" s="25"/>
      <c r="G493" s="25"/>
      <c r="H493" s="25"/>
      <c r="I493" s="25"/>
      <c r="J493" s="25"/>
      <c r="K493" s="238"/>
      <c r="L493" s="238"/>
      <c r="M493" s="25"/>
      <c r="N493" s="25"/>
      <c r="O493" s="25"/>
      <c r="P493" s="25"/>
      <c r="Q493" s="25"/>
      <c r="R493" s="25"/>
      <c r="S493" s="25"/>
      <c r="T493" s="25"/>
      <c r="U493" s="25"/>
      <c r="V493" s="238"/>
      <c r="W493" s="238"/>
      <c r="X493" s="25"/>
      <c r="Y493" s="25"/>
      <c r="Z493" s="25"/>
      <c r="AA493" s="25"/>
      <c r="AB493" s="25"/>
      <c r="AC493" s="25"/>
      <c r="AD493" s="25"/>
      <c r="AE493" s="25"/>
      <c r="AF493" s="25"/>
      <c r="AG493" s="238"/>
      <c r="AH493" s="238"/>
    </row>
    <row r="494" spans="1:34" ht="12" customHeight="1">
      <c r="A494" s="406" t="s">
        <v>425</v>
      </c>
      <c r="B494" s="25"/>
      <c r="C494" s="25"/>
      <c r="D494" s="25"/>
      <c r="E494" s="25"/>
      <c r="F494" s="25"/>
      <c r="G494" s="25"/>
      <c r="H494" s="25"/>
      <c r="I494" s="25"/>
      <c r="J494" s="25"/>
      <c r="K494" s="238"/>
      <c r="L494" s="238"/>
      <c r="M494" s="25"/>
      <c r="N494" s="25"/>
      <c r="O494" s="25"/>
      <c r="P494" s="25"/>
      <c r="Q494" s="25"/>
      <c r="R494" s="25"/>
      <c r="S494" s="25"/>
      <c r="T494" s="25"/>
      <c r="U494" s="25"/>
      <c r="V494" s="238"/>
      <c r="W494" s="238"/>
      <c r="X494" s="25"/>
      <c r="Y494" s="25"/>
      <c r="Z494" s="25"/>
      <c r="AA494" s="25"/>
      <c r="AB494" s="25"/>
      <c r="AC494" s="25"/>
      <c r="AD494" s="25"/>
      <c r="AE494" s="25"/>
      <c r="AF494" s="25"/>
      <c r="AG494" s="238"/>
      <c r="AH494" s="238"/>
    </row>
    <row r="495" spans="1:34" ht="12" customHeight="1">
      <c r="A495" s="769" t="s">
        <v>95</v>
      </c>
      <c r="B495" s="769"/>
      <c r="C495" s="769"/>
      <c r="D495" s="769"/>
      <c r="E495" s="769"/>
      <c r="F495" s="769"/>
      <c r="G495" s="769"/>
      <c r="H495" s="769"/>
      <c r="I495" s="769"/>
      <c r="J495" s="769"/>
      <c r="K495" s="769"/>
      <c r="L495" s="769"/>
      <c r="M495" s="769"/>
      <c r="N495" s="769"/>
      <c r="O495" s="769"/>
      <c r="P495" s="769"/>
      <c r="Q495" s="769"/>
      <c r="R495" s="769"/>
      <c r="S495" s="769"/>
      <c r="T495" s="24"/>
      <c r="U495" s="24"/>
      <c r="V495" s="24"/>
      <c r="W495" s="24"/>
      <c r="X495" s="24"/>
      <c r="Y495" s="24"/>
      <c r="Z495" s="24"/>
      <c r="AA495" s="24"/>
      <c r="AB495" s="24"/>
      <c r="AC495" s="24"/>
      <c r="AD495" s="24"/>
      <c r="AE495" s="24"/>
      <c r="AF495" s="24"/>
      <c r="AG495" s="24"/>
      <c r="AH495" s="24"/>
    </row>
    <row r="496" spans="1:34" ht="12" customHeight="1">
      <c r="A496" s="406" t="s">
        <v>17113</v>
      </c>
      <c r="B496" s="733"/>
      <c r="C496" s="733"/>
      <c r="D496" s="733"/>
      <c r="E496" s="733"/>
      <c r="F496" s="733"/>
      <c r="G496" s="733"/>
      <c r="H496" s="733"/>
      <c r="I496" s="733"/>
      <c r="J496" s="733"/>
      <c r="K496" s="733"/>
      <c r="L496" s="733"/>
      <c r="M496" s="733"/>
      <c r="N496" s="733"/>
      <c r="O496" s="733"/>
      <c r="P496" s="733"/>
      <c r="Q496" s="733"/>
      <c r="R496" s="733"/>
      <c r="S496" s="733"/>
      <c r="T496" s="24"/>
      <c r="U496" s="24"/>
      <c r="V496" s="24"/>
      <c r="W496" s="24"/>
      <c r="X496" s="24"/>
      <c r="Y496" s="24"/>
      <c r="Z496" s="24"/>
      <c r="AA496" s="24"/>
      <c r="AB496" s="24"/>
      <c r="AC496" s="24"/>
      <c r="AD496" s="24"/>
      <c r="AE496" s="24"/>
      <c r="AF496" s="24"/>
      <c r="AG496" s="24"/>
      <c r="AH496" s="24"/>
    </row>
    <row r="497" spans="1:34" ht="12" customHeight="1">
      <c r="A497" s="438" t="s">
        <v>96</v>
      </c>
      <c r="B497" s="61"/>
      <c r="C497" s="61"/>
      <c r="D497" s="61"/>
      <c r="E497" s="61"/>
      <c r="F497" s="419"/>
      <c r="G497" s="419"/>
      <c r="H497" s="419"/>
      <c r="I497" s="419"/>
      <c r="J497" s="419"/>
      <c r="K497" s="656"/>
      <c r="L497" s="656"/>
      <c r="M497" s="61"/>
      <c r="N497" s="61"/>
      <c r="O497" s="419"/>
      <c r="P497" s="420"/>
      <c r="Q497" s="419"/>
      <c r="R497" s="419"/>
      <c r="S497" s="419"/>
      <c r="T497" s="3"/>
      <c r="U497" s="3"/>
      <c r="V497" s="239"/>
      <c r="W497" s="239"/>
      <c r="X497" s="3"/>
      <c r="Y497" s="3"/>
      <c r="Z497" s="3"/>
      <c r="AA497" s="3"/>
      <c r="AB497" s="3"/>
      <c r="AC497" s="3"/>
      <c r="AD497" s="3"/>
      <c r="AE497"/>
      <c r="AF497"/>
      <c r="AG497"/>
      <c r="AH497"/>
    </row>
    <row r="498" spans="1:34" ht="12" customHeight="1">
      <c r="A498" s="438" t="s">
        <v>218</v>
      </c>
      <c r="B498" s="25"/>
      <c r="C498" s="25"/>
      <c r="D498" s="25"/>
      <c r="E498" s="25"/>
      <c r="F498" s="25"/>
      <c r="G498" s="25"/>
      <c r="H498" s="25"/>
      <c r="I498" s="25"/>
      <c r="J498" s="25"/>
      <c r="K498" s="238"/>
      <c r="L498" s="238"/>
      <c r="M498" s="25"/>
      <c r="N498" s="25"/>
      <c r="O498" s="25"/>
      <c r="P498" s="25"/>
      <c r="Q498" s="25"/>
      <c r="R498" s="25"/>
      <c r="S498" s="25"/>
      <c r="T498" s="25"/>
      <c r="U498" s="25"/>
      <c r="V498" s="238"/>
      <c r="W498" s="238"/>
      <c r="X498" s="25"/>
      <c r="Y498" s="25"/>
      <c r="Z498" s="25"/>
      <c r="AA498" s="25"/>
      <c r="AB498" s="25"/>
      <c r="AC498" s="25"/>
      <c r="AD498" s="25"/>
      <c r="AE498" s="25"/>
      <c r="AF498" s="25"/>
      <c r="AG498" s="238"/>
      <c r="AH498" s="238"/>
    </row>
    <row r="499" spans="1:34" ht="12" customHeight="1">
      <c r="A499" s="438" t="s">
        <v>219</v>
      </c>
      <c r="B499" s="25"/>
      <c r="C499" s="25"/>
      <c r="D499" s="25"/>
      <c r="E499" s="25"/>
      <c r="F499" s="25"/>
      <c r="G499" s="25"/>
      <c r="H499" s="25"/>
      <c r="I499" s="25"/>
      <c r="J499" s="25"/>
      <c r="K499" s="238"/>
      <c r="L499" s="238"/>
      <c r="M499" s="25"/>
      <c r="N499" s="25"/>
      <c r="O499" s="25"/>
      <c r="P499" s="25"/>
      <c r="Q499" s="25"/>
      <c r="R499" s="25"/>
      <c r="S499" s="25"/>
      <c r="T499" s="25"/>
      <c r="U499" s="25"/>
      <c r="V499" s="238"/>
      <c r="W499" s="238"/>
      <c r="X499" s="25"/>
      <c r="Y499" s="25"/>
      <c r="Z499" s="25"/>
      <c r="AA499" s="25"/>
      <c r="AB499" s="25"/>
      <c r="AC499" s="25"/>
      <c r="AD499" s="25"/>
      <c r="AE499" s="25"/>
      <c r="AF499" s="25"/>
      <c r="AG499" s="238"/>
      <c r="AH499" s="238"/>
    </row>
    <row r="500" spans="1:34" ht="12" customHeight="1">
      <c r="A500" s="421" t="s">
        <v>275</v>
      </c>
      <c r="B500" s="25"/>
      <c r="C500" s="25"/>
      <c r="D500" s="25"/>
      <c r="E500" s="25"/>
      <c r="F500" s="25"/>
      <c r="G500" s="25"/>
      <c r="H500" s="25"/>
      <c r="I500" s="25"/>
      <c r="J500" s="25"/>
      <c r="K500" s="238"/>
      <c r="L500" s="238"/>
      <c r="M500" s="25"/>
      <c r="N500" s="25"/>
      <c r="O500" s="25"/>
      <c r="P500" s="25"/>
      <c r="Q500" s="25"/>
      <c r="R500" s="25"/>
      <c r="S500" s="25"/>
      <c r="T500" s="25"/>
      <c r="U500" s="25"/>
      <c r="V500" s="238"/>
      <c r="W500" s="238"/>
      <c r="X500" s="25"/>
      <c r="Y500" s="25"/>
      <c r="Z500" s="25"/>
      <c r="AA500" s="25"/>
      <c r="AB500" s="25"/>
      <c r="AC500" s="25"/>
      <c r="AD500" s="25"/>
      <c r="AE500" s="25"/>
      <c r="AF500" s="25"/>
      <c r="AG500" s="238"/>
      <c r="AH500" s="238"/>
    </row>
    <row r="501" spans="1:34" ht="12" customHeight="1">
      <c r="A501" s="418" t="s">
        <v>426</v>
      </c>
      <c r="B501" s="219"/>
      <c r="C501" s="47"/>
      <c r="D501" s="47"/>
      <c r="E501" s="47"/>
      <c r="F501" s="47"/>
      <c r="G501" s="47"/>
      <c r="H501" s="47"/>
      <c r="I501" s="47"/>
      <c r="J501" s="47"/>
      <c r="K501" s="240"/>
      <c r="L501" s="240"/>
      <c r="M501" s="47"/>
      <c r="N501" s="47"/>
      <c r="O501" s="47"/>
      <c r="P501" s="47"/>
      <c r="Q501" s="47"/>
      <c r="R501" s="47"/>
      <c r="S501" s="47"/>
      <c r="T501" s="82"/>
      <c r="U501" s="82"/>
      <c r="V501" s="240"/>
      <c r="W501" s="240"/>
      <c r="X501" s="82"/>
      <c r="Y501" s="82"/>
      <c r="Z501" s="82"/>
      <c r="AA501" s="82"/>
      <c r="AB501" s="82"/>
      <c r="AC501" s="82"/>
      <c r="AD501" s="82"/>
      <c r="AE501" s="47"/>
      <c r="AF501" s="47"/>
      <c r="AG501" s="240"/>
      <c r="AH501" s="240"/>
    </row>
    <row r="502" spans="1:34" ht="12" customHeight="1">
      <c r="A502" s="171" t="s">
        <v>97</v>
      </c>
      <c r="B502" s="25"/>
      <c r="C502" s="25"/>
      <c r="D502" s="25"/>
      <c r="E502" s="25"/>
      <c r="F502" s="25"/>
      <c r="G502" s="25"/>
      <c r="H502" s="25"/>
      <c r="I502" s="25"/>
      <c r="J502" s="25"/>
      <c r="K502" s="238"/>
      <c r="L502" s="238"/>
      <c r="M502" s="25"/>
      <c r="N502" s="25"/>
      <c r="O502" s="25"/>
      <c r="P502" s="25"/>
      <c r="Q502" s="25"/>
      <c r="R502" s="25"/>
      <c r="S502" s="25"/>
      <c r="T502" s="25"/>
      <c r="U502" s="25"/>
      <c r="V502" s="238"/>
      <c r="W502" s="238"/>
      <c r="X502" s="25"/>
      <c r="Y502" s="25"/>
      <c r="Z502" s="25"/>
      <c r="AA502" s="25"/>
      <c r="AB502" s="25"/>
      <c r="AC502" s="25"/>
      <c r="AD502" s="25"/>
      <c r="AE502" s="25"/>
      <c r="AF502" s="25"/>
      <c r="AG502" s="238"/>
      <c r="AH502" s="238"/>
    </row>
    <row r="503" spans="1:34" ht="12" customHeight="1">
      <c r="A503" s="438" t="s">
        <v>427</v>
      </c>
      <c r="B503" s="25"/>
      <c r="C503" s="25"/>
      <c r="D503" s="25"/>
      <c r="E503" s="25"/>
      <c r="F503" s="25"/>
      <c r="G503" s="25"/>
      <c r="H503" s="25"/>
      <c r="I503" s="25"/>
      <c r="J503" s="25"/>
      <c r="K503" s="238"/>
      <c r="L503" s="238"/>
      <c r="M503" s="25"/>
      <c r="N503" s="25"/>
      <c r="O503" s="25"/>
      <c r="P503" s="25"/>
      <c r="Q503" s="25"/>
      <c r="R503" s="25"/>
      <c r="S503" s="25"/>
      <c r="T503" s="25"/>
      <c r="U503" s="25"/>
      <c r="V503" s="238"/>
      <c r="W503" s="238"/>
      <c r="X503" s="25"/>
      <c r="Y503" s="25"/>
      <c r="Z503" s="25"/>
      <c r="AA503" s="25"/>
      <c r="AB503" s="25"/>
      <c r="AC503" s="25"/>
      <c r="AD503" s="25"/>
      <c r="AE503" s="25"/>
      <c r="AF503" s="25"/>
      <c r="AG503" s="238"/>
      <c r="AH503" s="238"/>
    </row>
    <row r="504" spans="1:34" ht="15" customHeight="1">
      <c r="A504" s="104" t="s">
        <v>19</v>
      </c>
    </row>
  </sheetData>
  <mergeCells count="4">
    <mergeCell ref="B4:L4"/>
    <mergeCell ref="M4:W4"/>
    <mergeCell ref="X4:AH4"/>
    <mergeCell ref="A495:S495"/>
  </mergeCells>
  <conditionalFormatting sqref="K1:L4 K498:L1048576 K6:L494">
    <cfRule type="cellIs" dxfId="800" priority="196" operator="between">
      <formula>1</formula>
      <formula>4</formula>
    </cfRule>
  </conditionalFormatting>
  <conditionalFormatting sqref="K5:L5">
    <cfRule type="cellIs" dxfId="799" priority="194" operator="between">
      <formula>1</formula>
      <formula>4</formula>
    </cfRule>
  </conditionalFormatting>
  <conditionalFormatting sqref="N497:S497">
    <cfRule type="cellIs" dxfId="798" priority="81" operator="between">
      <formula>1</formula>
      <formula>4</formula>
    </cfRule>
  </conditionalFormatting>
  <conditionalFormatting sqref="V25:W27 V34 W28 V172 W61 V177 V186:V187 V261 V271:V272 V277:V278 V290 V294 V304:V308 V328:V331 W316 V347 W338:W339 V367 V380 V406:V407 W388 V461 W415 V486 V489 V492 W23:W24 W68:W70 W101 W127:W129 W133 W152 W158 W405 W421:W424 W428:W429 W445:W447 W449 W452:W453 W455 W6:W7">
    <cfRule type="cellIs" dxfId="797" priority="79" operator="between">
      <formula>1</formula>
      <formula>4</formula>
    </cfRule>
  </conditionalFormatting>
  <conditionalFormatting sqref="V6:V24">
    <cfRule type="cellIs" dxfId="796" priority="78" operator="between">
      <formula>1</formula>
      <formula>4</formula>
    </cfRule>
  </conditionalFormatting>
  <conditionalFormatting sqref="V28:V33">
    <cfRule type="cellIs" dxfId="795" priority="77" operator="between">
      <formula>1</formula>
      <formula>4</formula>
    </cfRule>
  </conditionalFormatting>
  <conditionalFormatting sqref="V35:V171">
    <cfRule type="cellIs" dxfId="794" priority="76" operator="between">
      <formula>1</formula>
      <formula>4</formula>
    </cfRule>
  </conditionalFormatting>
  <conditionalFormatting sqref="V173:V176">
    <cfRule type="cellIs" dxfId="793" priority="75" operator="between">
      <formula>1</formula>
      <formula>4</formula>
    </cfRule>
  </conditionalFormatting>
  <conditionalFormatting sqref="V178:V185">
    <cfRule type="cellIs" dxfId="792" priority="74" operator="between">
      <formula>1</formula>
      <formula>4</formula>
    </cfRule>
  </conditionalFormatting>
  <conditionalFormatting sqref="V188:V260">
    <cfRule type="cellIs" dxfId="791" priority="73" operator="between">
      <formula>1</formula>
      <formula>4</formula>
    </cfRule>
  </conditionalFormatting>
  <conditionalFormatting sqref="V262:V270">
    <cfRule type="cellIs" dxfId="790" priority="72" operator="between">
      <formula>1</formula>
      <formula>4</formula>
    </cfRule>
  </conditionalFormatting>
  <conditionalFormatting sqref="V273:V276">
    <cfRule type="cellIs" dxfId="789" priority="71" operator="between">
      <formula>1</formula>
      <formula>4</formula>
    </cfRule>
  </conditionalFormatting>
  <conditionalFormatting sqref="V279:V289">
    <cfRule type="cellIs" dxfId="788" priority="70" operator="between">
      <formula>1</formula>
      <formula>4</formula>
    </cfRule>
  </conditionalFormatting>
  <conditionalFormatting sqref="V291:V293">
    <cfRule type="cellIs" dxfId="787" priority="69" operator="between">
      <formula>1</formula>
      <formula>4</formula>
    </cfRule>
  </conditionalFormatting>
  <conditionalFormatting sqref="V295:V303">
    <cfRule type="cellIs" dxfId="786" priority="68" operator="between">
      <formula>1</formula>
      <formula>4</formula>
    </cfRule>
  </conditionalFormatting>
  <conditionalFormatting sqref="V309:V327">
    <cfRule type="cellIs" dxfId="785" priority="67" operator="between">
      <formula>1</formula>
      <formula>4</formula>
    </cfRule>
  </conditionalFormatting>
  <conditionalFormatting sqref="V332:V346">
    <cfRule type="cellIs" dxfId="784" priority="66" operator="between">
      <formula>1</formula>
      <formula>4</formula>
    </cfRule>
  </conditionalFormatting>
  <conditionalFormatting sqref="V348:V366">
    <cfRule type="cellIs" dxfId="783" priority="65" operator="between">
      <formula>1</formula>
      <formula>4</formula>
    </cfRule>
  </conditionalFormatting>
  <conditionalFormatting sqref="V368:V379">
    <cfRule type="cellIs" dxfId="782" priority="64" operator="between">
      <formula>1</formula>
      <formula>4</formula>
    </cfRule>
  </conditionalFormatting>
  <conditionalFormatting sqref="V381:V405">
    <cfRule type="cellIs" dxfId="781" priority="63" operator="between">
      <formula>1</formula>
      <formula>4</formula>
    </cfRule>
  </conditionalFormatting>
  <conditionalFormatting sqref="V408:V460">
    <cfRule type="cellIs" dxfId="780" priority="62" operator="between">
      <formula>1</formula>
      <formula>4</formula>
    </cfRule>
  </conditionalFormatting>
  <conditionalFormatting sqref="V462:V485">
    <cfRule type="cellIs" dxfId="779" priority="61" operator="between">
      <formula>1</formula>
      <formula>4</formula>
    </cfRule>
  </conditionalFormatting>
  <conditionalFormatting sqref="V487:V488">
    <cfRule type="cellIs" dxfId="778" priority="60" operator="between">
      <formula>1</formula>
      <formula>4</formula>
    </cfRule>
  </conditionalFormatting>
  <conditionalFormatting sqref="V490:V491">
    <cfRule type="cellIs" dxfId="777" priority="59" operator="between">
      <formula>1</formula>
      <formula>4</formula>
    </cfRule>
  </conditionalFormatting>
  <conditionalFormatting sqref="W8:W22">
    <cfRule type="cellIs" dxfId="776" priority="58" operator="between">
      <formula>1</formula>
      <formula>4</formula>
    </cfRule>
  </conditionalFormatting>
  <conditionalFormatting sqref="W29:W60">
    <cfRule type="cellIs" dxfId="775" priority="57" operator="between">
      <formula>1</formula>
      <formula>4</formula>
    </cfRule>
  </conditionalFormatting>
  <conditionalFormatting sqref="W62:W67">
    <cfRule type="cellIs" dxfId="774" priority="56" operator="between">
      <formula>1</formula>
      <formula>4</formula>
    </cfRule>
  </conditionalFormatting>
  <conditionalFormatting sqref="W71:W100">
    <cfRule type="cellIs" dxfId="773" priority="55" operator="between">
      <formula>1</formula>
      <formula>4</formula>
    </cfRule>
  </conditionalFormatting>
  <conditionalFormatting sqref="W102:W126">
    <cfRule type="cellIs" dxfId="772" priority="54" operator="between">
      <formula>1</formula>
      <formula>4</formula>
    </cfRule>
  </conditionalFormatting>
  <conditionalFormatting sqref="W130:W132">
    <cfRule type="cellIs" dxfId="771" priority="53" operator="between">
      <formula>1</formula>
      <formula>4</formula>
    </cfRule>
  </conditionalFormatting>
  <conditionalFormatting sqref="W134:W151">
    <cfRule type="cellIs" dxfId="770" priority="52" operator="between">
      <formula>1</formula>
      <formula>4</formula>
    </cfRule>
  </conditionalFormatting>
  <conditionalFormatting sqref="W153:W157">
    <cfRule type="cellIs" dxfId="769" priority="51" operator="between">
      <formula>1</formula>
      <formula>4</formula>
    </cfRule>
  </conditionalFormatting>
  <conditionalFormatting sqref="W159:W315">
    <cfRule type="cellIs" dxfId="768" priority="50" operator="between">
      <formula>1</formula>
      <formula>4</formula>
    </cfRule>
  </conditionalFormatting>
  <conditionalFormatting sqref="W317:W337">
    <cfRule type="cellIs" dxfId="767" priority="49" operator="between">
      <formula>1</formula>
      <formula>4</formula>
    </cfRule>
  </conditionalFormatting>
  <conditionalFormatting sqref="W340:W387">
    <cfRule type="cellIs" dxfId="766" priority="48" operator="between">
      <formula>1</formula>
      <formula>4</formula>
    </cfRule>
  </conditionalFormatting>
  <conditionalFormatting sqref="W389:W404">
    <cfRule type="cellIs" dxfId="765" priority="47" operator="between">
      <formula>1</formula>
      <formula>4</formula>
    </cfRule>
  </conditionalFormatting>
  <conditionalFormatting sqref="W406:W414">
    <cfRule type="cellIs" dxfId="764" priority="46" operator="between">
      <formula>1</formula>
      <formula>4</formula>
    </cfRule>
  </conditionalFormatting>
  <conditionalFormatting sqref="W416:W420">
    <cfRule type="cellIs" dxfId="763" priority="45" operator="between">
      <formula>1</formula>
      <formula>4</formula>
    </cfRule>
  </conditionalFormatting>
  <conditionalFormatting sqref="W425:W427">
    <cfRule type="cellIs" dxfId="762" priority="44" operator="between">
      <formula>1</formula>
      <formula>4</formula>
    </cfRule>
  </conditionalFormatting>
  <conditionalFormatting sqref="W430:W444">
    <cfRule type="cellIs" dxfId="761" priority="43" operator="between">
      <formula>1</formula>
      <formula>4</formula>
    </cfRule>
  </conditionalFormatting>
  <conditionalFormatting sqref="W448">
    <cfRule type="cellIs" dxfId="760" priority="42" operator="between">
      <formula>1</formula>
      <formula>4</formula>
    </cfRule>
  </conditionalFormatting>
  <conditionalFormatting sqref="W450:W451">
    <cfRule type="cellIs" dxfId="759" priority="41" operator="between">
      <formula>1</formula>
      <formula>4</formula>
    </cfRule>
  </conditionalFormatting>
  <conditionalFormatting sqref="W454">
    <cfRule type="cellIs" dxfId="758" priority="40" operator="between">
      <formula>1</formula>
      <formula>4</formula>
    </cfRule>
  </conditionalFormatting>
  <conditionalFormatting sqref="W456:W492">
    <cfRule type="cellIs" dxfId="757" priority="39" operator="between">
      <formula>1</formula>
      <formula>4</formula>
    </cfRule>
  </conditionalFormatting>
  <conditionalFormatting sqref="AH6:AH492">
    <cfRule type="cellIs" dxfId="756" priority="3" operator="between">
      <formula>1</formula>
      <formula>4</formula>
    </cfRule>
  </conditionalFormatting>
  <conditionalFormatting sqref="AG178:AG492">
    <cfRule type="cellIs" dxfId="755" priority="2" operator="between">
      <formula>1</formula>
      <formula>4</formula>
    </cfRule>
  </conditionalFormatting>
  <conditionalFormatting sqref="AG6:AG176">
    <cfRule type="cellIs" dxfId="754" priority="1" operator="between">
      <formula>1</formula>
      <formula>4</formula>
    </cfRule>
  </conditionalFormatting>
  <hyperlinks>
    <hyperlink ref="A2" location="'Table of contents'!A1" display="Back to Table of contents" xr:uid="{00000000-0004-0000-1900-000000000000}"/>
    <hyperlink ref="A495:S495"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900-000001000000}"/>
  </hyperlinks>
  <pageMargins left="0.70866141732283472" right="0.70866141732283472" top="0.74803149606299213" bottom="0.74803149606299213" header="0.31496062992125984" footer="0.31496062992125984"/>
  <pageSetup scale="28" fitToHeight="0" orientation="landscape" r:id="rId2"/>
  <headerFooter>
    <oddFooter>&amp;R&amp;"Arial,Regular"&amp;9&amp;P&amp;L&amp;L&amp;"Arial"&amp;9© 2021 CIHI</oddFooter>
  </headerFooter>
  <colBreaks count="2" manualBreakCount="2">
    <brk id="12" max="1048575" man="1"/>
    <brk id="23" min="2" max="502" man="1"/>
  </colBreaks>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AE503"/>
  <sheetViews>
    <sheetView showGridLines="0" zoomScaleNormal="100" zoomScaleSheetLayoutView="100" workbookViewId="0">
      <pane xSplit="1" ySplit="5" topLeftCell="B46" activePane="bottomRight" state="frozen"/>
      <selection activeCell="AI484" sqref="AI484"/>
      <selection pane="topRight" activeCell="AI484" sqref="AI484"/>
      <selection pane="bottomLeft" activeCell="AI484" sqref="AI484"/>
      <selection pane="bottomRight"/>
    </sheetView>
  </sheetViews>
  <sheetFormatPr defaultColWidth="0" defaultRowHeight="17.7" customHeight="1" zeroHeight="1"/>
  <cols>
    <col min="1" max="1" width="21.8984375" style="13" customWidth="1"/>
    <col min="2" max="12" width="10.59765625" style="13" customWidth="1"/>
    <col min="13" max="13" width="11.3984375" style="13" customWidth="1"/>
    <col min="14" max="25" width="10.59765625" style="13" customWidth="1"/>
    <col min="26" max="27" width="9.09765625" style="13" customWidth="1"/>
    <col min="28" max="28" width="10.09765625" style="13" customWidth="1"/>
    <col min="29" max="31" width="0" style="655" hidden="1" customWidth="1"/>
    <col min="32" max="16384" width="10.09765625" style="655" hidden="1"/>
  </cols>
  <sheetData>
    <row r="1" spans="1:31" s="657" customFormat="1" ht="15" hidden="1" customHeight="1">
      <c r="A1" s="301" t="s">
        <v>311</v>
      </c>
      <c r="B1" s="5"/>
      <c r="C1" s="5"/>
      <c r="D1" s="5"/>
      <c r="E1" s="5"/>
      <c r="F1" s="5"/>
      <c r="G1" s="5"/>
      <c r="H1" s="5"/>
      <c r="I1" s="5"/>
      <c r="J1" s="5"/>
      <c r="K1" s="5"/>
      <c r="L1" s="5"/>
      <c r="M1" s="5"/>
      <c r="N1" s="5"/>
      <c r="O1" s="5"/>
      <c r="P1" s="5"/>
      <c r="Q1" s="5"/>
      <c r="R1" s="5"/>
      <c r="S1" s="5"/>
      <c r="T1" s="5"/>
      <c r="U1" s="5"/>
      <c r="V1" s="5"/>
      <c r="W1" s="5"/>
      <c r="X1" s="5"/>
      <c r="Y1" s="5"/>
      <c r="Z1" s="5"/>
      <c r="AA1" s="5"/>
      <c r="AB1" s="5"/>
    </row>
    <row r="2" spans="1:31" s="652" customFormat="1" ht="24" customHeight="1">
      <c r="A2" s="572" t="s">
        <v>92</v>
      </c>
      <c r="B2" s="22"/>
      <c r="C2" s="22"/>
      <c r="D2" s="22"/>
      <c r="E2" s="22"/>
      <c r="F2" s="22"/>
      <c r="G2" s="22"/>
      <c r="H2" s="22"/>
      <c r="I2" s="22"/>
      <c r="J2" s="22"/>
      <c r="K2" s="22"/>
      <c r="L2" s="22"/>
      <c r="M2" s="22"/>
      <c r="N2" s="22"/>
      <c r="O2" s="22"/>
      <c r="P2" s="22"/>
      <c r="Q2" s="22"/>
      <c r="R2" s="22"/>
      <c r="S2" s="22"/>
      <c r="T2" s="22"/>
      <c r="U2" s="22"/>
      <c r="V2" s="22"/>
      <c r="W2" s="22"/>
      <c r="X2" s="22"/>
      <c r="Y2" s="22"/>
      <c r="Z2" s="22"/>
      <c r="AA2" s="22"/>
      <c r="AB2" s="22"/>
    </row>
    <row r="3" spans="1:31" s="361" customFormat="1" ht="20.25" customHeight="1">
      <c r="A3" s="424" t="s">
        <v>579</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31" s="586" customFormat="1" ht="15" customHeight="1">
      <c r="A4" s="468"/>
      <c r="B4" s="774" t="s">
        <v>603</v>
      </c>
      <c r="C4" s="774"/>
      <c r="D4" s="774"/>
      <c r="E4" s="774"/>
      <c r="F4" s="774"/>
      <c r="G4" s="774"/>
      <c r="H4" s="774"/>
      <c r="I4" s="774"/>
      <c r="J4" s="774"/>
      <c r="K4" s="774" t="s">
        <v>604</v>
      </c>
      <c r="L4" s="774"/>
      <c r="M4" s="774"/>
      <c r="N4" s="774"/>
      <c r="O4" s="774"/>
      <c r="P4" s="774"/>
      <c r="Q4" s="774"/>
      <c r="R4" s="774"/>
      <c r="S4" s="774"/>
      <c r="T4" s="774" t="s">
        <v>424</v>
      </c>
      <c r="U4" s="774"/>
      <c r="V4" s="774"/>
      <c r="W4" s="774"/>
      <c r="X4" s="774"/>
      <c r="Y4" s="774"/>
      <c r="Z4" s="774"/>
      <c r="AA4" s="774"/>
      <c r="AB4" s="781"/>
    </row>
    <row r="5" spans="1:31" s="586" customFormat="1" ht="15" customHeight="1">
      <c r="A5" s="414" t="s">
        <v>384</v>
      </c>
      <c r="B5" s="41" t="s">
        <v>605</v>
      </c>
      <c r="C5" s="41" t="s">
        <v>606</v>
      </c>
      <c r="D5" s="41" t="s">
        <v>607</v>
      </c>
      <c r="E5" s="41" t="s">
        <v>608</v>
      </c>
      <c r="F5" s="41" t="s">
        <v>609</v>
      </c>
      <c r="G5" s="41" t="s">
        <v>610</v>
      </c>
      <c r="H5" s="41" t="s">
        <v>611</v>
      </c>
      <c r="I5" s="41" t="s">
        <v>612</v>
      </c>
      <c r="J5" s="41" t="s">
        <v>613</v>
      </c>
      <c r="K5" s="41" t="s">
        <v>614</v>
      </c>
      <c r="L5" s="41" t="s">
        <v>615</v>
      </c>
      <c r="M5" s="41" t="s">
        <v>616</v>
      </c>
      <c r="N5" s="41" t="s">
        <v>617</v>
      </c>
      <c r="O5" s="41" t="s">
        <v>618</v>
      </c>
      <c r="P5" s="41" t="s">
        <v>619</v>
      </c>
      <c r="Q5" s="41" t="s">
        <v>620</v>
      </c>
      <c r="R5" s="41" t="s">
        <v>621</v>
      </c>
      <c r="S5" s="41" t="s">
        <v>622</v>
      </c>
      <c r="T5" s="41" t="s">
        <v>409</v>
      </c>
      <c r="U5" s="41" t="s">
        <v>623</v>
      </c>
      <c r="V5" s="41" t="s">
        <v>411</v>
      </c>
      <c r="W5" s="41" t="s">
        <v>412</v>
      </c>
      <c r="X5" s="41" t="s">
        <v>413</v>
      </c>
      <c r="Y5" s="41" t="s">
        <v>414</v>
      </c>
      <c r="Z5" s="41" t="s">
        <v>415</v>
      </c>
      <c r="AA5" s="41" t="s">
        <v>416</v>
      </c>
      <c r="AB5" s="168" t="s">
        <v>417</v>
      </c>
    </row>
    <row r="6" spans="1:31" s="652" customFormat="1" ht="15" customHeight="1">
      <c r="A6" s="524">
        <v>43891</v>
      </c>
      <c r="B6" s="33">
        <v>18</v>
      </c>
      <c r="C6" s="91">
        <v>9</v>
      </c>
      <c r="D6" s="91">
        <v>32</v>
      </c>
      <c r="E6" s="91">
        <v>23</v>
      </c>
      <c r="F6" s="91">
        <v>633</v>
      </c>
      <c r="G6" s="91">
        <v>85</v>
      </c>
      <c r="H6" s="91">
        <v>51</v>
      </c>
      <c r="I6" s="91">
        <v>284</v>
      </c>
      <c r="J6" s="91">
        <v>135</v>
      </c>
      <c r="K6" s="33">
        <v>12</v>
      </c>
      <c r="L6" s="33">
        <v>6</v>
      </c>
      <c r="M6" s="33">
        <v>35</v>
      </c>
      <c r="N6" s="33">
        <v>18</v>
      </c>
      <c r="O6" s="91">
        <v>642</v>
      </c>
      <c r="P6" s="91">
        <v>75</v>
      </c>
      <c r="Q6" s="91">
        <v>59</v>
      </c>
      <c r="R6" s="91">
        <v>254</v>
      </c>
      <c r="S6" s="91">
        <v>130</v>
      </c>
      <c r="T6" s="145">
        <v>-0.33333333300000001</v>
      </c>
      <c r="U6" s="145">
        <v>-0.33333333300000001</v>
      </c>
      <c r="V6" s="145">
        <v>9.375E-2</v>
      </c>
      <c r="W6" s="145">
        <v>-0.21739130400000001</v>
      </c>
      <c r="X6" s="145">
        <v>1.4218009E-2</v>
      </c>
      <c r="Y6" s="145">
        <v>-0.117647059</v>
      </c>
      <c r="Z6" s="145">
        <v>0.156862745</v>
      </c>
      <c r="AA6" s="145">
        <v>-0.105633803</v>
      </c>
      <c r="AB6" s="241">
        <v>-3.7037037000000002E-2</v>
      </c>
      <c r="AC6" s="361"/>
      <c r="AD6" s="361"/>
      <c r="AE6" s="361"/>
    </row>
    <row r="7" spans="1:31" s="586" customFormat="1" ht="15" customHeight="1">
      <c r="A7" s="524">
        <v>43892</v>
      </c>
      <c r="B7" s="33">
        <v>18</v>
      </c>
      <c r="C7" s="91">
        <v>9</v>
      </c>
      <c r="D7" s="91">
        <v>30</v>
      </c>
      <c r="E7" s="91">
        <v>19</v>
      </c>
      <c r="F7" s="91">
        <v>643</v>
      </c>
      <c r="G7" s="91">
        <v>85</v>
      </c>
      <c r="H7" s="91">
        <v>47</v>
      </c>
      <c r="I7" s="91">
        <v>284</v>
      </c>
      <c r="J7" s="91">
        <v>131</v>
      </c>
      <c r="K7" s="33">
        <v>14</v>
      </c>
      <c r="L7" s="33">
        <v>6</v>
      </c>
      <c r="M7" s="33">
        <v>36</v>
      </c>
      <c r="N7" s="33">
        <v>20</v>
      </c>
      <c r="O7" s="91">
        <v>635</v>
      </c>
      <c r="P7" s="91">
        <v>79</v>
      </c>
      <c r="Q7" s="91">
        <v>61</v>
      </c>
      <c r="R7" s="91">
        <v>254</v>
      </c>
      <c r="S7" s="91">
        <v>128</v>
      </c>
      <c r="T7" s="145">
        <v>-0.222222222</v>
      </c>
      <c r="U7" s="145">
        <v>-0.33333333300000001</v>
      </c>
      <c r="V7" s="145">
        <v>0.2</v>
      </c>
      <c r="W7" s="145">
        <v>5.2631578999999998E-2</v>
      </c>
      <c r="X7" s="145">
        <v>-1.244168E-2</v>
      </c>
      <c r="Y7" s="145">
        <v>-7.0588234999999999E-2</v>
      </c>
      <c r="Z7" s="145">
        <v>0.29787234000000001</v>
      </c>
      <c r="AA7" s="145">
        <v>-0.105633803</v>
      </c>
      <c r="AB7" s="241">
        <v>-2.2900763000000001E-2</v>
      </c>
      <c r="AC7" s="361"/>
      <c r="AD7" s="361"/>
      <c r="AE7" s="361"/>
    </row>
    <row r="8" spans="1:31" s="652" customFormat="1" ht="15" customHeight="1">
      <c r="A8" s="524">
        <v>43893</v>
      </c>
      <c r="B8" s="33">
        <v>20</v>
      </c>
      <c r="C8" s="91">
        <v>9</v>
      </c>
      <c r="D8" s="91">
        <v>29</v>
      </c>
      <c r="E8" s="91">
        <v>20</v>
      </c>
      <c r="F8" s="91">
        <v>645</v>
      </c>
      <c r="G8" s="91">
        <v>85</v>
      </c>
      <c r="H8" s="91">
        <v>47</v>
      </c>
      <c r="I8" s="91">
        <v>280</v>
      </c>
      <c r="J8" s="91">
        <v>123</v>
      </c>
      <c r="K8" s="33">
        <v>15</v>
      </c>
      <c r="L8" s="91" t="s">
        <v>93</v>
      </c>
      <c r="M8" s="33">
        <v>41</v>
      </c>
      <c r="N8" s="33">
        <v>23</v>
      </c>
      <c r="O8" s="91">
        <v>647</v>
      </c>
      <c r="P8" s="91">
        <v>81</v>
      </c>
      <c r="Q8" s="91">
        <v>58</v>
      </c>
      <c r="R8" s="91">
        <v>251</v>
      </c>
      <c r="S8" s="91">
        <v>127</v>
      </c>
      <c r="T8" s="145">
        <v>-0.25</v>
      </c>
      <c r="U8" s="91" t="s">
        <v>93</v>
      </c>
      <c r="V8" s="145">
        <v>0.413793103</v>
      </c>
      <c r="W8" s="145">
        <v>0.15</v>
      </c>
      <c r="X8" s="145">
        <v>3.1007750000000001E-3</v>
      </c>
      <c r="Y8" s="145">
        <v>-4.7058823999999999E-2</v>
      </c>
      <c r="Z8" s="145">
        <v>0.23404255299999999</v>
      </c>
      <c r="AA8" s="145">
        <v>-0.10357142900000001</v>
      </c>
      <c r="AB8" s="241">
        <v>3.2520325000000003E-2</v>
      </c>
    </row>
    <row r="9" spans="1:31" s="652" customFormat="1" ht="15" customHeight="1">
      <c r="A9" s="524">
        <v>43894</v>
      </c>
      <c r="B9" s="33">
        <v>20</v>
      </c>
      <c r="C9" s="91">
        <v>8</v>
      </c>
      <c r="D9" s="91">
        <v>31</v>
      </c>
      <c r="E9" s="91">
        <v>26</v>
      </c>
      <c r="F9" s="91">
        <v>643</v>
      </c>
      <c r="G9" s="91">
        <v>88</v>
      </c>
      <c r="H9" s="91">
        <v>48</v>
      </c>
      <c r="I9" s="91">
        <v>277</v>
      </c>
      <c r="J9" s="91">
        <v>130</v>
      </c>
      <c r="K9" s="33">
        <v>18</v>
      </c>
      <c r="L9" s="33">
        <v>5</v>
      </c>
      <c r="M9" s="33">
        <v>40</v>
      </c>
      <c r="N9" s="33">
        <v>25</v>
      </c>
      <c r="O9" s="91">
        <v>656</v>
      </c>
      <c r="P9" s="91">
        <v>80</v>
      </c>
      <c r="Q9" s="91">
        <v>60</v>
      </c>
      <c r="R9" s="91">
        <v>252</v>
      </c>
      <c r="S9" s="91">
        <v>133</v>
      </c>
      <c r="T9" s="145">
        <v>-0.1</v>
      </c>
      <c r="U9" s="145">
        <v>-0.375</v>
      </c>
      <c r="V9" s="145">
        <v>0.29032258100000002</v>
      </c>
      <c r="W9" s="145">
        <v>-3.8461538000000003E-2</v>
      </c>
      <c r="X9" s="145">
        <v>2.0217729E-2</v>
      </c>
      <c r="Y9" s="145">
        <v>-9.0909090999999997E-2</v>
      </c>
      <c r="Z9" s="145">
        <v>0.25</v>
      </c>
      <c r="AA9" s="145">
        <v>-9.0252708000000001E-2</v>
      </c>
      <c r="AB9" s="241">
        <v>2.3076922999999999E-2</v>
      </c>
    </row>
    <row r="10" spans="1:31" s="652" customFormat="1" ht="15" customHeight="1">
      <c r="A10" s="524">
        <v>43895</v>
      </c>
      <c r="B10" s="33">
        <v>19</v>
      </c>
      <c r="C10" s="91">
        <v>7</v>
      </c>
      <c r="D10" s="91">
        <v>31</v>
      </c>
      <c r="E10" s="91">
        <v>28</v>
      </c>
      <c r="F10" s="91">
        <v>620</v>
      </c>
      <c r="G10" s="91">
        <v>80</v>
      </c>
      <c r="H10" s="91">
        <v>55</v>
      </c>
      <c r="I10" s="91">
        <v>277</v>
      </c>
      <c r="J10" s="91">
        <v>127</v>
      </c>
      <c r="K10" s="33">
        <v>18</v>
      </c>
      <c r="L10" s="33">
        <v>6</v>
      </c>
      <c r="M10" s="33">
        <v>41</v>
      </c>
      <c r="N10" s="33">
        <v>26</v>
      </c>
      <c r="O10" s="91">
        <v>655</v>
      </c>
      <c r="P10" s="91">
        <v>82</v>
      </c>
      <c r="Q10" s="91">
        <v>57</v>
      </c>
      <c r="R10" s="91">
        <v>251</v>
      </c>
      <c r="S10" s="91">
        <v>132</v>
      </c>
      <c r="T10" s="145">
        <v>-5.2631578999999998E-2</v>
      </c>
      <c r="U10" s="145">
        <v>-0.14285714299999999</v>
      </c>
      <c r="V10" s="145">
        <v>0.322580645</v>
      </c>
      <c r="W10" s="145">
        <v>-7.1428570999999996E-2</v>
      </c>
      <c r="X10" s="145">
        <v>5.6451612999999998E-2</v>
      </c>
      <c r="Y10" s="145">
        <v>2.5000000000000001E-2</v>
      </c>
      <c r="Z10" s="145">
        <v>3.6363635999999998E-2</v>
      </c>
      <c r="AA10" s="145">
        <v>-9.3862816000000002E-2</v>
      </c>
      <c r="AB10" s="241">
        <v>3.9370079000000002E-2</v>
      </c>
    </row>
    <row r="11" spans="1:31" s="652" customFormat="1" ht="15" customHeight="1">
      <c r="A11" s="524">
        <v>43896</v>
      </c>
      <c r="B11" s="33">
        <v>16</v>
      </c>
      <c r="C11" s="91">
        <v>7</v>
      </c>
      <c r="D11" s="91">
        <v>30</v>
      </c>
      <c r="E11" s="91">
        <v>28</v>
      </c>
      <c r="F11" s="91">
        <v>624</v>
      </c>
      <c r="G11" s="91">
        <v>82</v>
      </c>
      <c r="H11" s="91">
        <v>55</v>
      </c>
      <c r="I11" s="91">
        <v>275</v>
      </c>
      <c r="J11" s="91">
        <v>127</v>
      </c>
      <c r="K11" s="33">
        <v>14</v>
      </c>
      <c r="L11" s="33">
        <v>6</v>
      </c>
      <c r="M11" s="33">
        <v>38</v>
      </c>
      <c r="N11" s="33">
        <v>32</v>
      </c>
      <c r="O11" s="91">
        <v>645</v>
      </c>
      <c r="P11" s="91">
        <v>85</v>
      </c>
      <c r="Q11" s="91">
        <v>62</v>
      </c>
      <c r="R11" s="91">
        <v>254</v>
      </c>
      <c r="S11" s="91">
        <v>129</v>
      </c>
      <c r="T11" s="145">
        <v>-0.125</v>
      </c>
      <c r="U11" s="145">
        <v>-0.14285714299999999</v>
      </c>
      <c r="V11" s="145">
        <v>0.26666666700000002</v>
      </c>
      <c r="W11" s="145">
        <v>0.14285714299999999</v>
      </c>
      <c r="X11" s="145">
        <v>3.3653846000000001E-2</v>
      </c>
      <c r="Y11" s="145">
        <v>3.6585366000000001E-2</v>
      </c>
      <c r="Z11" s="145">
        <v>0.127272727</v>
      </c>
      <c r="AA11" s="145">
        <v>-7.6363635999999999E-2</v>
      </c>
      <c r="AB11" s="241">
        <v>1.5748030999999999E-2</v>
      </c>
    </row>
    <row r="12" spans="1:31" s="652" customFormat="1" ht="15" customHeight="1">
      <c r="A12" s="524">
        <v>43897</v>
      </c>
      <c r="B12" s="33">
        <v>16</v>
      </c>
      <c r="C12" s="91">
        <v>6</v>
      </c>
      <c r="D12" s="91">
        <v>29</v>
      </c>
      <c r="E12" s="91">
        <v>27</v>
      </c>
      <c r="F12" s="91">
        <v>622</v>
      </c>
      <c r="G12" s="91">
        <v>83</v>
      </c>
      <c r="H12" s="91">
        <v>51</v>
      </c>
      <c r="I12" s="91">
        <v>277</v>
      </c>
      <c r="J12" s="91">
        <v>124</v>
      </c>
      <c r="K12" s="33">
        <v>11</v>
      </c>
      <c r="L12" s="33">
        <v>6</v>
      </c>
      <c r="M12" s="33">
        <v>37</v>
      </c>
      <c r="N12" s="33">
        <v>36</v>
      </c>
      <c r="O12" s="91">
        <v>631</v>
      </c>
      <c r="P12" s="91">
        <v>83</v>
      </c>
      <c r="Q12" s="91">
        <v>62</v>
      </c>
      <c r="R12" s="91">
        <v>258</v>
      </c>
      <c r="S12" s="91">
        <v>128</v>
      </c>
      <c r="T12" s="145">
        <v>-0.3125</v>
      </c>
      <c r="U12" s="145">
        <v>0</v>
      </c>
      <c r="V12" s="145">
        <v>0.27586206899999999</v>
      </c>
      <c r="W12" s="145">
        <v>0.33333333300000001</v>
      </c>
      <c r="X12" s="145">
        <v>1.4469453E-2</v>
      </c>
      <c r="Y12" s="145">
        <v>0</v>
      </c>
      <c r="Z12" s="145">
        <v>0.21568627500000001</v>
      </c>
      <c r="AA12" s="145">
        <v>-6.8592057999999997E-2</v>
      </c>
      <c r="AB12" s="241">
        <v>3.2258065000000002E-2</v>
      </c>
    </row>
    <row r="13" spans="1:31" s="652" customFormat="1" ht="15" customHeight="1">
      <c r="A13" s="524">
        <v>43898</v>
      </c>
      <c r="B13" s="33">
        <v>14</v>
      </c>
      <c r="C13" s="91">
        <v>5</v>
      </c>
      <c r="D13" s="91">
        <v>28</v>
      </c>
      <c r="E13" s="91">
        <v>25</v>
      </c>
      <c r="F13" s="91">
        <v>634</v>
      </c>
      <c r="G13" s="91">
        <v>80</v>
      </c>
      <c r="H13" s="91">
        <v>54</v>
      </c>
      <c r="I13" s="91">
        <v>286</v>
      </c>
      <c r="J13" s="91">
        <v>128</v>
      </c>
      <c r="K13" s="33">
        <v>11</v>
      </c>
      <c r="L13" s="33">
        <v>7</v>
      </c>
      <c r="M13" s="33">
        <v>34</v>
      </c>
      <c r="N13" s="33">
        <v>35</v>
      </c>
      <c r="O13" s="91">
        <v>628</v>
      </c>
      <c r="P13" s="91">
        <v>80</v>
      </c>
      <c r="Q13" s="91">
        <v>63</v>
      </c>
      <c r="R13" s="91">
        <v>260</v>
      </c>
      <c r="S13" s="91">
        <v>129</v>
      </c>
      <c r="T13" s="145">
        <v>-0.21428571399999999</v>
      </c>
      <c r="U13" s="145">
        <v>0.4</v>
      </c>
      <c r="V13" s="145">
        <v>0.21428571399999999</v>
      </c>
      <c r="W13" s="145">
        <v>0.4</v>
      </c>
      <c r="X13" s="145">
        <v>-9.4637220000000008E-3</v>
      </c>
      <c r="Y13" s="145">
        <v>0</v>
      </c>
      <c r="Z13" s="145">
        <v>0.16666666699999999</v>
      </c>
      <c r="AA13" s="145">
        <v>-9.0909090999999997E-2</v>
      </c>
      <c r="AB13" s="241">
        <v>7.8125E-3</v>
      </c>
    </row>
    <row r="14" spans="1:31" s="652" customFormat="1" ht="15" customHeight="1">
      <c r="A14" s="524">
        <v>43899</v>
      </c>
      <c r="B14" s="90">
        <v>15</v>
      </c>
      <c r="C14" s="91" t="s">
        <v>93</v>
      </c>
      <c r="D14" s="91">
        <v>28</v>
      </c>
      <c r="E14" s="91">
        <v>29</v>
      </c>
      <c r="F14" s="91">
        <v>616</v>
      </c>
      <c r="G14" s="91">
        <v>78</v>
      </c>
      <c r="H14" s="91">
        <v>59</v>
      </c>
      <c r="I14" s="91">
        <v>289</v>
      </c>
      <c r="J14" s="91">
        <v>127</v>
      </c>
      <c r="K14" s="33">
        <v>11</v>
      </c>
      <c r="L14" s="33">
        <v>7</v>
      </c>
      <c r="M14" s="33">
        <v>33</v>
      </c>
      <c r="N14" s="33">
        <v>33</v>
      </c>
      <c r="O14" s="91">
        <v>627</v>
      </c>
      <c r="P14" s="91">
        <v>78</v>
      </c>
      <c r="Q14" s="91">
        <v>63</v>
      </c>
      <c r="R14" s="91">
        <v>258</v>
      </c>
      <c r="S14" s="91">
        <v>128</v>
      </c>
      <c r="T14" s="145">
        <v>-0.26666666700000002</v>
      </c>
      <c r="U14" s="91" t="s">
        <v>93</v>
      </c>
      <c r="V14" s="145">
        <v>0.178571429</v>
      </c>
      <c r="W14" s="145">
        <v>0.13793103400000001</v>
      </c>
      <c r="X14" s="145">
        <v>1.7857142999999999E-2</v>
      </c>
      <c r="Y14" s="145">
        <v>0</v>
      </c>
      <c r="Z14" s="145">
        <v>6.7796609999999993E-2</v>
      </c>
      <c r="AA14" s="145">
        <v>-0.10726643600000001</v>
      </c>
      <c r="AB14" s="241">
        <v>7.8740159999999993E-3</v>
      </c>
    </row>
    <row r="15" spans="1:31" s="652" customFormat="1" ht="15" customHeight="1">
      <c r="A15" s="524">
        <v>43900</v>
      </c>
      <c r="B15" s="90">
        <v>15</v>
      </c>
      <c r="C15" s="91" t="s">
        <v>93</v>
      </c>
      <c r="D15" s="91">
        <v>28</v>
      </c>
      <c r="E15" s="91">
        <v>28</v>
      </c>
      <c r="F15" s="91">
        <v>617</v>
      </c>
      <c r="G15" s="91">
        <v>78</v>
      </c>
      <c r="H15" s="91">
        <v>59</v>
      </c>
      <c r="I15" s="91">
        <v>293</v>
      </c>
      <c r="J15" s="91">
        <v>125</v>
      </c>
      <c r="K15" s="33">
        <v>14</v>
      </c>
      <c r="L15" s="33">
        <v>9</v>
      </c>
      <c r="M15" s="33">
        <v>34</v>
      </c>
      <c r="N15" s="33">
        <v>35</v>
      </c>
      <c r="O15" s="91">
        <v>623</v>
      </c>
      <c r="P15" s="91">
        <v>75</v>
      </c>
      <c r="Q15" s="91">
        <v>67</v>
      </c>
      <c r="R15" s="91">
        <v>259</v>
      </c>
      <c r="S15" s="91">
        <v>135</v>
      </c>
      <c r="T15" s="145">
        <v>-6.6666666999999999E-2</v>
      </c>
      <c r="U15" s="91" t="s">
        <v>93</v>
      </c>
      <c r="V15" s="145">
        <v>0.21428571399999999</v>
      </c>
      <c r="W15" s="145">
        <v>0.25</v>
      </c>
      <c r="X15" s="145">
        <v>9.7244730000000008E-3</v>
      </c>
      <c r="Y15" s="145">
        <v>-3.8461538000000003E-2</v>
      </c>
      <c r="Z15" s="145">
        <v>0.13559321999999999</v>
      </c>
      <c r="AA15" s="145">
        <v>-0.116040956</v>
      </c>
      <c r="AB15" s="241">
        <v>0.08</v>
      </c>
    </row>
    <row r="16" spans="1:31" s="652" customFormat="1" ht="15" customHeight="1">
      <c r="A16" s="524">
        <v>43901</v>
      </c>
      <c r="B16" s="33">
        <v>15</v>
      </c>
      <c r="C16" s="91">
        <v>6</v>
      </c>
      <c r="D16" s="91">
        <v>28</v>
      </c>
      <c r="E16" s="91">
        <v>30</v>
      </c>
      <c r="F16" s="91">
        <v>618</v>
      </c>
      <c r="G16" s="91">
        <v>77</v>
      </c>
      <c r="H16" s="91">
        <v>59</v>
      </c>
      <c r="I16" s="91">
        <v>291</v>
      </c>
      <c r="J16" s="91">
        <v>126</v>
      </c>
      <c r="K16" s="33">
        <v>12</v>
      </c>
      <c r="L16" s="33">
        <v>9</v>
      </c>
      <c r="M16" s="33">
        <v>33</v>
      </c>
      <c r="N16" s="33">
        <v>37</v>
      </c>
      <c r="O16" s="91">
        <v>630</v>
      </c>
      <c r="P16" s="91">
        <v>73</v>
      </c>
      <c r="Q16" s="91">
        <v>65</v>
      </c>
      <c r="R16" s="91">
        <v>255</v>
      </c>
      <c r="S16" s="91">
        <v>131</v>
      </c>
      <c r="T16" s="145">
        <v>-0.2</v>
      </c>
      <c r="U16" s="145">
        <v>0.5</v>
      </c>
      <c r="V16" s="145">
        <v>0.178571429</v>
      </c>
      <c r="W16" s="145">
        <v>0.233333333</v>
      </c>
      <c r="X16" s="145">
        <v>1.9417475999999999E-2</v>
      </c>
      <c r="Y16" s="145">
        <v>-5.1948052000000002E-2</v>
      </c>
      <c r="Z16" s="145">
        <v>0.101694915</v>
      </c>
      <c r="AA16" s="145">
        <v>-0.12371134</v>
      </c>
      <c r="AB16" s="241">
        <v>3.9682540000000002E-2</v>
      </c>
    </row>
    <row r="17" spans="1:28" s="652" customFormat="1" ht="15" customHeight="1">
      <c r="A17" s="524">
        <v>43902</v>
      </c>
      <c r="B17" s="90">
        <v>15</v>
      </c>
      <c r="C17" s="91" t="s">
        <v>93</v>
      </c>
      <c r="D17" s="91">
        <v>26</v>
      </c>
      <c r="E17" s="91">
        <v>34</v>
      </c>
      <c r="F17" s="91">
        <v>623</v>
      </c>
      <c r="G17" s="91">
        <v>79</v>
      </c>
      <c r="H17" s="91">
        <v>59</v>
      </c>
      <c r="I17" s="91">
        <v>298</v>
      </c>
      <c r="J17" s="91">
        <v>125</v>
      </c>
      <c r="K17" s="33">
        <v>12</v>
      </c>
      <c r="L17" s="33">
        <v>9</v>
      </c>
      <c r="M17" s="33">
        <v>33</v>
      </c>
      <c r="N17" s="33">
        <v>35</v>
      </c>
      <c r="O17" s="91">
        <v>630</v>
      </c>
      <c r="P17" s="91">
        <v>75</v>
      </c>
      <c r="Q17" s="91">
        <v>61</v>
      </c>
      <c r="R17" s="91">
        <v>246</v>
      </c>
      <c r="S17" s="91">
        <v>130</v>
      </c>
      <c r="T17" s="145">
        <v>-0.2</v>
      </c>
      <c r="U17" s="91" t="s">
        <v>93</v>
      </c>
      <c r="V17" s="145">
        <v>0.26923076899999998</v>
      </c>
      <c r="W17" s="145">
        <v>2.9411764999999999E-2</v>
      </c>
      <c r="X17" s="145">
        <v>1.1235955000000001E-2</v>
      </c>
      <c r="Y17" s="145">
        <v>-5.0632911000000003E-2</v>
      </c>
      <c r="Z17" s="145">
        <v>3.3898304999999997E-2</v>
      </c>
      <c r="AA17" s="145">
        <v>-0.17449664400000001</v>
      </c>
      <c r="AB17" s="241">
        <v>0.04</v>
      </c>
    </row>
    <row r="18" spans="1:28" s="652" customFormat="1" ht="15" customHeight="1">
      <c r="A18" s="524">
        <v>43903</v>
      </c>
      <c r="B18" s="33">
        <v>15</v>
      </c>
      <c r="C18" s="91">
        <v>5</v>
      </c>
      <c r="D18" s="91">
        <v>25</v>
      </c>
      <c r="E18" s="91">
        <v>35</v>
      </c>
      <c r="F18" s="91">
        <v>645</v>
      </c>
      <c r="G18" s="91">
        <v>79</v>
      </c>
      <c r="H18" s="91">
        <v>60</v>
      </c>
      <c r="I18" s="91">
        <v>293</v>
      </c>
      <c r="J18" s="91">
        <v>132</v>
      </c>
      <c r="K18" s="33">
        <v>15</v>
      </c>
      <c r="L18" s="33">
        <v>9</v>
      </c>
      <c r="M18" s="33">
        <v>33</v>
      </c>
      <c r="N18" s="33">
        <v>34</v>
      </c>
      <c r="O18" s="91">
        <v>643</v>
      </c>
      <c r="P18" s="91">
        <v>75</v>
      </c>
      <c r="Q18" s="91">
        <v>60</v>
      </c>
      <c r="R18" s="91">
        <v>243</v>
      </c>
      <c r="S18" s="91">
        <v>137</v>
      </c>
      <c r="T18" s="145">
        <v>0</v>
      </c>
      <c r="U18" s="145">
        <v>0.8</v>
      </c>
      <c r="V18" s="145">
        <v>0.32</v>
      </c>
      <c r="W18" s="145">
        <v>-2.8571428999999999E-2</v>
      </c>
      <c r="X18" s="145">
        <v>-3.1007750000000001E-3</v>
      </c>
      <c r="Y18" s="145">
        <v>-5.0632911000000003E-2</v>
      </c>
      <c r="Z18" s="145">
        <v>0</v>
      </c>
      <c r="AA18" s="145">
        <v>-0.170648464</v>
      </c>
      <c r="AB18" s="241">
        <v>3.7878787999999997E-2</v>
      </c>
    </row>
    <row r="19" spans="1:28" s="652" customFormat="1" ht="15" customHeight="1">
      <c r="A19" s="524">
        <v>43904</v>
      </c>
      <c r="B19" s="33">
        <v>15</v>
      </c>
      <c r="C19" s="91">
        <v>6</v>
      </c>
      <c r="D19" s="91">
        <v>26</v>
      </c>
      <c r="E19" s="91">
        <v>34</v>
      </c>
      <c r="F19" s="91">
        <v>641</v>
      </c>
      <c r="G19" s="91">
        <v>81</v>
      </c>
      <c r="H19" s="91">
        <v>61</v>
      </c>
      <c r="I19" s="91">
        <v>292</v>
      </c>
      <c r="J19" s="91">
        <v>124</v>
      </c>
      <c r="K19" s="33">
        <v>15</v>
      </c>
      <c r="L19" s="33">
        <v>11</v>
      </c>
      <c r="M19" s="33">
        <v>35</v>
      </c>
      <c r="N19" s="33">
        <v>32</v>
      </c>
      <c r="O19" s="91">
        <v>648</v>
      </c>
      <c r="P19" s="91">
        <v>73</v>
      </c>
      <c r="Q19" s="91">
        <v>61</v>
      </c>
      <c r="R19" s="91">
        <v>252</v>
      </c>
      <c r="S19" s="91">
        <v>141</v>
      </c>
      <c r="T19" s="145">
        <v>0</v>
      </c>
      <c r="U19" s="145">
        <v>0.83333333300000001</v>
      </c>
      <c r="V19" s="145">
        <v>0.34615384599999999</v>
      </c>
      <c r="W19" s="145">
        <v>-5.8823528999999999E-2</v>
      </c>
      <c r="X19" s="145">
        <v>1.0920437E-2</v>
      </c>
      <c r="Y19" s="145">
        <v>-9.8765432E-2</v>
      </c>
      <c r="Z19" s="145">
        <v>0</v>
      </c>
      <c r="AA19" s="145">
        <v>-0.136986301</v>
      </c>
      <c r="AB19" s="241">
        <v>0.137096774</v>
      </c>
    </row>
    <row r="20" spans="1:28" s="652" customFormat="1" ht="15" customHeight="1">
      <c r="A20" s="524">
        <v>43905</v>
      </c>
      <c r="B20" s="33">
        <v>12</v>
      </c>
      <c r="C20" s="91">
        <v>5</v>
      </c>
      <c r="D20" s="91">
        <v>23</v>
      </c>
      <c r="E20" s="91">
        <v>30</v>
      </c>
      <c r="F20" s="91">
        <v>639</v>
      </c>
      <c r="G20" s="91">
        <v>80</v>
      </c>
      <c r="H20" s="91">
        <v>60</v>
      </c>
      <c r="I20" s="91">
        <v>294</v>
      </c>
      <c r="J20" s="91">
        <v>130</v>
      </c>
      <c r="K20" s="33">
        <v>17</v>
      </c>
      <c r="L20" s="33">
        <v>10</v>
      </c>
      <c r="M20" s="33">
        <v>32</v>
      </c>
      <c r="N20" s="33">
        <v>29</v>
      </c>
      <c r="O20" s="91">
        <v>637</v>
      </c>
      <c r="P20" s="91">
        <v>74</v>
      </c>
      <c r="Q20" s="91">
        <v>58</v>
      </c>
      <c r="R20" s="91">
        <v>252</v>
      </c>
      <c r="S20" s="91">
        <v>142</v>
      </c>
      <c r="T20" s="145">
        <v>0.41666666699999999</v>
      </c>
      <c r="U20" s="145">
        <v>1</v>
      </c>
      <c r="V20" s="145">
        <v>0.39130434800000002</v>
      </c>
      <c r="W20" s="145">
        <v>-3.3333333E-2</v>
      </c>
      <c r="X20" s="145">
        <v>-3.1298900000000002E-3</v>
      </c>
      <c r="Y20" s="145">
        <v>-7.4999999999999997E-2</v>
      </c>
      <c r="Z20" s="145">
        <v>-3.3333333E-2</v>
      </c>
      <c r="AA20" s="145">
        <v>-0.14285714299999999</v>
      </c>
      <c r="AB20" s="241">
        <v>9.2307691999999997E-2</v>
      </c>
    </row>
    <row r="21" spans="1:28" s="652" customFormat="1" ht="15" customHeight="1">
      <c r="A21" s="524">
        <v>43906</v>
      </c>
      <c r="B21" s="90">
        <v>11</v>
      </c>
      <c r="C21" s="91" t="s">
        <v>93</v>
      </c>
      <c r="D21" s="91">
        <v>24</v>
      </c>
      <c r="E21" s="91">
        <v>31</v>
      </c>
      <c r="F21" s="91">
        <v>633</v>
      </c>
      <c r="G21" s="91">
        <v>81</v>
      </c>
      <c r="H21" s="91">
        <v>61</v>
      </c>
      <c r="I21" s="91">
        <v>290</v>
      </c>
      <c r="J21" s="91">
        <v>140</v>
      </c>
      <c r="K21" s="33">
        <v>19</v>
      </c>
      <c r="L21" s="33">
        <v>11</v>
      </c>
      <c r="M21" s="33">
        <v>31</v>
      </c>
      <c r="N21" s="33">
        <v>30</v>
      </c>
      <c r="O21" s="91">
        <v>637</v>
      </c>
      <c r="P21" s="91">
        <v>75</v>
      </c>
      <c r="Q21" s="91">
        <v>60</v>
      </c>
      <c r="R21" s="91">
        <v>253</v>
      </c>
      <c r="S21" s="91">
        <v>133</v>
      </c>
      <c r="T21" s="145">
        <v>0.72727272700000001</v>
      </c>
      <c r="U21" s="91" t="s">
        <v>93</v>
      </c>
      <c r="V21" s="145">
        <v>0.29166666699999999</v>
      </c>
      <c r="W21" s="145">
        <v>-3.2258065000000002E-2</v>
      </c>
      <c r="X21" s="145">
        <v>6.3191150000000001E-3</v>
      </c>
      <c r="Y21" s="145">
        <v>-7.4074074000000004E-2</v>
      </c>
      <c r="Z21" s="145">
        <v>-1.6393443000000001E-2</v>
      </c>
      <c r="AA21" s="145">
        <v>-0.12758620700000001</v>
      </c>
      <c r="AB21" s="241">
        <v>-0.05</v>
      </c>
    </row>
    <row r="22" spans="1:28" s="652" customFormat="1" ht="15" customHeight="1">
      <c r="A22" s="524">
        <v>43907</v>
      </c>
      <c r="B22" s="33">
        <v>11</v>
      </c>
      <c r="C22" s="91">
        <v>5</v>
      </c>
      <c r="D22" s="91">
        <v>23</v>
      </c>
      <c r="E22" s="91">
        <v>30</v>
      </c>
      <c r="F22" s="91">
        <v>631</v>
      </c>
      <c r="G22" s="91">
        <v>79</v>
      </c>
      <c r="H22" s="91">
        <v>57</v>
      </c>
      <c r="I22" s="91">
        <v>285</v>
      </c>
      <c r="J22" s="91">
        <v>135</v>
      </c>
      <c r="K22" s="33">
        <v>19</v>
      </c>
      <c r="L22" s="33">
        <v>11</v>
      </c>
      <c r="M22" s="33">
        <v>33</v>
      </c>
      <c r="N22" s="33">
        <v>30</v>
      </c>
      <c r="O22" s="91">
        <v>648</v>
      </c>
      <c r="P22" s="91">
        <v>78</v>
      </c>
      <c r="Q22" s="91">
        <v>59</v>
      </c>
      <c r="R22" s="91">
        <v>263</v>
      </c>
      <c r="S22" s="91">
        <v>134</v>
      </c>
      <c r="T22" s="145">
        <v>0.72727272700000001</v>
      </c>
      <c r="U22" s="145">
        <v>1.2</v>
      </c>
      <c r="V22" s="145">
        <v>0.43478260899999999</v>
      </c>
      <c r="W22" s="145">
        <v>0</v>
      </c>
      <c r="X22" s="145">
        <v>2.6941362999999999E-2</v>
      </c>
      <c r="Y22" s="145">
        <v>-1.2658228000000001E-2</v>
      </c>
      <c r="Z22" s="145">
        <v>3.5087719000000003E-2</v>
      </c>
      <c r="AA22" s="145">
        <v>-7.7192981999999993E-2</v>
      </c>
      <c r="AB22" s="241">
        <v>-7.4074070000000004E-3</v>
      </c>
    </row>
    <row r="23" spans="1:28" s="652" customFormat="1" ht="15" customHeight="1">
      <c r="A23" s="524">
        <v>43908</v>
      </c>
      <c r="B23" s="33">
        <v>11</v>
      </c>
      <c r="C23" s="91">
        <v>8</v>
      </c>
      <c r="D23" s="91">
        <v>26</v>
      </c>
      <c r="E23" s="91">
        <v>26</v>
      </c>
      <c r="F23" s="91">
        <v>626</v>
      </c>
      <c r="G23" s="91">
        <v>78</v>
      </c>
      <c r="H23" s="91">
        <v>59</v>
      </c>
      <c r="I23" s="91">
        <v>281</v>
      </c>
      <c r="J23" s="91">
        <v>135</v>
      </c>
      <c r="K23" s="33">
        <v>18</v>
      </c>
      <c r="L23" s="33">
        <v>10</v>
      </c>
      <c r="M23" s="33">
        <v>36</v>
      </c>
      <c r="N23" s="33">
        <v>30</v>
      </c>
      <c r="O23" s="91">
        <v>642</v>
      </c>
      <c r="P23" s="91">
        <v>83</v>
      </c>
      <c r="Q23" s="91">
        <v>62</v>
      </c>
      <c r="R23" s="91">
        <v>254</v>
      </c>
      <c r="S23" s="91">
        <v>147</v>
      </c>
      <c r="T23" s="145">
        <v>0.63636363600000001</v>
      </c>
      <c r="U23" s="145">
        <v>0.25</v>
      </c>
      <c r="V23" s="145">
        <v>0.38461538499999998</v>
      </c>
      <c r="W23" s="145">
        <v>0.15384615400000001</v>
      </c>
      <c r="X23" s="145">
        <v>2.5559104999999999E-2</v>
      </c>
      <c r="Y23" s="145">
        <v>6.4102564000000001E-2</v>
      </c>
      <c r="Z23" s="145">
        <v>5.0847457999999998E-2</v>
      </c>
      <c r="AA23" s="145">
        <v>-9.6085408999999997E-2</v>
      </c>
      <c r="AB23" s="241">
        <v>8.8888888999999999E-2</v>
      </c>
    </row>
    <row r="24" spans="1:28" s="652" customFormat="1" ht="15" customHeight="1">
      <c r="A24" s="524">
        <v>43909</v>
      </c>
      <c r="B24" s="33">
        <v>13</v>
      </c>
      <c r="C24" s="91">
        <v>9</v>
      </c>
      <c r="D24" s="91">
        <v>27</v>
      </c>
      <c r="E24" s="91">
        <v>26</v>
      </c>
      <c r="F24" s="91">
        <v>645</v>
      </c>
      <c r="G24" s="91">
        <v>79</v>
      </c>
      <c r="H24" s="91">
        <v>56</v>
      </c>
      <c r="I24" s="91">
        <v>276</v>
      </c>
      <c r="J24" s="91">
        <v>131</v>
      </c>
      <c r="K24" s="33">
        <v>17</v>
      </c>
      <c r="L24" s="33">
        <v>9</v>
      </c>
      <c r="M24" s="33">
        <v>36</v>
      </c>
      <c r="N24" s="33">
        <v>28</v>
      </c>
      <c r="O24" s="91">
        <v>628</v>
      </c>
      <c r="P24" s="91">
        <v>83</v>
      </c>
      <c r="Q24" s="91">
        <v>64</v>
      </c>
      <c r="R24" s="91">
        <v>253</v>
      </c>
      <c r="S24" s="91">
        <v>142</v>
      </c>
      <c r="T24" s="145">
        <v>0.30769230800000003</v>
      </c>
      <c r="U24" s="145">
        <v>0</v>
      </c>
      <c r="V24" s="145">
        <v>0.33333333300000001</v>
      </c>
      <c r="W24" s="145">
        <v>7.6923077000000006E-2</v>
      </c>
      <c r="X24" s="145">
        <v>-2.6356589E-2</v>
      </c>
      <c r="Y24" s="145">
        <v>5.0632911000000003E-2</v>
      </c>
      <c r="Z24" s="145">
        <v>0.14285714299999999</v>
      </c>
      <c r="AA24" s="145">
        <v>-8.3333332999999996E-2</v>
      </c>
      <c r="AB24" s="241">
        <v>8.3969466000000006E-2</v>
      </c>
    </row>
    <row r="25" spans="1:28" s="652" customFormat="1" ht="15" customHeight="1">
      <c r="A25" s="524">
        <v>43910</v>
      </c>
      <c r="B25" s="33">
        <v>14</v>
      </c>
      <c r="C25" s="91">
        <v>6</v>
      </c>
      <c r="D25" s="91">
        <v>25</v>
      </c>
      <c r="E25" s="91">
        <v>27</v>
      </c>
      <c r="F25" s="91">
        <v>650</v>
      </c>
      <c r="G25" s="91">
        <v>80</v>
      </c>
      <c r="H25" s="91">
        <v>55</v>
      </c>
      <c r="I25" s="91">
        <v>272</v>
      </c>
      <c r="J25" s="91">
        <v>131</v>
      </c>
      <c r="K25" s="33">
        <v>16</v>
      </c>
      <c r="L25" s="33">
        <v>5</v>
      </c>
      <c r="M25" s="33">
        <v>32</v>
      </c>
      <c r="N25" s="33">
        <v>32</v>
      </c>
      <c r="O25" s="91">
        <v>623</v>
      </c>
      <c r="P25" s="91">
        <v>76</v>
      </c>
      <c r="Q25" s="91">
        <v>61</v>
      </c>
      <c r="R25" s="91">
        <v>244</v>
      </c>
      <c r="S25" s="91">
        <v>147</v>
      </c>
      <c r="T25" s="145">
        <v>0.14285714299999999</v>
      </c>
      <c r="U25" s="145">
        <v>-0.16666666699999999</v>
      </c>
      <c r="V25" s="145">
        <v>0.28000000000000003</v>
      </c>
      <c r="W25" s="145">
        <v>0.185185185</v>
      </c>
      <c r="X25" s="145">
        <v>-4.1538461999999998E-2</v>
      </c>
      <c r="Y25" s="145">
        <v>-0.05</v>
      </c>
      <c r="Z25" s="145">
        <v>0.109090909</v>
      </c>
      <c r="AA25" s="145">
        <v>-0.102941176</v>
      </c>
      <c r="AB25" s="241">
        <v>0.122137405</v>
      </c>
    </row>
    <row r="26" spans="1:28" s="652" customFormat="1" ht="15" customHeight="1">
      <c r="A26" s="524">
        <v>43911</v>
      </c>
      <c r="B26" s="33">
        <v>15</v>
      </c>
      <c r="C26" s="91">
        <v>6</v>
      </c>
      <c r="D26" s="91">
        <v>24</v>
      </c>
      <c r="E26" s="91">
        <v>23</v>
      </c>
      <c r="F26" s="91">
        <v>637</v>
      </c>
      <c r="G26" s="91">
        <v>82</v>
      </c>
      <c r="H26" s="91">
        <v>58</v>
      </c>
      <c r="I26" s="91">
        <v>275</v>
      </c>
      <c r="J26" s="91">
        <v>136</v>
      </c>
      <c r="K26" s="33">
        <v>18</v>
      </c>
      <c r="L26" s="33">
        <v>5</v>
      </c>
      <c r="M26" s="33">
        <v>31</v>
      </c>
      <c r="N26" s="33">
        <v>29</v>
      </c>
      <c r="O26" s="91">
        <v>614</v>
      </c>
      <c r="P26" s="91">
        <v>69</v>
      </c>
      <c r="Q26" s="91">
        <v>65</v>
      </c>
      <c r="R26" s="91">
        <v>248</v>
      </c>
      <c r="S26" s="91">
        <v>137</v>
      </c>
      <c r="T26" s="145">
        <v>0.2</v>
      </c>
      <c r="U26" s="145">
        <v>-0.16666666699999999</v>
      </c>
      <c r="V26" s="145">
        <v>0.29166666699999999</v>
      </c>
      <c r="W26" s="145">
        <v>0.26086956500000003</v>
      </c>
      <c r="X26" s="145">
        <v>-3.610675E-2</v>
      </c>
      <c r="Y26" s="145">
        <v>-0.15853658500000001</v>
      </c>
      <c r="Z26" s="145">
        <v>0.12068965500000001</v>
      </c>
      <c r="AA26" s="145">
        <v>-9.8181818000000004E-2</v>
      </c>
      <c r="AB26" s="241">
        <v>7.352941E-3</v>
      </c>
    </row>
    <row r="27" spans="1:28" s="652" customFormat="1" ht="15" customHeight="1">
      <c r="A27" s="524">
        <v>43912</v>
      </c>
      <c r="B27" s="33">
        <v>16</v>
      </c>
      <c r="C27" s="91">
        <v>6</v>
      </c>
      <c r="D27" s="91">
        <v>24</v>
      </c>
      <c r="E27" s="91">
        <v>26</v>
      </c>
      <c r="F27" s="91">
        <v>620</v>
      </c>
      <c r="G27" s="91">
        <v>81</v>
      </c>
      <c r="H27" s="91">
        <v>62</v>
      </c>
      <c r="I27" s="91">
        <v>274</v>
      </c>
      <c r="J27" s="91">
        <v>137</v>
      </c>
      <c r="K27" s="33">
        <v>17</v>
      </c>
      <c r="L27" s="33">
        <v>6</v>
      </c>
      <c r="M27" s="33">
        <v>33</v>
      </c>
      <c r="N27" s="33">
        <v>25</v>
      </c>
      <c r="O27" s="91">
        <v>609</v>
      </c>
      <c r="P27" s="91">
        <v>71</v>
      </c>
      <c r="Q27" s="91">
        <v>60</v>
      </c>
      <c r="R27" s="91">
        <v>250</v>
      </c>
      <c r="S27" s="91">
        <v>130</v>
      </c>
      <c r="T27" s="145">
        <v>6.25E-2</v>
      </c>
      <c r="U27" s="145">
        <v>0</v>
      </c>
      <c r="V27" s="145">
        <v>0.375</v>
      </c>
      <c r="W27" s="145">
        <v>-3.8461538000000003E-2</v>
      </c>
      <c r="X27" s="145">
        <v>-1.7741935E-2</v>
      </c>
      <c r="Y27" s="145">
        <v>-0.12345679</v>
      </c>
      <c r="Z27" s="145">
        <v>-3.2258065000000002E-2</v>
      </c>
      <c r="AA27" s="145">
        <v>-8.7591241E-2</v>
      </c>
      <c r="AB27" s="241">
        <v>-5.1094891000000003E-2</v>
      </c>
    </row>
    <row r="28" spans="1:28" s="652" customFormat="1" ht="15" customHeight="1">
      <c r="A28" s="524">
        <v>43913</v>
      </c>
      <c r="B28" s="33">
        <v>18</v>
      </c>
      <c r="C28" s="91">
        <v>6</v>
      </c>
      <c r="D28" s="91">
        <v>25</v>
      </c>
      <c r="E28" s="91">
        <v>30</v>
      </c>
      <c r="F28" s="91">
        <v>602</v>
      </c>
      <c r="G28" s="91">
        <v>78</v>
      </c>
      <c r="H28" s="91">
        <v>58</v>
      </c>
      <c r="I28" s="91">
        <v>273</v>
      </c>
      <c r="J28" s="91">
        <v>142</v>
      </c>
      <c r="K28" s="33">
        <v>17</v>
      </c>
      <c r="L28" s="33">
        <v>5</v>
      </c>
      <c r="M28" s="33">
        <v>33</v>
      </c>
      <c r="N28" s="33">
        <v>22</v>
      </c>
      <c r="O28" s="91">
        <v>608</v>
      </c>
      <c r="P28" s="91">
        <v>73</v>
      </c>
      <c r="Q28" s="91">
        <v>61</v>
      </c>
      <c r="R28" s="91">
        <v>257</v>
      </c>
      <c r="S28" s="91">
        <v>130</v>
      </c>
      <c r="T28" s="145">
        <v>-5.5555555999999999E-2</v>
      </c>
      <c r="U28" s="145">
        <v>-0.16666666699999999</v>
      </c>
      <c r="V28" s="145">
        <v>0.32</v>
      </c>
      <c r="W28" s="145">
        <v>-0.26666666700000002</v>
      </c>
      <c r="X28" s="145">
        <v>9.9667769999999996E-3</v>
      </c>
      <c r="Y28" s="145">
        <v>-6.4102564000000001E-2</v>
      </c>
      <c r="Z28" s="145">
        <v>5.1724138000000003E-2</v>
      </c>
      <c r="AA28" s="145">
        <v>-5.8608058999999997E-2</v>
      </c>
      <c r="AB28" s="241">
        <v>-8.4507042000000004E-2</v>
      </c>
    </row>
    <row r="29" spans="1:28" s="652" customFormat="1" ht="15" customHeight="1">
      <c r="A29" s="524">
        <v>43914</v>
      </c>
      <c r="B29" s="33">
        <v>20</v>
      </c>
      <c r="C29" s="91">
        <v>7</v>
      </c>
      <c r="D29" s="91">
        <v>25</v>
      </c>
      <c r="E29" s="91">
        <v>30</v>
      </c>
      <c r="F29" s="91">
        <v>604</v>
      </c>
      <c r="G29" s="91">
        <v>77</v>
      </c>
      <c r="H29" s="91">
        <v>57</v>
      </c>
      <c r="I29" s="91">
        <v>271</v>
      </c>
      <c r="J29" s="91">
        <v>139</v>
      </c>
      <c r="K29" s="33">
        <v>18</v>
      </c>
      <c r="L29" s="33">
        <v>7</v>
      </c>
      <c r="M29" s="33">
        <v>31</v>
      </c>
      <c r="N29" s="33">
        <v>25</v>
      </c>
      <c r="O29" s="91">
        <v>606</v>
      </c>
      <c r="P29" s="91">
        <v>75</v>
      </c>
      <c r="Q29" s="91">
        <v>58</v>
      </c>
      <c r="R29" s="91">
        <v>260</v>
      </c>
      <c r="S29" s="91">
        <v>134</v>
      </c>
      <c r="T29" s="145">
        <v>-0.1</v>
      </c>
      <c r="U29" s="145">
        <v>0</v>
      </c>
      <c r="V29" s="145">
        <v>0.24</v>
      </c>
      <c r="W29" s="145">
        <v>-0.16666666699999999</v>
      </c>
      <c r="X29" s="145">
        <v>3.3112580000000001E-3</v>
      </c>
      <c r="Y29" s="145">
        <v>-2.5974026000000001E-2</v>
      </c>
      <c r="Z29" s="145">
        <v>1.7543860000000001E-2</v>
      </c>
      <c r="AA29" s="145">
        <v>-4.0590406000000002E-2</v>
      </c>
      <c r="AB29" s="241">
        <v>-3.5971222999999997E-2</v>
      </c>
    </row>
    <row r="30" spans="1:28" s="652" customFormat="1" ht="15" customHeight="1">
      <c r="A30" s="524">
        <v>43915</v>
      </c>
      <c r="B30" s="33">
        <v>22</v>
      </c>
      <c r="C30" s="91">
        <v>7</v>
      </c>
      <c r="D30" s="91">
        <v>25</v>
      </c>
      <c r="E30" s="91">
        <v>29</v>
      </c>
      <c r="F30" s="91">
        <v>601</v>
      </c>
      <c r="G30" s="91">
        <v>75</v>
      </c>
      <c r="H30" s="91">
        <v>56</v>
      </c>
      <c r="I30" s="91">
        <v>273</v>
      </c>
      <c r="J30" s="91">
        <v>142</v>
      </c>
      <c r="K30" s="33">
        <v>14</v>
      </c>
      <c r="L30" s="33">
        <v>8</v>
      </c>
      <c r="M30" s="33">
        <v>29</v>
      </c>
      <c r="N30" s="33">
        <v>26</v>
      </c>
      <c r="O30" s="91">
        <v>592</v>
      </c>
      <c r="P30" s="91">
        <v>74</v>
      </c>
      <c r="Q30" s="91">
        <v>60</v>
      </c>
      <c r="R30" s="91">
        <v>255</v>
      </c>
      <c r="S30" s="91">
        <v>130</v>
      </c>
      <c r="T30" s="145">
        <v>-0.36363636399999999</v>
      </c>
      <c r="U30" s="145">
        <v>0.14285714299999999</v>
      </c>
      <c r="V30" s="145">
        <v>0.16</v>
      </c>
      <c r="W30" s="145">
        <v>-0.10344827600000001</v>
      </c>
      <c r="X30" s="145">
        <v>-1.4975041999999999E-2</v>
      </c>
      <c r="Y30" s="145">
        <v>-1.3333332999999999E-2</v>
      </c>
      <c r="Z30" s="145">
        <v>7.1428570999999996E-2</v>
      </c>
      <c r="AA30" s="145">
        <v>-6.5934066E-2</v>
      </c>
      <c r="AB30" s="241">
        <v>-8.4507042000000004E-2</v>
      </c>
    </row>
    <row r="31" spans="1:28" s="652" customFormat="1" ht="15" customHeight="1">
      <c r="A31" s="524">
        <v>43916</v>
      </c>
      <c r="B31" s="33">
        <v>23</v>
      </c>
      <c r="C31" s="91">
        <v>6</v>
      </c>
      <c r="D31" s="91">
        <v>24</v>
      </c>
      <c r="E31" s="91">
        <v>29</v>
      </c>
      <c r="F31" s="91">
        <v>600</v>
      </c>
      <c r="G31" s="91">
        <v>76</v>
      </c>
      <c r="H31" s="91">
        <v>59</v>
      </c>
      <c r="I31" s="91">
        <v>270</v>
      </c>
      <c r="J31" s="91">
        <v>148</v>
      </c>
      <c r="K31" s="33">
        <v>16</v>
      </c>
      <c r="L31" s="33">
        <v>8</v>
      </c>
      <c r="M31" s="33">
        <v>29</v>
      </c>
      <c r="N31" s="33">
        <v>25</v>
      </c>
      <c r="O31" s="91">
        <v>573</v>
      </c>
      <c r="P31" s="91">
        <v>72</v>
      </c>
      <c r="Q31" s="91">
        <v>62</v>
      </c>
      <c r="R31" s="91">
        <v>263</v>
      </c>
      <c r="S31" s="91">
        <v>129</v>
      </c>
      <c r="T31" s="145">
        <v>-0.30434782599999999</v>
      </c>
      <c r="U31" s="145">
        <v>0.33333333300000001</v>
      </c>
      <c r="V31" s="145">
        <v>0.20833333300000001</v>
      </c>
      <c r="W31" s="145">
        <v>-0.13793103400000001</v>
      </c>
      <c r="X31" s="145">
        <v>-4.4999999999999998E-2</v>
      </c>
      <c r="Y31" s="145">
        <v>-5.2631578999999998E-2</v>
      </c>
      <c r="Z31" s="145">
        <v>5.0847457999999998E-2</v>
      </c>
      <c r="AA31" s="145">
        <v>-2.5925925999999998E-2</v>
      </c>
      <c r="AB31" s="241">
        <v>-0.12837837799999999</v>
      </c>
    </row>
    <row r="32" spans="1:28" s="652" customFormat="1" ht="15" customHeight="1">
      <c r="A32" s="524">
        <v>43917</v>
      </c>
      <c r="B32" s="33">
        <v>22</v>
      </c>
      <c r="C32" s="91">
        <v>6</v>
      </c>
      <c r="D32" s="91">
        <v>25</v>
      </c>
      <c r="E32" s="91">
        <v>24</v>
      </c>
      <c r="F32" s="91">
        <v>618</v>
      </c>
      <c r="G32" s="91">
        <v>75</v>
      </c>
      <c r="H32" s="91">
        <v>63</v>
      </c>
      <c r="I32" s="91">
        <v>277</v>
      </c>
      <c r="J32" s="91">
        <v>148</v>
      </c>
      <c r="K32" s="33">
        <v>16</v>
      </c>
      <c r="L32" s="33">
        <v>9</v>
      </c>
      <c r="M32" s="33">
        <v>28</v>
      </c>
      <c r="N32" s="33">
        <v>27</v>
      </c>
      <c r="O32" s="91">
        <v>572</v>
      </c>
      <c r="P32" s="91">
        <v>69</v>
      </c>
      <c r="Q32" s="91">
        <v>61</v>
      </c>
      <c r="R32" s="91">
        <v>261</v>
      </c>
      <c r="S32" s="91">
        <v>143</v>
      </c>
      <c r="T32" s="145">
        <v>-0.27272727299999999</v>
      </c>
      <c r="U32" s="145">
        <v>0.5</v>
      </c>
      <c r="V32" s="145">
        <v>0.12</v>
      </c>
      <c r="W32" s="145">
        <v>0.125</v>
      </c>
      <c r="X32" s="145">
        <v>-7.4433657E-2</v>
      </c>
      <c r="Y32" s="145">
        <v>-0.08</v>
      </c>
      <c r="Z32" s="145">
        <v>-3.1746032E-2</v>
      </c>
      <c r="AA32" s="145">
        <v>-5.7761733000000003E-2</v>
      </c>
      <c r="AB32" s="241">
        <v>-3.3783783999999997E-2</v>
      </c>
    </row>
    <row r="33" spans="1:28" s="652" customFormat="1" ht="15" customHeight="1">
      <c r="A33" s="524">
        <v>43918</v>
      </c>
      <c r="B33" s="33">
        <v>22</v>
      </c>
      <c r="C33" s="91">
        <v>7</v>
      </c>
      <c r="D33" s="91">
        <v>29</v>
      </c>
      <c r="E33" s="91">
        <v>25</v>
      </c>
      <c r="F33" s="91">
        <v>629</v>
      </c>
      <c r="G33" s="91">
        <v>76</v>
      </c>
      <c r="H33" s="91">
        <v>66</v>
      </c>
      <c r="I33" s="91">
        <v>268</v>
      </c>
      <c r="J33" s="91">
        <v>137</v>
      </c>
      <c r="K33" s="33">
        <v>15</v>
      </c>
      <c r="L33" s="33">
        <v>8</v>
      </c>
      <c r="M33" s="33">
        <v>25</v>
      </c>
      <c r="N33" s="33">
        <v>27</v>
      </c>
      <c r="O33" s="91">
        <v>569</v>
      </c>
      <c r="P33" s="91">
        <v>70</v>
      </c>
      <c r="Q33" s="91">
        <v>62</v>
      </c>
      <c r="R33" s="91">
        <v>259</v>
      </c>
      <c r="S33" s="91">
        <v>140</v>
      </c>
      <c r="T33" s="145">
        <v>-0.31818181800000001</v>
      </c>
      <c r="U33" s="145">
        <v>0.14285714299999999</v>
      </c>
      <c r="V33" s="145">
        <v>-0.13793103400000001</v>
      </c>
      <c r="W33" s="145">
        <v>0.08</v>
      </c>
      <c r="X33" s="145">
        <v>-9.5389506999999998E-2</v>
      </c>
      <c r="Y33" s="145">
        <v>-7.8947368000000004E-2</v>
      </c>
      <c r="Z33" s="145">
        <v>-6.0606061000000003E-2</v>
      </c>
      <c r="AA33" s="145">
        <v>-3.3582090000000002E-2</v>
      </c>
      <c r="AB33" s="241">
        <v>2.189781E-2</v>
      </c>
    </row>
    <row r="34" spans="1:28" s="652" customFormat="1" ht="15" customHeight="1">
      <c r="A34" s="524">
        <v>43919</v>
      </c>
      <c r="B34" s="33">
        <v>22</v>
      </c>
      <c r="C34" s="91">
        <v>6</v>
      </c>
      <c r="D34" s="91">
        <v>29</v>
      </c>
      <c r="E34" s="91">
        <v>30</v>
      </c>
      <c r="F34" s="91">
        <v>637</v>
      </c>
      <c r="G34" s="91">
        <v>77</v>
      </c>
      <c r="H34" s="91">
        <v>63</v>
      </c>
      <c r="I34" s="91">
        <v>273</v>
      </c>
      <c r="J34" s="91">
        <v>137</v>
      </c>
      <c r="K34" s="33">
        <v>14</v>
      </c>
      <c r="L34" s="33">
        <v>8</v>
      </c>
      <c r="M34" s="33">
        <v>22</v>
      </c>
      <c r="N34" s="33">
        <v>27</v>
      </c>
      <c r="O34" s="91">
        <v>573</v>
      </c>
      <c r="P34" s="91">
        <v>74</v>
      </c>
      <c r="Q34" s="91">
        <v>65</v>
      </c>
      <c r="R34" s="91">
        <v>247</v>
      </c>
      <c r="S34" s="91">
        <v>142</v>
      </c>
      <c r="T34" s="145">
        <v>-0.36363636399999999</v>
      </c>
      <c r="U34" s="145">
        <v>0.33333333300000001</v>
      </c>
      <c r="V34" s="145">
        <v>-0.24137931000000001</v>
      </c>
      <c r="W34" s="145">
        <v>-0.1</v>
      </c>
      <c r="X34" s="145">
        <v>-0.100470958</v>
      </c>
      <c r="Y34" s="145">
        <v>-3.8961039000000003E-2</v>
      </c>
      <c r="Z34" s="145">
        <v>3.1746032E-2</v>
      </c>
      <c r="AA34" s="145">
        <v>-9.5238094999999995E-2</v>
      </c>
      <c r="AB34" s="241">
        <v>3.6496349999999997E-2</v>
      </c>
    </row>
    <row r="35" spans="1:28" s="652" customFormat="1" ht="15" customHeight="1">
      <c r="A35" s="524">
        <v>43920</v>
      </c>
      <c r="B35" s="33">
        <v>22</v>
      </c>
      <c r="C35" s="91">
        <v>6</v>
      </c>
      <c r="D35" s="91">
        <v>33</v>
      </c>
      <c r="E35" s="91">
        <v>31</v>
      </c>
      <c r="F35" s="91">
        <v>638</v>
      </c>
      <c r="G35" s="91">
        <v>75</v>
      </c>
      <c r="H35" s="91">
        <v>65</v>
      </c>
      <c r="I35" s="91">
        <v>269</v>
      </c>
      <c r="J35" s="91">
        <v>137</v>
      </c>
      <c r="K35" s="33">
        <v>14</v>
      </c>
      <c r="L35" s="33">
        <v>11</v>
      </c>
      <c r="M35" s="33">
        <v>21</v>
      </c>
      <c r="N35" s="33">
        <v>26</v>
      </c>
      <c r="O35" s="91">
        <v>575</v>
      </c>
      <c r="P35" s="91">
        <v>72</v>
      </c>
      <c r="Q35" s="91">
        <v>68</v>
      </c>
      <c r="R35" s="91">
        <v>256</v>
      </c>
      <c r="S35" s="91">
        <v>134</v>
      </c>
      <c r="T35" s="145">
        <v>-0.36363636399999999</v>
      </c>
      <c r="U35" s="145">
        <v>0.83333333300000001</v>
      </c>
      <c r="V35" s="145">
        <v>-0.36363636399999999</v>
      </c>
      <c r="W35" s="145">
        <v>-0.16129032300000001</v>
      </c>
      <c r="X35" s="145">
        <v>-9.8746081999999999E-2</v>
      </c>
      <c r="Y35" s="145">
        <v>-0.04</v>
      </c>
      <c r="Z35" s="145">
        <v>4.6153845999999998E-2</v>
      </c>
      <c r="AA35" s="145">
        <v>-4.8327137999999999E-2</v>
      </c>
      <c r="AB35" s="241">
        <v>-2.189781E-2</v>
      </c>
    </row>
    <row r="36" spans="1:28" s="652" customFormat="1" ht="15" customHeight="1">
      <c r="A36" s="524">
        <v>43921</v>
      </c>
      <c r="B36" s="33">
        <v>23</v>
      </c>
      <c r="C36" s="91">
        <v>6</v>
      </c>
      <c r="D36" s="91">
        <v>34</v>
      </c>
      <c r="E36" s="91">
        <v>31</v>
      </c>
      <c r="F36" s="91">
        <v>628</v>
      </c>
      <c r="G36" s="91">
        <v>79</v>
      </c>
      <c r="H36" s="91">
        <v>61</v>
      </c>
      <c r="I36" s="91">
        <v>281</v>
      </c>
      <c r="J36" s="91">
        <v>138</v>
      </c>
      <c r="K36" s="33">
        <v>13</v>
      </c>
      <c r="L36" s="33">
        <v>10</v>
      </c>
      <c r="M36" s="33">
        <v>21</v>
      </c>
      <c r="N36" s="33">
        <v>25</v>
      </c>
      <c r="O36" s="91">
        <v>575</v>
      </c>
      <c r="P36" s="91">
        <v>76</v>
      </c>
      <c r="Q36" s="91">
        <v>68</v>
      </c>
      <c r="R36" s="91">
        <v>257</v>
      </c>
      <c r="S36" s="91">
        <v>131</v>
      </c>
      <c r="T36" s="145">
        <v>-0.43478260899999999</v>
      </c>
      <c r="U36" s="145">
        <v>0.66666666699999999</v>
      </c>
      <c r="V36" s="145">
        <v>-0.382352941</v>
      </c>
      <c r="W36" s="145">
        <v>-0.19354838699999999</v>
      </c>
      <c r="X36" s="145">
        <v>-8.4394904000000007E-2</v>
      </c>
      <c r="Y36" s="145">
        <v>-3.7974684000000002E-2</v>
      </c>
      <c r="Z36" s="145">
        <v>0.114754098</v>
      </c>
      <c r="AA36" s="145">
        <v>-8.5409253000000004E-2</v>
      </c>
      <c r="AB36" s="241">
        <v>-5.0724638000000002E-2</v>
      </c>
    </row>
    <row r="37" spans="1:28" s="652" customFormat="1" ht="15" customHeight="1">
      <c r="A37" s="524">
        <v>43922</v>
      </c>
      <c r="B37" s="90">
        <v>24</v>
      </c>
      <c r="C37" s="91" t="s">
        <v>93</v>
      </c>
      <c r="D37" s="91">
        <v>34</v>
      </c>
      <c r="E37" s="91">
        <v>32</v>
      </c>
      <c r="F37" s="91">
        <v>633</v>
      </c>
      <c r="G37" s="91">
        <v>80</v>
      </c>
      <c r="H37" s="91">
        <v>59</v>
      </c>
      <c r="I37" s="91">
        <v>286</v>
      </c>
      <c r="J37" s="91">
        <v>139</v>
      </c>
      <c r="K37" s="33">
        <v>14</v>
      </c>
      <c r="L37" s="33">
        <v>7</v>
      </c>
      <c r="M37" s="33">
        <v>23</v>
      </c>
      <c r="N37" s="33">
        <v>25</v>
      </c>
      <c r="O37" s="91">
        <v>579</v>
      </c>
      <c r="P37" s="91">
        <v>79</v>
      </c>
      <c r="Q37" s="91">
        <v>68</v>
      </c>
      <c r="R37" s="91">
        <v>260</v>
      </c>
      <c r="S37" s="91">
        <v>136</v>
      </c>
      <c r="T37" s="145">
        <v>-0.41666666699999999</v>
      </c>
      <c r="U37" s="91" t="s">
        <v>93</v>
      </c>
      <c r="V37" s="145">
        <v>-0.32352941200000002</v>
      </c>
      <c r="W37" s="145">
        <v>-0.21875</v>
      </c>
      <c r="X37" s="145">
        <v>-8.5308057000000007E-2</v>
      </c>
      <c r="Y37" s="145">
        <v>-1.2500000000000001E-2</v>
      </c>
      <c r="Z37" s="145">
        <v>0.15254237300000001</v>
      </c>
      <c r="AA37" s="145">
        <v>-9.0909090999999997E-2</v>
      </c>
      <c r="AB37" s="241">
        <v>-2.1582733999999999E-2</v>
      </c>
    </row>
    <row r="38" spans="1:28" s="652" customFormat="1" ht="15" customHeight="1">
      <c r="A38" s="524">
        <v>43923</v>
      </c>
      <c r="B38" s="90">
        <v>23</v>
      </c>
      <c r="C38" s="91" t="s">
        <v>93</v>
      </c>
      <c r="D38" s="91">
        <v>31</v>
      </c>
      <c r="E38" s="91">
        <v>32</v>
      </c>
      <c r="F38" s="91">
        <v>632</v>
      </c>
      <c r="G38" s="91">
        <v>76</v>
      </c>
      <c r="H38" s="91">
        <v>58</v>
      </c>
      <c r="I38" s="91">
        <v>285</v>
      </c>
      <c r="J38" s="91">
        <v>145</v>
      </c>
      <c r="K38" s="33">
        <v>14</v>
      </c>
      <c r="L38" s="33">
        <v>5</v>
      </c>
      <c r="M38" s="33">
        <v>24</v>
      </c>
      <c r="N38" s="33">
        <v>27</v>
      </c>
      <c r="O38" s="91">
        <v>612</v>
      </c>
      <c r="P38" s="91">
        <v>80</v>
      </c>
      <c r="Q38" s="91">
        <v>61</v>
      </c>
      <c r="R38" s="91">
        <v>255</v>
      </c>
      <c r="S38" s="91">
        <v>135</v>
      </c>
      <c r="T38" s="145">
        <v>-0.39130434800000002</v>
      </c>
      <c r="U38" s="91" t="s">
        <v>93</v>
      </c>
      <c r="V38" s="145">
        <v>-0.22580645199999999</v>
      </c>
      <c r="W38" s="145">
        <v>-0.15625</v>
      </c>
      <c r="X38" s="145">
        <v>-3.1645569999999998E-2</v>
      </c>
      <c r="Y38" s="145">
        <v>5.2631578999999998E-2</v>
      </c>
      <c r="Z38" s="145">
        <v>5.1724138000000003E-2</v>
      </c>
      <c r="AA38" s="145">
        <v>-0.105263158</v>
      </c>
      <c r="AB38" s="241">
        <v>-6.8965517000000004E-2</v>
      </c>
    </row>
    <row r="39" spans="1:28" s="652" customFormat="1" ht="15" customHeight="1">
      <c r="A39" s="524">
        <v>43924</v>
      </c>
      <c r="B39" s="90">
        <v>23</v>
      </c>
      <c r="C39" s="91" t="s">
        <v>93</v>
      </c>
      <c r="D39" s="91">
        <v>31</v>
      </c>
      <c r="E39" s="91">
        <v>33</v>
      </c>
      <c r="F39" s="91">
        <v>622</v>
      </c>
      <c r="G39" s="91">
        <v>72</v>
      </c>
      <c r="H39" s="91">
        <v>58</v>
      </c>
      <c r="I39" s="91">
        <v>283</v>
      </c>
      <c r="J39" s="91">
        <v>151</v>
      </c>
      <c r="K39" s="90">
        <v>14</v>
      </c>
      <c r="L39" s="91" t="s">
        <v>93</v>
      </c>
      <c r="M39" s="33">
        <v>26</v>
      </c>
      <c r="N39" s="33">
        <v>28</v>
      </c>
      <c r="O39" s="91">
        <v>621</v>
      </c>
      <c r="P39" s="91">
        <v>78</v>
      </c>
      <c r="Q39" s="91">
        <v>57</v>
      </c>
      <c r="R39" s="91">
        <v>250</v>
      </c>
      <c r="S39" s="91">
        <v>133</v>
      </c>
      <c r="T39" s="145">
        <v>-0.39130434800000002</v>
      </c>
      <c r="U39" s="91" t="s">
        <v>93</v>
      </c>
      <c r="V39" s="145">
        <v>-0.16129032300000001</v>
      </c>
      <c r="W39" s="145">
        <v>-0.15151515199999999</v>
      </c>
      <c r="X39" s="145">
        <v>-1.607717E-3</v>
      </c>
      <c r="Y39" s="145">
        <v>8.3333332999999996E-2</v>
      </c>
      <c r="Z39" s="145">
        <v>-1.7241379000000001E-2</v>
      </c>
      <c r="AA39" s="145">
        <v>-0.116607774</v>
      </c>
      <c r="AB39" s="241">
        <v>-0.119205298</v>
      </c>
    </row>
    <row r="40" spans="1:28" s="652" customFormat="1" ht="15" customHeight="1">
      <c r="A40" s="524">
        <v>43925</v>
      </c>
      <c r="B40" s="90">
        <v>25</v>
      </c>
      <c r="C40" s="91" t="s">
        <v>93</v>
      </c>
      <c r="D40" s="91">
        <v>32</v>
      </c>
      <c r="E40" s="91">
        <v>35</v>
      </c>
      <c r="F40" s="91">
        <v>632</v>
      </c>
      <c r="G40" s="91">
        <v>75</v>
      </c>
      <c r="H40" s="91">
        <v>57</v>
      </c>
      <c r="I40" s="91">
        <v>276</v>
      </c>
      <c r="J40" s="91">
        <v>150</v>
      </c>
      <c r="K40" s="90">
        <v>14</v>
      </c>
      <c r="L40" s="91" t="s">
        <v>93</v>
      </c>
      <c r="M40" s="33">
        <v>26</v>
      </c>
      <c r="N40" s="33">
        <v>27</v>
      </c>
      <c r="O40" s="91">
        <v>626</v>
      </c>
      <c r="P40" s="91">
        <v>75</v>
      </c>
      <c r="Q40" s="91">
        <v>60</v>
      </c>
      <c r="R40" s="91">
        <v>240</v>
      </c>
      <c r="S40" s="91">
        <v>133</v>
      </c>
      <c r="T40" s="145">
        <v>-0.44</v>
      </c>
      <c r="U40" s="91" t="s">
        <v>93</v>
      </c>
      <c r="V40" s="145">
        <v>-0.1875</v>
      </c>
      <c r="W40" s="145">
        <v>-0.22857142899999999</v>
      </c>
      <c r="X40" s="145">
        <v>-9.4936710000000004E-3</v>
      </c>
      <c r="Y40" s="145">
        <v>0</v>
      </c>
      <c r="Z40" s="145">
        <v>5.2631578999999998E-2</v>
      </c>
      <c r="AA40" s="145">
        <v>-0.130434783</v>
      </c>
      <c r="AB40" s="241">
        <v>-0.11333333299999999</v>
      </c>
    </row>
    <row r="41" spans="1:28" s="652" customFormat="1" ht="15" customHeight="1">
      <c r="A41" s="524">
        <v>43926</v>
      </c>
      <c r="B41" s="33">
        <v>25</v>
      </c>
      <c r="C41" s="91">
        <v>5</v>
      </c>
      <c r="D41" s="91">
        <v>32</v>
      </c>
      <c r="E41" s="91">
        <v>37</v>
      </c>
      <c r="F41" s="91">
        <v>628</v>
      </c>
      <c r="G41" s="91">
        <v>74</v>
      </c>
      <c r="H41" s="91">
        <v>58</v>
      </c>
      <c r="I41" s="91">
        <v>281</v>
      </c>
      <c r="J41" s="91">
        <v>152</v>
      </c>
      <c r="K41" s="90">
        <v>15</v>
      </c>
      <c r="L41" s="91" t="s">
        <v>93</v>
      </c>
      <c r="M41" s="33">
        <v>25</v>
      </c>
      <c r="N41" s="33">
        <v>27</v>
      </c>
      <c r="O41" s="91">
        <v>614</v>
      </c>
      <c r="P41" s="91">
        <v>77</v>
      </c>
      <c r="Q41" s="91">
        <v>60</v>
      </c>
      <c r="R41" s="91">
        <v>236</v>
      </c>
      <c r="S41" s="91">
        <v>137</v>
      </c>
      <c r="T41" s="145">
        <v>-0.4</v>
      </c>
      <c r="U41" s="91" t="s">
        <v>93</v>
      </c>
      <c r="V41" s="145">
        <v>-0.21875</v>
      </c>
      <c r="W41" s="145">
        <v>-0.27027026999999998</v>
      </c>
      <c r="X41" s="145">
        <v>-2.2292994E-2</v>
      </c>
      <c r="Y41" s="145">
        <v>4.0540540999999999E-2</v>
      </c>
      <c r="Z41" s="145">
        <v>3.4482759000000002E-2</v>
      </c>
      <c r="AA41" s="145">
        <v>-0.16014234899999999</v>
      </c>
      <c r="AB41" s="241">
        <v>-9.8684210999999994E-2</v>
      </c>
    </row>
    <row r="42" spans="1:28" s="652" customFormat="1" ht="15" customHeight="1">
      <c r="A42" s="524">
        <v>43927</v>
      </c>
      <c r="B42" s="33">
        <v>25</v>
      </c>
      <c r="C42" s="91">
        <v>5</v>
      </c>
      <c r="D42" s="91">
        <v>35</v>
      </c>
      <c r="E42" s="91">
        <v>37</v>
      </c>
      <c r="F42" s="91">
        <v>623</v>
      </c>
      <c r="G42" s="91">
        <v>70</v>
      </c>
      <c r="H42" s="91">
        <v>58</v>
      </c>
      <c r="I42" s="91">
        <v>281</v>
      </c>
      <c r="J42" s="91">
        <v>150</v>
      </c>
      <c r="K42" s="90">
        <v>17</v>
      </c>
      <c r="L42" s="91" t="s">
        <v>93</v>
      </c>
      <c r="M42" s="33">
        <v>26</v>
      </c>
      <c r="N42" s="33">
        <v>26</v>
      </c>
      <c r="O42" s="91">
        <v>611</v>
      </c>
      <c r="P42" s="91">
        <v>80</v>
      </c>
      <c r="Q42" s="91">
        <v>61</v>
      </c>
      <c r="R42" s="91">
        <v>240</v>
      </c>
      <c r="S42" s="91">
        <v>129</v>
      </c>
      <c r="T42" s="145">
        <v>-0.32</v>
      </c>
      <c r="U42" s="91" t="s">
        <v>93</v>
      </c>
      <c r="V42" s="145">
        <v>-0.257142857</v>
      </c>
      <c r="W42" s="145">
        <v>-0.29729729700000002</v>
      </c>
      <c r="X42" s="145">
        <v>-1.9261637000000002E-2</v>
      </c>
      <c r="Y42" s="145">
        <v>0.14285714299999999</v>
      </c>
      <c r="Z42" s="145">
        <v>5.1724138000000003E-2</v>
      </c>
      <c r="AA42" s="145">
        <v>-0.14590747300000001</v>
      </c>
      <c r="AB42" s="241">
        <v>-0.14000000000000001</v>
      </c>
    </row>
    <row r="43" spans="1:28" s="652" customFormat="1" ht="15" customHeight="1">
      <c r="A43" s="524">
        <v>43928</v>
      </c>
      <c r="B43" s="33">
        <v>26</v>
      </c>
      <c r="C43" s="91">
        <v>6</v>
      </c>
      <c r="D43" s="91">
        <v>34</v>
      </c>
      <c r="E43" s="91">
        <v>31</v>
      </c>
      <c r="F43" s="91">
        <v>613</v>
      </c>
      <c r="G43" s="91">
        <v>71</v>
      </c>
      <c r="H43" s="91">
        <v>58</v>
      </c>
      <c r="I43" s="91">
        <v>280</v>
      </c>
      <c r="J43" s="91">
        <v>144</v>
      </c>
      <c r="K43" s="90">
        <v>17</v>
      </c>
      <c r="L43" s="91" t="s">
        <v>93</v>
      </c>
      <c r="M43" s="33">
        <v>28</v>
      </c>
      <c r="N43" s="33">
        <v>24</v>
      </c>
      <c r="O43" s="91">
        <v>616</v>
      </c>
      <c r="P43" s="91">
        <v>77</v>
      </c>
      <c r="Q43" s="91">
        <v>59</v>
      </c>
      <c r="R43" s="91">
        <v>246</v>
      </c>
      <c r="S43" s="91">
        <v>134</v>
      </c>
      <c r="T43" s="145">
        <v>-0.34615384599999999</v>
      </c>
      <c r="U43" s="91" t="s">
        <v>93</v>
      </c>
      <c r="V43" s="145">
        <v>-0.17647058800000001</v>
      </c>
      <c r="W43" s="145">
        <v>-0.22580645199999999</v>
      </c>
      <c r="X43" s="145">
        <v>4.8939639999999998E-3</v>
      </c>
      <c r="Y43" s="145">
        <v>8.4507042000000004E-2</v>
      </c>
      <c r="Z43" s="145">
        <v>1.7241379000000001E-2</v>
      </c>
      <c r="AA43" s="145">
        <v>-0.121428571</v>
      </c>
      <c r="AB43" s="241">
        <v>-6.9444443999999994E-2</v>
      </c>
    </row>
    <row r="44" spans="1:28" s="652" customFormat="1" ht="15" customHeight="1">
      <c r="A44" s="524">
        <v>43929</v>
      </c>
      <c r="B44" s="33">
        <v>25</v>
      </c>
      <c r="C44" s="91">
        <v>6</v>
      </c>
      <c r="D44" s="91">
        <v>35</v>
      </c>
      <c r="E44" s="91">
        <v>34</v>
      </c>
      <c r="F44" s="91">
        <v>616</v>
      </c>
      <c r="G44" s="91">
        <v>69</v>
      </c>
      <c r="H44" s="91">
        <v>59</v>
      </c>
      <c r="I44" s="91">
        <v>294</v>
      </c>
      <c r="J44" s="91">
        <v>139</v>
      </c>
      <c r="K44" s="90">
        <v>17</v>
      </c>
      <c r="L44" s="91" t="s">
        <v>93</v>
      </c>
      <c r="M44" s="33">
        <v>28</v>
      </c>
      <c r="N44" s="33">
        <v>22</v>
      </c>
      <c r="O44" s="91">
        <v>613</v>
      </c>
      <c r="P44" s="91">
        <v>73</v>
      </c>
      <c r="Q44" s="91">
        <v>58</v>
      </c>
      <c r="R44" s="91">
        <v>229</v>
      </c>
      <c r="S44" s="91">
        <v>132</v>
      </c>
      <c r="T44" s="145">
        <v>-0.32</v>
      </c>
      <c r="U44" s="91" t="s">
        <v>93</v>
      </c>
      <c r="V44" s="145">
        <v>-0.2</v>
      </c>
      <c r="W44" s="145">
        <v>-0.35294117600000002</v>
      </c>
      <c r="X44" s="145">
        <v>-4.8701300000000003E-3</v>
      </c>
      <c r="Y44" s="145">
        <v>5.7971014000000001E-2</v>
      </c>
      <c r="Z44" s="145">
        <v>-1.6949153000000002E-2</v>
      </c>
      <c r="AA44" s="145">
        <v>-0.221088435</v>
      </c>
      <c r="AB44" s="241">
        <v>-5.0359712000000001E-2</v>
      </c>
    </row>
    <row r="45" spans="1:28" s="652" customFormat="1" ht="15" customHeight="1">
      <c r="A45" s="524">
        <v>43930</v>
      </c>
      <c r="B45" s="33">
        <v>25</v>
      </c>
      <c r="C45" s="91">
        <v>6</v>
      </c>
      <c r="D45" s="91">
        <v>36</v>
      </c>
      <c r="E45" s="91">
        <v>32</v>
      </c>
      <c r="F45" s="91">
        <v>615</v>
      </c>
      <c r="G45" s="91">
        <v>72</v>
      </c>
      <c r="H45" s="91">
        <v>55</v>
      </c>
      <c r="I45" s="91">
        <v>298</v>
      </c>
      <c r="J45" s="91">
        <v>139</v>
      </c>
      <c r="K45" s="90">
        <v>17</v>
      </c>
      <c r="L45" s="91" t="s">
        <v>93</v>
      </c>
      <c r="M45" s="33">
        <v>26</v>
      </c>
      <c r="N45" s="33">
        <v>22</v>
      </c>
      <c r="O45" s="91">
        <v>615</v>
      </c>
      <c r="P45" s="91">
        <v>72</v>
      </c>
      <c r="Q45" s="91">
        <v>59</v>
      </c>
      <c r="R45" s="91">
        <v>230</v>
      </c>
      <c r="S45" s="91">
        <v>130</v>
      </c>
      <c r="T45" s="145">
        <v>-0.32</v>
      </c>
      <c r="U45" s="91" t="s">
        <v>93</v>
      </c>
      <c r="V45" s="145">
        <v>-0.27777777799999998</v>
      </c>
      <c r="W45" s="145">
        <v>-0.3125</v>
      </c>
      <c r="X45" s="145">
        <v>0</v>
      </c>
      <c r="Y45" s="145">
        <v>0</v>
      </c>
      <c r="Z45" s="145">
        <v>7.2727272999999995E-2</v>
      </c>
      <c r="AA45" s="145">
        <v>-0.22818791899999999</v>
      </c>
      <c r="AB45" s="241">
        <v>-6.4748201000000005E-2</v>
      </c>
    </row>
    <row r="46" spans="1:28" s="652" customFormat="1" ht="15" customHeight="1">
      <c r="A46" s="524">
        <v>43931</v>
      </c>
      <c r="B46" s="33">
        <v>24</v>
      </c>
      <c r="C46" s="91">
        <v>6</v>
      </c>
      <c r="D46" s="91">
        <v>36</v>
      </c>
      <c r="E46" s="91">
        <v>31</v>
      </c>
      <c r="F46" s="91">
        <v>619</v>
      </c>
      <c r="G46" s="91">
        <v>74</v>
      </c>
      <c r="H46" s="91">
        <v>51</v>
      </c>
      <c r="I46" s="91">
        <v>293</v>
      </c>
      <c r="J46" s="91">
        <v>131</v>
      </c>
      <c r="K46" s="90">
        <v>18</v>
      </c>
      <c r="L46" s="91" t="s">
        <v>93</v>
      </c>
      <c r="M46" s="33">
        <v>27</v>
      </c>
      <c r="N46" s="33">
        <v>23</v>
      </c>
      <c r="O46" s="91">
        <v>608</v>
      </c>
      <c r="P46" s="91">
        <v>72</v>
      </c>
      <c r="Q46" s="91">
        <v>60</v>
      </c>
      <c r="R46" s="91">
        <v>229</v>
      </c>
      <c r="S46" s="91">
        <v>130</v>
      </c>
      <c r="T46" s="145">
        <v>-0.25</v>
      </c>
      <c r="U46" s="91" t="s">
        <v>93</v>
      </c>
      <c r="V46" s="145">
        <v>-0.25</v>
      </c>
      <c r="W46" s="145">
        <v>-0.25806451600000002</v>
      </c>
      <c r="X46" s="145">
        <v>-1.7770597999999999E-2</v>
      </c>
      <c r="Y46" s="145">
        <v>-2.7027026999999999E-2</v>
      </c>
      <c r="Z46" s="145">
        <v>0.17647058800000001</v>
      </c>
      <c r="AA46" s="145">
        <v>-0.218430034</v>
      </c>
      <c r="AB46" s="241">
        <v>-7.6335880000000002E-3</v>
      </c>
    </row>
    <row r="47" spans="1:28" s="652" customFormat="1" ht="15" customHeight="1">
      <c r="A47" s="524">
        <v>43932</v>
      </c>
      <c r="B47" s="33">
        <v>24</v>
      </c>
      <c r="C47" s="91">
        <v>6</v>
      </c>
      <c r="D47" s="91">
        <v>34</v>
      </c>
      <c r="E47" s="91">
        <v>27</v>
      </c>
      <c r="F47" s="91">
        <v>624</v>
      </c>
      <c r="G47" s="91">
        <v>77</v>
      </c>
      <c r="H47" s="91">
        <v>55</v>
      </c>
      <c r="I47" s="91">
        <v>298</v>
      </c>
      <c r="J47" s="91">
        <v>127</v>
      </c>
      <c r="K47" s="90">
        <v>18</v>
      </c>
      <c r="L47" s="91" t="s">
        <v>93</v>
      </c>
      <c r="M47" s="33">
        <v>25</v>
      </c>
      <c r="N47" s="33">
        <v>24</v>
      </c>
      <c r="O47" s="91">
        <v>604</v>
      </c>
      <c r="P47" s="91">
        <v>74</v>
      </c>
      <c r="Q47" s="91">
        <v>57</v>
      </c>
      <c r="R47" s="91">
        <v>220</v>
      </c>
      <c r="S47" s="91">
        <v>132</v>
      </c>
      <c r="T47" s="145">
        <v>-0.25</v>
      </c>
      <c r="U47" s="91" t="s">
        <v>93</v>
      </c>
      <c r="V47" s="145">
        <v>-0.264705882</v>
      </c>
      <c r="W47" s="145">
        <v>-0.111111111</v>
      </c>
      <c r="X47" s="145">
        <v>-3.2051282E-2</v>
      </c>
      <c r="Y47" s="145">
        <v>-3.8961039000000003E-2</v>
      </c>
      <c r="Z47" s="145">
        <v>3.6363635999999998E-2</v>
      </c>
      <c r="AA47" s="145">
        <v>-0.26174496600000002</v>
      </c>
      <c r="AB47" s="241">
        <v>3.9370079000000002E-2</v>
      </c>
    </row>
    <row r="48" spans="1:28" s="652" customFormat="1" ht="15" customHeight="1">
      <c r="A48" s="524">
        <v>43933</v>
      </c>
      <c r="B48" s="33">
        <v>26</v>
      </c>
      <c r="C48" s="91">
        <v>7</v>
      </c>
      <c r="D48" s="91">
        <v>34</v>
      </c>
      <c r="E48" s="91">
        <v>24</v>
      </c>
      <c r="F48" s="91">
        <v>617</v>
      </c>
      <c r="G48" s="91">
        <v>82</v>
      </c>
      <c r="H48" s="91">
        <v>57</v>
      </c>
      <c r="I48" s="91">
        <v>290</v>
      </c>
      <c r="J48" s="91">
        <v>121</v>
      </c>
      <c r="K48" s="90">
        <v>18</v>
      </c>
      <c r="L48" s="91" t="s">
        <v>93</v>
      </c>
      <c r="M48" s="33">
        <v>25</v>
      </c>
      <c r="N48" s="33">
        <v>26</v>
      </c>
      <c r="O48" s="91">
        <v>599</v>
      </c>
      <c r="P48" s="91">
        <v>74</v>
      </c>
      <c r="Q48" s="91">
        <v>57</v>
      </c>
      <c r="R48" s="91">
        <v>211</v>
      </c>
      <c r="S48" s="91">
        <v>133</v>
      </c>
      <c r="T48" s="145">
        <v>-0.30769230800000003</v>
      </c>
      <c r="U48" s="91" t="s">
        <v>93</v>
      </c>
      <c r="V48" s="145">
        <v>-0.264705882</v>
      </c>
      <c r="W48" s="145">
        <v>8.3333332999999996E-2</v>
      </c>
      <c r="X48" s="145">
        <v>-2.9173419999999999E-2</v>
      </c>
      <c r="Y48" s="145">
        <v>-9.7560975999999994E-2</v>
      </c>
      <c r="Z48" s="145">
        <v>0</v>
      </c>
      <c r="AA48" s="145">
        <v>-0.27241379300000002</v>
      </c>
      <c r="AB48" s="241">
        <v>9.9173553999999997E-2</v>
      </c>
    </row>
    <row r="49" spans="1:28" s="652" customFormat="1" ht="15" customHeight="1">
      <c r="A49" s="524">
        <v>43934</v>
      </c>
      <c r="B49" s="33">
        <v>27</v>
      </c>
      <c r="C49" s="91">
        <v>5</v>
      </c>
      <c r="D49" s="91">
        <v>31</v>
      </c>
      <c r="E49" s="91">
        <v>25</v>
      </c>
      <c r="F49" s="91">
        <v>613</v>
      </c>
      <c r="G49" s="91">
        <v>84</v>
      </c>
      <c r="H49" s="91">
        <v>54</v>
      </c>
      <c r="I49" s="91">
        <v>282</v>
      </c>
      <c r="J49" s="91">
        <v>123</v>
      </c>
      <c r="K49" s="90">
        <v>18</v>
      </c>
      <c r="L49" s="91" t="s">
        <v>93</v>
      </c>
      <c r="M49" s="33">
        <v>24</v>
      </c>
      <c r="N49" s="33">
        <v>24</v>
      </c>
      <c r="O49" s="91">
        <v>611</v>
      </c>
      <c r="P49" s="91">
        <v>72</v>
      </c>
      <c r="Q49" s="91">
        <v>56</v>
      </c>
      <c r="R49" s="91">
        <v>217</v>
      </c>
      <c r="S49" s="91">
        <v>127</v>
      </c>
      <c r="T49" s="145">
        <v>-0.33333333300000001</v>
      </c>
      <c r="U49" s="91" t="s">
        <v>93</v>
      </c>
      <c r="V49" s="145">
        <v>-0.22580645199999999</v>
      </c>
      <c r="W49" s="145">
        <v>-0.04</v>
      </c>
      <c r="X49" s="145">
        <v>-3.262643E-3</v>
      </c>
      <c r="Y49" s="145">
        <v>-0.14285714299999999</v>
      </c>
      <c r="Z49" s="145">
        <v>3.7037037000000002E-2</v>
      </c>
      <c r="AA49" s="145">
        <v>-0.23049645399999999</v>
      </c>
      <c r="AB49" s="241">
        <v>3.2520325000000003E-2</v>
      </c>
    </row>
    <row r="50" spans="1:28" s="652" customFormat="1" ht="15" customHeight="1">
      <c r="A50" s="524">
        <v>43935</v>
      </c>
      <c r="B50" s="33">
        <v>25</v>
      </c>
      <c r="C50" s="91">
        <v>6</v>
      </c>
      <c r="D50" s="91">
        <v>34</v>
      </c>
      <c r="E50" s="91">
        <v>26</v>
      </c>
      <c r="F50" s="91">
        <v>606</v>
      </c>
      <c r="G50" s="91">
        <v>82</v>
      </c>
      <c r="H50" s="91">
        <v>53</v>
      </c>
      <c r="I50" s="91">
        <v>287</v>
      </c>
      <c r="J50" s="91">
        <v>117</v>
      </c>
      <c r="K50" s="33">
        <v>20</v>
      </c>
      <c r="L50" s="33">
        <v>6</v>
      </c>
      <c r="M50" s="33">
        <v>26</v>
      </c>
      <c r="N50" s="33">
        <v>25</v>
      </c>
      <c r="O50" s="91">
        <v>601</v>
      </c>
      <c r="P50" s="91">
        <v>72</v>
      </c>
      <c r="Q50" s="91">
        <v>60</v>
      </c>
      <c r="R50" s="91">
        <v>210</v>
      </c>
      <c r="S50" s="91">
        <v>137</v>
      </c>
      <c r="T50" s="145">
        <v>-0.2</v>
      </c>
      <c r="U50" s="145">
        <v>0</v>
      </c>
      <c r="V50" s="145">
        <v>-0.235294118</v>
      </c>
      <c r="W50" s="145">
        <v>-3.8461538000000003E-2</v>
      </c>
      <c r="X50" s="145">
        <v>-8.2508249999999998E-3</v>
      </c>
      <c r="Y50" s="145">
        <v>-0.12195122</v>
      </c>
      <c r="Z50" s="145">
        <v>0.132075472</v>
      </c>
      <c r="AA50" s="145">
        <v>-0.26829268299999998</v>
      </c>
      <c r="AB50" s="241">
        <v>0.170940171</v>
      </c>
    </row>
    <row r="51" spans="1:28" s="652" customFormat="1" ht="15" customHeight="1">
      <c r="A51" s="524">
        <v>43936</v>
      </c>
      <c r="B51" s="33">
        <v>25</v>
      </c>
      <c r="C51" s="91">
        <v>6</v>
      </c>
      <c r="D51" s="91">
        <v>38</v>
      </c>
      <c r="E51" s="91">
        <v>25</v>
      </c>
      <c r="F51" s="91">
        <v>634</v>
      </c>
      <c r="G51" s="91">
        <v>79</v>
      </c>
      <c r="H51" s="91">
        <v>54</v>
      </c>
      <c r="I51" s="91">
        <v>282</v>
      </c>
      <c r="J51" s="91">
        <v>120</v>
      </c>
      <c r="K51" s="33">
        <v>19</v>
      </c>
      <c r="L51" s="33">
        <v>9</v>
      </c>
      <c r="M51" s="33">
        <v>25</v>
      </c>
      <c r="N51" s="33">
        <v>26</v>
      </c>
      <c r="O51" s="91">
        <v>595</v>
      </c>
      <c r="P51" s="91">
        <v>71</v>
      </c>
      <c r="Q51" s="91">
        <v>60</v>
      </c>
      <c r="R51" s="91">
        <v>207</v>
      </c>
      <c r="S51" s="91">
        <v>138</v>
      </c>
      <c r="T51" s="145">
        <v>-0.24</v>
      </c>
      <c r="U51" s="145">
        <v>0.5</v>
      </c>
      <c r="V51" s="145">
        <v>-0.34210526299999999</v>
      </c>
      <c r="W51" s="145">
        <v>0.04</v>
      </c>
      <c r="X51" s="145">
        <v>-6.1514196E-2</v>
      </c>
      <c r="Y51" s="145">
        <v>-0.101265823</v>
      </c>
      <c r="Z51" s="145">
        <v>0.111111111</v>
      </c>
      <c r="AA51" s="145">
        <v>-0.26595744700000001</v>
      </c>
      <c r="AB51" s="241">
        <v>0.15</v>
      </c>
    </row>
    <row r="52" spans="1:28" s="652" customFormat="1" ht="15" customHeight="1">
      <c r="A52" s="524">
        <v>43937</v>
      </c>
      <c r="B52" s="33">
        <v>23</v>
      </c>
      <c r="C52" s="91">
        <v>7</v>
      </c>
      <c r="D52" s="91">
        <v>37</v>
      </c>
      <c r="E52" s="91">
        <v>27</v>
      </c>
      <c r="F52" s="91">
        <v>632</v>
      </c>
      <c r="G52" s="91">
        <v>81</v>
      </c>
      <c r="H52" s="91">
        <v>51</v>
      </c>
      <c r="I52" s="91">
        <v>280</v>
      </c>
      <c r="J52" s="91">
        <v>134</v>
      </c>
      <c r="K52" s="33">
        <v>16</v>
      </c>
      <c r="L52" s="33">
        <v>9</v>
      </c>
      <c r="M52" s="33">
        <v>24</v>
      </c>
      <c r="N52" s="33">
        <v>23</v>
      </c>
      <c r="O52" s="91">
        <v>608</v>
      </c>
      <c r="P52" s="91">
        <v>70</v>
      </c>
      <c r="Q52" s="91">
        <v>58</v>
      </c>
      <c r="R52" s="91">
        <v>206</v>
      </c>
      <c r="S52" s="91">
        <v>126</v>
      </c>
      <c r="T52" s="145">
        <v>-0.30434782599999999</v>
      </c>
      <c r="U52" s="145">
        <v>0.28571428599999998</v>
      </c>
      <c r="V52" s="145">
        <v>-0.35135135099999998</v>
      </c>
      <c r="W52" s="145">
        <v>-0.14814814800000001</v>
      </c>
      <c r="X52" s="145">
        <v>-3.7974684000000002E-2</v>
      </c>
      <c r="Y52" s="145">
        <v>-0.13580246900000001</v>
      </c>
      <c r="Z52" s="145">
        <v>0.13725490200000001</v>
      </c>
      <c r="AA52" s="145">
        <v>-0.264285714</v>
      </c>
      <c r="AB52" s="241">
        <v>-5.9701493000000001E-2</v>
      </c>
    </row>
    <row r="53" spans="1:28" s="652" customFormat="1" ht="15" customHeight="1">
      <c r="A53" s="524">
        <v>43938</v>
      </c>
      <c r="B53" s="33">
        <v>23</v>
      </c>
      <c r="C53" s="91">
        <v>8</v>
      </c>
      <c r="D53" s="91">
        <v>31</v>
      </c>
      <c r="E53" s="91">
        <v>29</v>
      </c>
      <c r="F53" s="91">
        <v>619</v>
      </c>
      <c r="G53" s="91">
        <v>83</v>
      </c>
      <c r="H53" s="91">
        <v>47</v>
      </c>
      <c r="I53" s="91">
        <v>282</v>
      </c>
      <c r="J53" s="91">
        <v>140</v>
      </c>
      <c r="K53" s="33">
        <v>17</v>
      </c>
      <c r="L53" s="33">
        <v>8</v>
      </c>
      <c r="M53" s="33">
        <v>25</v>
      </c>
      <c r="N53" s="33">
        <v>23</v>
      </c>
      <c r="O53" s="91">
        <v>618</v>
      </c>
      <c r="P53" s="91">
        <v>76</v>
      </c>
      <c r="Q53" s="91">
        <v>57</v>
      </c>
      <c r="R53" s="91">
        <v>211</v>
      </c>
      <c r="S53" s="91">
        <v>127</v>
      </c>
      <c r="T53" s="145">
        <v>-0.26086956500000003</v>
      </c>
      <c r="U53" s="145">
        <v>0</v>
      </c>
      <c r="V53" s="145">
        <v>-0.19354838699999999</v>
      </c>
      <c r="W53" s="145">
        <v>-0.20689655200000001</v>
      </c>
      <c r="X53" s="145">
        <v>-1.615509E-3</v>
      </c>
      <c r="Y53" s="145">
        <v>-8.4337349000000006E-2</v>
      </c>
      <c r="Z53" s="145">
        <v>0.21276595700000001</v>
      </c>
      <c r="AA53" s="145">
        <v>-0.25177305</v>
      </c>
      <c r="AB53" s="241">
        <v>-9.2857143000000003E-2</v>
      </c>
    </row>
    <row r="54" spans="1:28" s="652" customFormat="1" ht="15" customHeight="1">
      <c r="A54" s="524">
        <v>43939</v>
      </c>
      <c r="B54" s="33">
        <v>24</v>
      </c>
      <c r="C54" s="91">
        <v>8</v>
      </c>
      <c r="D54" s="91">
        <v>32</v>
      </c>
      <c r="E54" s="91">
        <v>27</v>
      </c>
      <c r="F54" s="91">
        <v>617</v>
      </c>
      <c r="G54" s="91">
        <v>89</v>
      </c>
      <c r="H54" s="91">
        <v>47</v>
      </c>
      <c r="I54" s="91">
        <v>271</v>
      </c>
      <c r="J54" s="91">
        <v>139</v>
      </c>
      <c r="K54" s="33">
        <v>19</v>
      </c>
      <c r="L54" s="33">
        <v>9</v>
      </c>
      <c r="M54" s="33">
        <v>25</v>
      </c>
      <c r="N54" s="33">
        <v>21</v>
      </c>
      <c r="O54" s="91">
        <v>614</v>
      </c>
      <c r="P54" s="91">
        <v>77</v>
      </c>
      <c r="Q54" s="91">
        <v>56</v>
      </c>
      <c r="R54" s="91">
        <v>217</v>
      </c>
      <c r="S54" s="91">
        <v>129</v>
      </c>
      <c r="T54" s="145">
        <v>-0.20833333300000001</v>
      </c>
      <c r="U54" s="145">
        <v>0.125</v>
      </c>
      <c r="V54" s="145">
        <v>-0.21875</v>
      </c>
      <c r="W54" s="145">
        <v>-0.222222222</v>
      </c>
      <c r="X54" s="145">
        <v>-4.8622370000000002E-3</v>
      </c>
      <c r="Y54" s="145">
        <v>-0.13483146100000001</v>
      </c>
      <c r="Z54" s="145">
        <v>0.191489362</v>
      </c>
      <c r="AA54" s="145">
        <v>-0.199261993</v>
      </c>
      <c r="AB54" s="241">
        <v>-7.1942445999999993E-2</v>
      </c>
    </row>
    <row r="55" spans="1:28" s="652" customFormat="1" ht="15" customHeight="1">
      <c r="A55" s="524">
        <v>43940</v>
      </c>
      <c r="B55" s="33">
        <v>25</v>
      </c>
      <c r="C55" s="91">
        <v>5</v>
      </c>
      <c r="D55" s="91">
        <v>33</v>
      </c>
      <c r="E55" s="91">
        <v>28</v>
      </c>
      <c r="F55" s="91">
        <v>607</v>
      </c>
      <c r="G55" s="91">
        <v>85</v>
      </c>
      <c r="H55" s="91">
        <v>47</v>
      </c>
      <c r="I55" s="91">
        <v>271</v>
      </c>
      <c r="J55" s="91">
        <v>138</v>
      </c>
      <c r="K55" s="33">
        <v>19</v>
      </c>
      <c r="L55" s="33">
        <v>9</v>
      </c>
      <c r="M55" s="33">
        <v>23</v>
      </c>
      <c r="N55" s="33">
        <v>19</v>
      </c>
      <c r="O55" s="91">
        <v>622</v>
      </c>
      <c r="P55" s="91">
        <v>76</v>
      </c>
      <c r="Q55" s="91">
        <v>53</v>
      </c>
      <c r="R55" s="91">
        <v>222</v>
      </c>
      <c r="S55" s="91">
        <v>131</v>
      </c>
      <c r="T55" s="145">
        <v>-0.24</v>
      </c>
      <c r="U55" s="145">
        <v>0.8</v>
      </c>
      <c r="V55" s="145">
        <v>-0.303030303</v>
      </c>
      <c r="W55" s="145">
        <v>-0.321428571</v>
      </c>
      <c r="X55" s="145">
        <v>2.4711697000000001E-2</v>
      </c>
      <c r="Y55" s="145">
        <v>-0.105882353</v>
      </c>
      <c r="Z55" s="145">
        <v>0.127659574</v>
      </c>
      <c r="AA55" s="145">
        <v>-0.18081180799999999</v>
      </c>
      <c r="AB55" s="241">
        <v>-5.0724638000000002E-2</v>
      </c>
    </row>
    <row r="56" spans="1:28" s="652" customFormat="1" ht="15" customHeight="1">
      <c r="A56" s="524">
        <v>43941</v>
      </c>
      <c r="B56" s="33">
        <v>25</v>
      </c>
      <c r="C56" s="91">
        <v>5</v>
      </c>
      <c r="D56" s="91">
        <v>33</v>
      </c>
      <c r="E56" s="91">
        <v>26</v>
      </c>
      <c r="F56" s="91">
        <v>618</v>
      </c>
      <c r="G56" s="91">
        <v>83</v>
      </c>
      <c r="H56" s="91">
        <v>48</v>
      </c>
      <c r="I56" s="91">
        <v>267</v>
      </c>
      <c r="J56" s="91">
        <v>131</v>
      </c>
      <c r="K56" s="33">
        <v>21</v>
      </c>
      <c r="L56" s="33">
        <v>6</v>
      </c>
      <c r="M56" s="33">
        <v>24</v>
      </c>
      <c r="N56" s="33">
        <v>21</v>
      </c>
      <c r="O56" s="91">
        <v>634</v>
      </c>
      <c r="P56" s="91">
        <v>75</v>
      </c>
      <c r="Q56" s="91">
        <v>53</v>
      </c>
      <c r="R56" s="91">
        <v>223</v>
      </c>
      <c r="S56" s="91">
        <v>137</v>
      </c>
      <c r="T56" s="145">
        <v>-0.16</v>
      </c>
      <c r="U56" s="145">
        <v>0.2</v>
      </c>
      <c r="V56" s="145">
        <v>-0.27272727299999999</v>
      </c>
      <c r="W56" s="145">
        <v>-0.192307692</v>
      </c>
      <c r="X56" s="145">
        <v>2.5889967999999999E-2</v>
      </c>
      <c r="Y56" s="145">
        <v>-9.6385542000000005E-2</v>
      </c>
      <c r="Z56" s="145">
        <v>0.104166667</v>
      </c>
      <c r="AA56" s="145">
        <v>-0.16479400699999999</v>
      </c>
      <c r="AB56" s="241">
        <v>4.5801527000000002E-2</v>
      </c>
    </row>
    <row r="57" spans="1:28" s="652" customFormat="1" ht="15" customHeight="1">
      <c r="A57" s="524">
        <v>43942</v>
      </c>
      <c r="B57" s="33">
        <v>26</v>
      </c>
      <c r="C57" s="91">
        <v>5</v>
      </c>
      <c r="D57" s="91">
        <v>36</v>
      </c>
      <c r="E57" s="91">
        <v>28</v>
      </c>
      <c r="F57" s="91">
        <v>616</v>
      </c>
      <c r="G57" s="91">
        <v>81</v>
      </c>
      <c r="H57" s="91">
        <v>48</v>
      </c>
      <c r="I57" s="91">
        <v>261</v>
      </c>
      <c r="J57" s="91">
        <v>130</v>
      </c>
      <c r="K57" s="33">
        <v>21</v>
      </c>
      <c r="L57" s="33">
        <v>6</v>
      </c>
      <c r="M57" s="33">
        <v>23</v>
      </c>
      <c r="N57" s="33">
        <v>16</v>
      </c>
      <c r="O57" s="91">
        <v>633</v>
      </c>
      <c r="P57" s="91">
        <v>73</v>
      </c>
      <c r="Q57" s="91">
        <v>51</v>
      </c>
      <c r="R57" s="91">
        <v>223</v>
      </c>
      <c r="S57" s="91">
        <v>132</v>
      </c>
      <c r="T57" s="145">
        <v>-0.192307692</v>
      </c>
      <c r="U57" s="145">
        <v>0.2</v>
      </c>
      <c r="V57" s="145">
        <v>-0.36111111099999998</v>
      </c>
      <c r="W57" s="145">
        <v>-0.428571429</v>
      </c>
      <c r="X57" s="145">
        <v>2.7597403E-2</v>
      </c>
      <c r="Y57" s="145">
        <v>-9.8765432E-2</v>
      </c>
      <c r="Z57" s="145">
        <v>6.25E-2</v>
      </c>
      <c r="AA57" s="145">
        <v>-0.14559386999999999</v>
      </c>
      <c r="AB57" s="241">
        <v>1.5384615000000001E-2</v>
      </c>
    </row>
    <row r="58" spans="1:28" s="652" customFormat="1" ht="15" customHeight="1">
      <c r="A58" s="524">
        <v>43943</v>
      </c>
      <c r="B58" s="33">
        <v>25</v>
      </c>
      <c r="C58" s="91">
        <v>5</v>
      </c>
      <c r="D58" s="91">
        <v>34</v>
      </c>
      <c r="E58" s="91">
        <v>26</v>
      </c>
      <c r="F58" s="91">
        <v>616</v>
      </c>
      <c r="G58" s="91">
        <v>77</v>
      </c>
      <c r="H58" s="91">
        <v>49</v>
      </c>
      <c r="I58" s="91">
        <v>261</v>
      </c>
      <c r="J58" s="91">
        <v>122</v>
      </c>
      <c r="K58" s="33">
        <v>20</v>
      </c>
      <c r="L58" s="33">
        <v>7</v>
      </c>
      <c r="M58" s="33">
        <v>23</v>
      </c>
      <c r="N58" s="33">
        <v>20</v>
      </c>
      <c r="O58" s="91">
        <v>627</v>
      </c>
      <c r="P58" s="91">
        <v>75</v>
      </c>
      <c r="Q58" s="91">
        <v>55</v>
      </c>
      <c r="R58" s="91">
        <v>221</v>
      </c>
      <c r="S58" s="91">
        <v>136</v>
      </c>
      <c r="T58" s="145">
        <v>-0.2</v>
      </c>
      <c r="U58" s="145">
        <v>0.4</v>
      </c>
      <c r="V58" s="145">
        <v>-0.32352941200000002</v>
      </c>
      <c r="W58" s="145">
        <v>-0.23076923099999999</v>
      </c>
      <c r="X58" s="145">
        <v>1.7857142999999999E-2</v>
      </c>
      <c r="Y58" s="145">
        <v>-2.5974026000000001E-2</v>
      </c>
      <c r="Z58" s="145">
        <v>0.12244898</v>
      </c>
      <c r="AA58" s="145">
        <v>-0.15325670499999999</v>
      </c>
      <c r="AB58" s="241">
        <v>0.114754098</v>
      </c>
    </row>
    <row r="59" spans="1:28" s="652" customFormat="1" ht="15" customHeight="1">
      <c r="A59" s="524">
        <v>43944</v>
      </c>
      <c r="B59" s="33">
        <v>24</v>
      </c>
      <c r="C59" s="91">
        <v>5</v>
      </c>
      <c r="D59" s="91">
        <v>35</v>
      </c>
      <c r="E59" s="91">
        <v>31</v>
      </c>
      <c r="F59" s="91">
        <v>627</v>
      </c>
      <c r="G59" s="91">
        <v>78</v>
      </c>
      <c r="H59" s="91">
        <v>50</v>
      </c>
      <c r="I59" s="91">
        <v>260</v>
      </c>
      <c r="J59" s="91">
        <v>121</v>
      </c>
      <c r="K59" s="33">
        <v>21</v>
      </c>
      <c r="L59" s="33">
        <v>7</v>
      </c>
      <c r="M59" s="33">
        <v>17</v>
      </c>
      <c r="N59" s="33">
        <v>23</v>
      </c>
      <c r="O59" s="91">
        <v>623</v>
      </c>
      <c r="P59" s="91">
        <v>77</v>
      </c>
      <c r="Q59" s="91">
        <v>56</v>
      </c>
      <c r="R59" s="91">
        <v>226</v>
      </c>
      <c r="S59" s="91">
        <v>134</v>
      </c>
      <c r="T59" s="145">
        <v>-0.125</v>
      </c>
      <c r="U59" s="145">
        <v>0.4</v>
      </c>
      <c r="V59" s="145">
        <v>-0.514285714</v>
      </c>
      <c r="W59" s="145">
        <v>-0.25806451600000002</v>
      </c>
      <c r="X59" s="145">
        <v>-6.3795850000000001E-3</v>
      </c>
      <c r="Y59" s="145">
        <v>-1.2820513E-2</v>
      </c>
      <c r="Z59" s="145">
        <v>0.12</v>
      </c>
      <c r="AA59" s="145">
        <v>-0.13076923100000001</v>
      </c>
      <c r="AB59" s="241">
        <v>0.107438017</v>
      </c>
    </row>
    <row r="60" spans="1:28" s="652" customFormat="1" ht="15" customHeight="1">
      <c r="A60" s="524">
        <v>43945</v>
      </c>
      <c r="B60" s="33">
        <v>22</v>
      </c>
      <c r="C60" s="91">
        <v>6</v>
      </c>
      <c r="D60" s="91">
        <v>32</v>
      </c>
      <c r="E60" s="91">
        <v>24</v>
      </c>
      <c r="F60" s="91">
        <v>641</v>
      </c>
      <c r="G60" s="91">
        <v>78</v>
      </c>
      <c r="H60" s="91">
        <v>51</v>
      </c>
      <c r="I60" s="91">
        <v>268</v>
      </c>
      <c r="J60" s="91">
        <v>124</v>
      </c>
      <c r="K60" s="33">
        <v>21</v>
      </c>
      <c r="L60" s="33">
        <v>6</v>
      </c>
      <c r="M60" s="33">
        <v>17</v>
      </c>
      <c r="N60" s="33">
        <v>24</v>
      </c>
      <c r="O60" s="91">
        <v>612</v>
      </c>
      <c r="P60" s="91">
        <v>73</v>
      </c>
      <c r="Q60" s="91">
        <v>57</v>
      </c>
      <c r="R60" s="91">
        <v>233</v>
      </c>
      <c r="S60" s="91">
        <v>138</v>
      </c>
      <c r="T60" s="145">
        <v>-4.5454544999999999E-2</v>
      </c>
      <c r="U60" s="145">
        <v>0</v>
      </c>
      <c r="V60" s="145">
        <v>-0.46875</v>
      </c>
      <c r="W60" s="145">
        <v>0</v>
      </c>
      <c r="X60" s="145">
        <v>-4.524181E-2</v>
      </c>
      <c r="Y60" s="145">
        <v>-6.4102564000000001E-2</v>
      </c>
      <c r="Z60" s="145">
        <v>0.117647059</v>
      </c>
      <c r="AA60" s="145">
        <v>-0.13059701500000001</v>
      </c>
      <c r="AB60" s="241">
        <v>0.112903226</v>
      </c>
    </row>
    <row r="61" spans="1:28" s="652" customFormat="1" ht="15" customHeight="1">
      <c r="A61" s="524">
        <v>43946</v>
      </c>
      <c r="B61" s="33">
        <v>20</v>
      </c>
      <c r="C61" s="91">
        <v>8</v>
      </c>
      <c r="D61" s="91">
        <v>32</v>
      </c>
      <c r="E61" s="91">
        <v>28</v>
      </c>
      <c r="F61" s="91">
        <v>627</v>
      </c>
      <c r="G61" s="91">
        <v>77</v>
      </c>
      <c r="H61" s="91">
        <v>49</v>
      </c>
      <c r="I61" s="91">
        <v>279</v>
      </c>
      <c r="J61" s="91">
        <v>127</v>
      </c>
      <c r="K61" s="33">
        <v>20</v>
      </c>
      <c r="L61" s="33">
        <v>7</v>
      </c>
      <c r="M61" s="33">
        <v>16</v>
      </c>
      <c r="N61" s="33">
        <v>25</v>
      </c>
      <c r="O61" s="91">
        <v>601</v>
      </c>
      <c r="P61" s="91">
        <v>76</v>
      </c>
      <c r="Q61" s="91">
        <v>60</v>
      </c>
      <c r="R61" s="91">
        <v>235</v>
      </c>
      <c r="S61" s="91">
        <v>132</v>
      </c>
      <c r="T61" s="145">
        <v>0</v>
      </c>
      <c r="U61" s="145">
        <v>-0.125</v>
      </c>
      <c r="V61" s="145">
        <v>-0.5</v>
      </c>
      <c r="W61" s="145">
        <v>-0.10714285699999999</v>
      </c>
      <c r="X61" s="145">
        <v>-4.1467305000000003E-2</v>
      </c>
      <c r="Y61" s="145">
        <v>-1.2987013E-2</v>
      </c>
      <c r="Z61" s="145">
        <v>0.22448979599999999</v>
      </c>
      <c r="AA61" s="145">
        <v>-0.15770609299999999</v>
      </c>
      <c r="AB61" s="241">
        <v>3.9370079000000002E-2</v>
      </c>
    </row>
    <row r="62" spans="1:28" s="652" customFormat="1" ht="15" customHeight="1">
      <c r="A62" s="524">
        <v>43947</v>
      </c>
      <c r="B62" s="33">
        <v>20</v>
      </c>
      <c r="C62" s="91">
        <v>7</v>
      </c>
      <c r="D62" s="91">
        <v>33</v>
      </c>
      <c r="E62" s="91">
        <v>29</v>
      </c>
      <c r="F62" s="91">
        <v>616</v>
      </c>
      <c r="G62" s="91">
        <v>76</v>
      </c>
      <c r="H62" s="91">
        <v>46</v>
      </c>
      <c r="I62" s="91">
        <v>281</v>
      </c>
      <c r="J62" s="91">
        <v>138</v>
      </c>
      <c r="K62" s="33">
        <v>22</v>
      </c>
      <c r="L62" s="33">
        <v>6</v>
      </c>
      <c r="M62" s="33">
        <v>16</v>
      </c>
      <c r="N62" s="33">
        <v>23</v>
      </c>
      <c r="O62" s="91">
        <v>601</v>
      </c>
      <c r="P62" s="91">
        <v>78</v>
      </c>
      <c r="Q62" s="91">
        <v>60</v>
      </c>
      <c r="R62" s="91">
        <v>238</v>
      </c>
      <c r="S62" s="91">
        <v>137</v>
      </c>
      <c r="T62" s="145">
        <v>0.1</v>
      </c>
      <c r="U62" s="145">
        <v>-0.14285714299999999</v>
      </c>
      <c r="V62" s="145">
        <v>-0.515151515</v>
      </c>
      <c r="W62" s="145">
        <v>-0.20689655200000001</v>
      </c>
      <c r="X62" s="145">
        <v>-2.4350648999999999E-2</v>
      </c>
      <c r="Y62" s="145">
        <v>2.6315788999999999E-2</v>
      </c>
      <c r="Z62" s="145">
        <v>0.30434782599999999</v>
      </c>
      <c r="AA62" s="145">
        <v>-0.15302491100000001</v>
      </c>
      <c r="AB62" s="241">
        <v>-7.246377E-3</v>
      </c>
    </row>
    <row r="63" spans="1:28" s="652" customFormat="1" ht="15" customHeight="1">
      <c r="A63" s="524">
        <v>43948</v>
      </c>
      <c r="B63" s="33">
        <v>21</v>
      </c>
      <c r="C63" s="91">
        <v>7</v>
      </c>
      <c r="D63" s="91">
        <v>30</v>
      </c>
      <c r="E63" s="91">
        <v>31</v>
      </c>
      <c r="F63" s="91">
        <v>606</v>
      </c>
      <c r="G63" s="91">
        <v>78</v>
      </c>
      <c r="H63" s="91">
        <v>43</v>
      </c>
      <c r="I63" s="91">
        <v>276</v>
      </c>
      <c r="J63" s="91">
        <v>136</v>
      </c>
      <c r="K63" s="33">
        <v>22</v>
      </c>
      <c r="L63" s="33">
        <v>6</v>
      </c>
      <c r="M63" s="33">
        <v>16</v>
      </c>
      <c r="N63" s="33">
        <v>25</v>
      </c>
      <c r="O63" s="91">
        <v>614</v>
      </c>
      <c r="P63" s="91">
        <v>79</v>
      </c>
      <c r="Q63" s="91">
        <v>60</v>
      </c>
      <c r="R63" s="91">
        <v>234</v>
      </c>
      <c r="S63" s="91">
        <v>142</v>
      </c>
      <c r="T63" s="145">
        <v>4.7619047999999997E-2</v>
      </c>
      <c r="U63" s="145">
        <v>-0.14285714299999999</v>
      </c>
      <c r="V63" s="145">
        <v>-0.46666666699999998</v>
      </c>
      <c r="W63" s="145">
        <v>-0.19354838699999999</v>
      </c>
      <c r="X63" s="145">
        <v>1.3201320000000001E-2</v>
      </c>
      <c r="Y63" s="145">
        <v>1.2820513E-2</v>
      </c>
      <c r="Z63" s="145">
        <v>0.39534883700000001</v>
      </c>
      <c r="AA63" s="145">
        <v>-0.15217391299999999</v>
      </c>
      <c r="AB63" s="241">
        <v>4.4117647000000003E-2</v>
      </c>
    </row>
    <row r="64" spans="1:28" s="652" customFormat="1" ht="15" customHeight="1">
      <c r="A64" s="524">
        <v>43949</v>
      </c>
      <c r="B64" s="33">
        <v>21</v>
      </c>
      <c r="C64" s="91">
        <v>8</v>
      </c>
      <c r="D64" s="91">
        <v>30</v>
      </c>
      <c r="E64" s="91">
        <v>29</v>
      </c>
      <c r="F64" s="91">
        <v>599</v>
      </c>
      <c r="G64" s="91">
        <v>80</v>
      </c>
      <c r="H64" s="91">
        <v>45</v>
      </c>
      <c r="I64" s="91">
        <v>279</v>
      </c>
      <c r="J64" s="91">
        <v>133</v>
      </c>
      <c r="K64" s="33">
        <v>21</v>
      </c>
      <c r="L64" s="33">
        <v>6</v>
      </c>
      <c r="M64" s="33">
        <v>18</v>
      </c>
      <c r="N64" s="33">
        <v>27</v>
      </c>
      <c r="O64" s="91">
        <v>600</v>
      </c>
      <c r="P64" s="91">
        <v>77</v>
      </c>
      <c r="Q64" s="91">
        <v>61</v>
      </c>
      <c r="R64" s="91">
        <v>222</v>
      </c>
      <c r="S64" s="91">
        <v>147</v>
      </c>
      <c r="T64" s="145">
        <v>0</v>
      </c>
      <c r="U64" s="145">
        <v>-0.25</v>
      </c>
      <c r="V64" s="145">
        <v>-0.4</v>
      </c>
      <c r="W64" s="145">
        <v>-6.8965517000000004E-2</v>
      </c>
      <c r="X64" s="145">
        <v>1.6694489999999999E-3</v>
      </c>
      <c r="Y64" s="145">
        <v>-3.7499999999999999E-2</v>
      </c>
      <c r="Z64" s="145">
        <v>0.35555555599999999</v>
      </c>
      <c r="AA64" s="145">
        <v>-0.204301075</v>
      </c>
      <c r="AB64" s="241">
        <v>0.105263158</v>
      </c>
    </row>
    <row r="65" spans="1:28" s="652" customFormat="1" ht="15" customHeight="1">
      <c r="A65" s="524">
        <v>43950</v>
      </c>
      <c r="B65" s="33">
        <v>21</v>
      </c>
      <c r="C65" s="91">
        <v>9</v>
      </c>
      <c r="D65" s="91">
        <v>31</v>
      </c>
      <c r="E65" s="91">
        <v>32</v>
      </c>
      <c r="F65" s="91">
        <v>597</v>
      </c>
      <c r="G65" s="91">
        <v>85</v>
      </c>
      <c r="H65" s="91">
        <v>48</v>
      </c>
      <c r="I65" s="91">
        <v>282</v>
      </c>
      <c r="J65" s="91">
        <v>138</v>
      </c>
      <c r="K65" s="33">
        <v>21</v>
      </c>
      <c r="L65" s="33">
        <v>7</v>
      </c>
      <c r="M65" s="33">
        <v>20</v>
      </c>
      <c r="N65" s="33">
        <v>24</v>
      </c>
      <c r="O65" s="91">
        <v>597</v>
      </c>
      <c r="P65" s="91">
        <v>74</v>
      </c>
      <c r="Q65" s="91">
        <v>62</v>
      </c>
      <c r="R65" s="91">
        <v>224</v>
      </c>
      <c r="S65" s="91">
        <v>152</v>
      </c>
      <c r="T65" s="145">
        <v>0</v>
      </c>
      <c r="U65" s="145">
        <v>-0.222222222</v>
      </c>
      <c r="V65" s="145">
        <v>-0.35483871</v>
      </c>
      <c r="W65" s="145">
        <v>-0.25</v>
      </c>
      <c r="X65" s="145">
        <v>0</v>
      </c>
      <c r="Y65" s="145">
        <v>-0.12941176500000001</v>
      </c>
      <c r="Z65" s="145">
        <v>0.29166666699999999</v>
      </c>
      <c r="AA65" s="145">
        <v>-0.20567375900000001</v>
      </c>
      <c r="AB65" s="241">
        <v>0.10144927500000001</v>
      </c>
    </row>
    <row r="66" spans="1:28" s="652" customFormat="1" ht="15" customHeight="1">
      <c r="A66" s="524">
        <v>43951</v>
      </c>
      <c r="B66" s="33">
        <v>21</v>
      </c>
      <c r="C66" s="91">
        <v>9</v>
      </c>
      <c r="D66" s="91">
        <v>29</v>
      </c>
      <c r="E66" s="91">
        <v>29</v>
      </c>
      <c r="F66" s="91">
        <v>603</v>
      </c>
      <c r="G66" s="91">
        <v>86</v>
      </c>
      <c r="H66" s="91">
        <v>47</v>
      </c>
      <c r="I66" s="91">
        <v>281</v>
      </c>
      <c r="J66" s="91">
        <v>135</v>
      </c>
      <c r="K66" s="33">
        <v>23</v>
      </c>
      <c r="L66" s="33">
        <v>5</v>
      </c>
      <c r="M66" s="33">
        <v>25</v>
      </c>
      <c r="N66" s="33">
        <v>24</v>
      </c>
      <c r="O66" s="91">
        <v>602</v>
      </c>
      <c r="P66" s="91">
        <v>76</v>
      </c>
      <c r="Q66" s="91">
        <v>65</v>
      </c>
      <c r="R66" s="91">
        <v>231</v>
      </c>
      <c r="S66" s="91">
        <v>152</v>
      </c>
      <c r="T66" s="145">
        <v>9.5238094999999995E-2</v>
      </c>
      <c r="U66" s="145">
        <v>-0.44444444399999999</v>
      </c>
      <c r="V66" s="145">
        <v>-0.13793103400000001</v>
      </c>
      <c r="W66" s="145">
        <v>-0.17241379300000001</v>
      </c>
      <c r="X66" s="145">
        <v>-1.6583749999999999E-3</v>
      </c>
      <c r="Y66" s="145">
        <v>-0.11627907</v>
      </c>
      <c r="Z66" s="145">
        <v>0.38297872300000002</v>
      </c>
      <c r="AA66" s="145">
        <v>-0.17793594300000001</v>
      </c>
      <c r="AB66" s="241">
        <v>0.12592592599999999</v>
      </c>
    </row>
    <row r="67" spans="1:28" s="652" customFormat="1" ht="15" customHeight="1">
      <c r="A67" s="524">
        <v>43952</v>
      </c>
      <c r="B67" s="33">
        <v>21</v>
      </c>
      <c r="C67" s="91">
        <v>8</v>
      </c>
      <c r="D67" s="91">
        <v>27</v>
      </c>
      <c r="E67" s="91">
        <v>30</v>
      </c>
      <c r="F67" s="91">
        <v>610</v>
      </c>
      <c r="G67" s="91">
        <v>84</v>
      </c>
      <c r="H67" s="91">
        <v>47</v>
      </c>
      <c r="I67" s="91">
        <v>279</v>
      </c>
      <c r="J67" s="91">
        <v>142</v>
      </c>
      <c r="K67" s="33">
        <v>23</v>
      </c>
      <c r="L67" s="33">
        <v>6</v>
      </c>
      <c r="M67" s="33">
        <v>28</v>
      </c>
      <c r="N67" s="33">
        <v>26</v>
      </c>
      <c r="O67" s="91">
        <v>617</v>
      </c>
      <c r="P67" s="91">
        <v>75</v>
      </c>
      <c r="Q67" s="91">
        <v>64</v>
      </c>
      <c r="R67" s="91">
        <v>236</v>
      </c>
      <c r="S67" s="91">
        <v>152</v>
      </c>
      <c r="T67" s="145">
        <v>9.5238094999999995E-2</v>
      </c>
      <c r="U67" s="145">
        <v>-0.25</v>
      </c>
      <c r="V67" s="145">
        <v>3.7037037000000002E-2</v>
      </c>
      <c r="W67" s="145">
        <v>-0.133333333</v>
      </c>
      <c r="X67" s="145">
        <v>1.147541E-2</v>
      </c>
      <c r="Y67" s="145">
        <v>-0.10714285699999999</v>
      </c>
      <c r="Z67" s="145">
        <v>0.36170212800000001</v>
      </c>
      <c r="AA67" s="145">
        <v>-0.154121864</v>
      </c>
      <c r="AB67" s="241">
        <v>7.0422534999999994E-2</v>
      </c>
    </row>
    <row r="68" spans="1:28" s="652" customFormat="1" ht="15" customHeight="1">
      <c r="A68" s="524">
        <v>43953</v>
      </c>
      <c r="B68" s="33">
        <v>21</v>
      </c>
      <c r="C68" s="91">
        <v>8</v>
      </c>
      <c r="D68" s="91">
        <v>27</v>
      </c>
      <c r="E68" s="91">
        <v>31</v>
      </c>
      <c r="F68" s="91">
        <v>623</v>
      </c>
      <c r="G68" s="91">
        <v>85</v>
      </c>
      <c r="H68" s="91">
        <v>47</v>
      </c>
      <c r="I68" s="91">
        <v>274</v>
      </c>
      <c r="J68" s="91">
        <v>137</v>
      </c>
      <c r="K68" s="90">
        <v>19</v>
      </c>
      <c r="L68" s="91" t="s">
        <v>93</v>
      </c>
      <c r="M68" s="33">
        <v>27</v>
      </c>
      <c r="N68" s="33">
        <v>24</v>
      </c>
      <c r="O68" s="91">
        <v>618</v>
      </c>
      <c r="P68" s="91">
        <v>69</v>
      </c>
      <c r="Q68" s="91">
        <v>67</v>
      </c>
      <c r="R68" s="91">
        <v>229</v>
      </c>
      <c r="S68" s="91">
        <v>147</v>
      </c>
      <c r="T68" s="145">
        <v>-9.5238094999999995E-2</v>
      </c>
      <c r="U68" s="91" t="s">
        <v>93</v>
      </c>
      <c r="V68" s="145">
        <v>0</v>
      </c>
      <c r="W68" s="145">
        <v>-0.22580645199999999</v>
      </c>
      <c r="X68" s="145">
        <v>-8.0256819999999993E-3</v>
      </c>
      <c r="Y68" s="145">
        <v>-0.188235294</v>
      </c>
      <c r="Z68" s="145">
        <v>0.42553191499999998</v>
      </c>
      <c r="AA68" s="145">
        <v>-0.16423357699999999</v>
      </c>
      <c r="AB68" s="241">
        <v>7.2992700999999993E-2</v>
      </c>
    </row>
    <row r="69" spans="1:28" s="652" customFormat="1" ht="15" customHeight="1">
      <c r="A69" s="524">
        <v>43954</v>
      </c>
      <c r="B69" s="33">
        <v>21</v>
      </c>
      <c r="C69" s="91">
        <v>7</v>
      </c>
      <c r="D69" s="91">
        <v>27</v>
      </c>
      <c r="E69" s="91">
        <v>24</v>
      </c>
      <c r="F69" s="91">
        <v>617</v>
      </c>
      <c r="G69" s="91">
        <v>79</v>
      </c>
      <c r="H69" s="91">
        <v>51</v>
      </c>
      <c r="I69" s="91">
        <v>275</v>
      </c>
      <c r="J69" s="91">
        <v>134</v>
      </c>
      <c r="K69" s="90">
        <v>19</v>
      </c>
      <c r="L69" s="91" t="s">
        <v>93</v>
      </c>
      <c r="M69" s="33">
        <v>24</v>
      </c>
      <c r="N69" s="33">
        <v>26</v>
      </c>
      <c r="O69" s="91">
        <v>615</v>
      </c>
      <c r="P69" s="91">
        <v>70</v>
      </c>
      <c r="Q69" s="91">
        <v>63</v>
      </c>
      <c r="R69" s="91">
        <v>226</v>
      </c>
      <c r="S69" s="91">
        <v>147</v>
      </c>
      <c r="T69" s="145">
        <v>-9.5238094999999995E-2</v>
      </c>
      <c r="U69" s="91" t="s">
        <v>93</v>
      </c>
      <c r="V69" s="145">
        <v>-0.111111111</v>
      </c>
      <c r="W69" s="145">
        <v>8.3333332999999996E-2</v>
      </c>
      <c r="X69" s="145">
        <v>-3.241491E-3</v>
      </c>
      <c r="Y69" s="145">
        <v>-0.113924051</v>
      </c>
      <c r="Z69" s="145">
        <v>0.235294118</v>
      </c>
      <c r="AA69" s="145">
        <v>-0.17818181799999999</v>
      </c>
      <c r="AB69" s="241">
        <v>9.7014925000000002E-2</v>
      </c>
    </row>
    <row r="70" spans="1:28" s="652" customFormat="1" ht="15" customHeight="1">
      <c r="A70" s="524">
        <v>43955</v>
      </c>
      <c r="B70" s="33">
        <v>21</v>
      </c>
      <c r="C70" s="91">
        <v>7</v>
      </c>
      <c r="D70" s="91">
        <v>28</v>
      </c>
      <c r="E70" s="91">
        <v>26</v>
      </c>
      <c r="F70" s="91">
        <v>610</v>
      </c>
      <c r="G70" s="91">
        <v>77</v>
      </c>
      <c r="H70" s="91">
        <v>47</v>
      </c>
      <c r="I70" s="91">
        <v>274</v>
      </c>
      <c r="J70" s="91">
        <v>139</v>
      </c>
      <c r="K70" s="90">
        <v>22</v>
      </c>
      <c r="L70" s="91" t="s">
        <v>93</v>
      </c>
      <c r="M70" s="33">
        <v>27</v>
      </c>
      <c r="N70" s="33">
        <v>26</v>
      </c>
      <c r="O70" s="91">
        <v>618</v>
      </c>
      <c r="P70" s="91">
        <v>72</v>
      </c>
      <c r="Q70" s="91">
        <v>60</v>
      </c>
      <c r="R70" s="91">
        <v>231</v>
      </c>
      <c r="S70" s="91">
        <v>149</v>
      </c>
      <c r="T70" s="145">
        <v>4.7619047999999997E-2</v>
      </c>
      <c r="U70" s="91" t="s">
        <v>93</v>
      </c>
      <c r="V70" s="145">
        <v>-3.5714285999999998E-2</v>
      </c>
      <c r="W70" s="145">
        <v>0</v>
      </c>
      <c r="X70" s="145">
        <v>1.3114753999999999E-2</v>
      </c>
      <c r="Y70" s="145">
        <v>-6.4935065E-2</v>
      </c>
      <c r="Z70" s="145">
        <v>0.276595745</v>
      </c>
      <c r="AA70" s="145">
        <v>-0.156934307</v>
      </c>
      <c r="AB70" s="241">
        <v>7.1942445999999993E-2</v>
      </c>
    </row>
    <row r="71" spans="1:28" s="652" customFormat="1" ht="15" customHeight="1">
      <c r="A71" s="524">
        <v>43956</v>
      </c>
      <c r="B71" s="33">
        <v>19</v>
      </c>
      <c r="C71" s="91">
        <v>7</v>
      </c>
      <c r="D71" s="91">
        <v>31</v>
      </c>
      <c r="E71" s="91">
        <v>31</v>
      </c>
      <c r="F71" s="91">
        <v>613</v>
      </c>
      <c r="G71" s="91">
        <v>73</v>
      </c>
      <c r="H71" s="91">
        <v>46</v>
      </c>
      <c r="I71" s="91">
        <v>276</v>
      </c>
      <c r="J71" s="91">
        <v>138</v>
      </c>
      <c r="K71" s="90">
        <v>23</v>
      </c>
      <c r="L71" s="91" t="s">
        <v>93</v>
      </c>
      <c r="M71" s="33">
        <v>29</v>
      </c>
      <c r="N71" s="33">
        <v>23</v>
      </c>
      <c r="O71" s="91">
        <v>604</v>
      </c>
      <c r="P71" s="91">
        <v>72</v>
      </c>
      <c r="Q71" s="91">
        <v>53</v>
      </c>
      <c r="R71" s="91">
        <v>242</v>
      </c>
      <c r="S71" s="91">
        <v>154</v>
      </c>
      <c r="T71" s="145">
        <v>0.21052631599999999</v>
      </c>
      <c r="U71" s="91" t="s">
        <v>93</v>
      </c>
      <c r="V71" s="145">
        <v>-6.4516129000000005E-2</v>
      </c>
      <c r="W71" s="145">
        <v>-0.25806451600000002</v>
      </c>
      <c r="X71" s="145">
        <v>-1.4681892E-2</v>
      </c>
      <c r="Y71" s="145">
        <v>-1.369863E-2</v>
      </c>
      <c r="Z71" s="145">
        <v>0.15217391299999999</v>
      </c>
      <c r="AA71" s="145">
        <v>-0.123188406</v>
      </c>
      <c r="AB71" s="241">
        <v>0.115942029</v>
      </c>
    </row>
    <row r="72" spans="1:28" s="652" customFormat="1" ht="15" customHeight="1">
      <c r="A72" s="524">
        <v>43957</v>
      </c>
      <c r="B72" s="33">
        <v>20</v>
      </c>
      <c r="C72" s="91">
        <v>7</v>
      </c>
      <c r="D72" s="91">
        <v>29</v>
      </c>
      <c r="E72" s="91">
        <v>32</v>
      </c>
      <c r="F72" s="91">
        <v>603</v>
      </c>
      <c r="G72" s="91">
        <v>77</v>
      </c>
      <c r="H72" s="91">
        <v>49</v>
      </c>
      <c r="I72" s="91">
        <v>279</v>
      </c>
      <c r="J72" s="91">
        <v>139</v>
      </c>
      <c r="K72" s="90">
        <v>23</v>
      </c>
      <c r="L72" s="91" t="s">
        <v>93</v>
      </c>
      <c r="M72" s="33">
        <v>27</v>
      </c>
      <c r="N72" s="33">
        <v>25</v>
      </c>
      <c r="O72" s="91">
        <v>601</v>
      </c>
      <c r="P72" s="91">
        <v>72</v>
      </c>
      <c r="Q72" s="91">
        <v>52</v>
      </c>
      <c r="R72" s="91">
        <v>242</v>
      </c>
      <c r="S72" s="91">
        <v>151</v>
      </c>
      <c r="T72" s="145">
        <v>0.15</v>
      </c>
      <c r="U72" s="91" t="s">
        <v>93</v>
      </c>
      <c r="V72" s="145">
        <v>-6.8965517000000004E-2</v>
      </c>
      <c r="W72" s="145">
        <v>-0.21875</v>
      </c>
      <c r="X72" s="145">
        <v>-3.3167499999999998E-3</v>
      </c>
      <c r="Y72" s="145">
        <v>-6.4935065E-2</v>
      </c>
      <c r="Z72" s="145">
        <v>6.1224489999999999E-2</v>
      </c>
      <c r="AA72" s="145">
        <v>-0.13261648700000001</v>
      </c>
      <c r="AB72" s="241">
        <v>8.6330934999999998E-2</v>
      </c>
    </row>
    <row r="73" spans="1:28" s="652" customFormat="1" ht="15" customHeight="1">
      <c r="A73" s="524">
        <v>43958</v>
      </c>
      <c r="B73" s="33">
        <v>18</v>
      </c>
      <c r="C73" s="91">
        <v>7</v>
      </c>
      <c r="D73" s="91">
        <v>30</v>
      </c>
      <c r="E73" s="91">
        <v>29</v>
      </c>
      <c r="F73" s="91">
        <v>625</v>
      </c>
      <c r="G73" s="91">
        <v>78</v>
      </c>
      <c r="H73" s="91">
        <v>52</v>
      </c>
      <c r="I73" s="91">
        <v>277</v>
      </c>
      <c r="J73" s="91">
        <v>131</v>
      </c>
      <c r="K73" s="90">
        <v>23</v>
      </c>
      <c r="L73" s="91" t="s">
        <v>93</v>
      </c>
      <c r="M73" s="33">
        <v>27</v>
      </c>
      <c r="N73" s="33">
        <v>24</v>
      </c>
      <c r="O73" s="91">
        <v>595</v>
      </c>
      <c r="P73" s="91">
        <v>73</v>
      </c>
      <c r="Q73" s="91">
        <v>51</v>
      </c>
      <c r="R73" s="91">
        <v>244</v>
      </c>
      <c r="S73" s="91">
        <v>149</v>
      </c>
      <c r="T73" s="145">
        <v>0.27777777799999998</v>
      </c>
      <c r="U73" s="91" t="s">
        <v>93</v>
      </c>
      <c r="V73" s="145">
        <v>-0.1</v>
      </c>
      <c r="W73" s="145">
        <v>-0.17241379300000001</v>
      </c>
      <c r="X73" s="145">
        <v>-4.8000000000000001E-2</v>
      </c>
      <c r="Y73" s="145">
        <v>-6.4102564000000001E-2</v>
      </c>
      <c r="Z73" s="145">
        <v>-1.9230769000000002E-2</v>
      </c>
      <c r="AA73" s="145">
        <v>-0.11913357400000001</v>
      </c>
      <c r="AB73" s="241">
        <v>0.13740458</v>
      </c>
    </row>
    <row r="74" spans="1:28" s="652" customFormat="1" ht="15" customHeight="1">
      <c r="A74" s="524">
        <v>43959</v>
      </c>
      <c r="B74" s="33">
        <v>18</v>
      </c>
      <c r="C74" s="91">
        <v>6</v>
      </c>
      <c r="D74" s="91">
        <v>34</v>
      </c>
      <c r="E74" s="91">
        <v>29</v>
      </c>
      <c r="F74" s="91">
        <v>626</v>
      </c>
      <c r="G74" s="91">
        <v>79</v>
      </c>
      <c r="H74" s="91">
        <v>50</v>
      </c>
      <c r="I74" s="91">
        <v>277</v>
      </c>
      <c r="J74" s="91">
        <v>131</v>
      </c>
      <c r="K74" s="90">
        <v>23</v>
      </c>
      <c r="L74" s="91" t="s">
        <v>93</v>
      </c>
      <c r="M74" s="33">
        <v>28</v>
      </c>
      <c r="N74" s="33">
        <v>25</v>
      </c>
      <c r="O74" s="91">
        <v>606</v>
      </c>
      <c r="P74" s="91">
        <v>73</v>
      </c>
      <c r="Q74" s="91">
        <v>48</v>
      </c>
      <c r="R74" s="91">
        <v>241</v>
      </c>
      <c r="S74" s="91">
        <v>143</v>
      </c>
      <c r="T74" s="145">
        <v>0.27777777799999998</v>
      </c>
      <c r="U74" s="91" t="s">
        <v>93</v>
      </c>
      <c r="V74" s="145">
        <v>-0.17647058800000001</v>
      </c>
      <c r="W74" s="145">
        <v>-0.13793103400000001</v>
      </c>
      <c r="X74" s="145">
        <v>-3.1948881999999998E-2</v>
      </c>
      <c r="Y74" s="145">
        <v>-7.5949367000000004E-2</v>
      </c>
      <c r="Z74" s="145">
        <v>-0.04</v>
      </c>
      <c r="AA74" s="145">
        <v>-0.12996389899999999</v>
      </c>
      <c r="AB74" s="241">
        <v>9.1603053000000004E-2</v>
      </c>
    </row>
    <row r="75" spans="1:28" s="652" customFormat="1" ht="15" customHeight="1">
      <c r="A75" s="524">
        <v>43960</v>
      </c>
      <c r="B75" s="33">
        <v>19</v>
      </c>
      <c r="C75" s="91">
        <v>8</v>
      </c>
      <c r="D75" s="91">
        <v>35</v>
      </c>
      <c r="E75" s="91">
        <v>33</v>
      </c>
      <c r="F75" s="91">
        <v>631</v>
      </c>
      <c r="G75" s="91">
        <v>76</v>
      </c>
      <c r="H75" s="91">
        <v>48</v>
      </c>
      <c r="I75" s="91">
        <v>275</v>
      </c>
      <c r="J75" s="91">
        <v>137</v>
      </c>
      <c r="K75" s="90">
        <v>21</v>
      </c>
      <c r="L75" s="91" t="s">
        <v>93</v>
      </c>
      <c r="M75" s="33">
        <v>28</v>
      </c>
      <c r="N75" s="33">
        <v>25</v>
      </c>
      <c r="O75" s="91">
        <v>601</v>
      </c>
      <c r="P75" s="91">
        <v>75</v>
      </c>
      <c r="Q75" s="91">
        <v>49</v>
      </c>
      <c r="R75" s="91">
        <v>243</v>
      </c>
      <c r="S75" s="91">
        <v>134</v>
      </c>
      <c r="T75" s="145">
        <v>0.105263158</v>
      </c>
      <c r="U75" s="91" t="s">
        <v>93</v>
      </c>
      <c r="V75" s="145">
        <v>-0.2</v>
      </c>
      <c r="W75" s="145">
        <v>-0.24242424200000001</v>
      </c>
      <c r="X75" s="145">
        <v>-4.7543582000000001E-2</v>
      </c>
      <c r="Y75" s="145">
        <v>-1.3157894999999999E-2</v>
      </c>
      <c r="Z75" s="145">
        <v>2.0833332999999999E-2</v>
      </c>
      <c r="AA75" s="145">
        <v>-0.11636363600000001</v>
      </c>
      <c r="AB75" s="241">
        <v>-2.189781E-2</v>
      </c>
    </row>
    <row r="76" spans="1:28" s="652" customFormat="1" ht="15" customHeight="1">
      <c r="A76" s="524">
        <v>43961</v>
      </c>
      <c r="B76" s="33">
        <v>19</v>
      </c>
      <c r="C76" s="91">
        <v>10</v>
      </c>
      <c r="D76" s="91">
        <v>34</v>
      </c>
      <c r="E76" s="91">
        <v>28</v>
      </c>
      <c r="F76" s="91">
        <v>644</v>
      </c>
      <c r="G76" s="91">
        <v>79</v>
      </c>
      <c r="H76" s="91">
        <v>49</v>
      </c>
      <c r="I76" s="91">
        <v>275</v>
      </c>
      <c r="J76" s="91">
        <v>139</v>
      </c>
      <c r="K76" s="90">
        <v>21</v>
      </c>
      <c r="L76" s="91" t="s">
        <v>93</v>
      </c>
      <c r="M76" s="33">
        <v>29</v>
      </c>
      <c r="N76" s="33">
        <v>28</v>
      </c>
      <c r="O76" s="91">
        <v>608</v>
      </c>
      <c r="P76" s="91">
        <v>74</v>
      </c>
      <c r="Q76" s="91">
        <v>52</v>
      </c>
      <c r="R76" s="91">
        <v>248</v>
      </c>
      <c r="S76" s="91">
        <v>132</v>
      </c>
      <c r="T76" s="145">
        <v>0.105263158</v>
      </c>
      <c r="U76" s="91" t="s">
        <v>93</v>
      </c>
      <c r="V76" s="145">
        <v>-0.147058824</v>
      </c>
      <c r="W76" s="145">
        <v>0</v>
      </c>
      <c r="X76" s="145">
        <v>-5.5900620999999998E-2</v>
      </c>
      <c r="Y76" s="145">
        <v>-6.3291138999999996E-2</v>
      </c>
      <c r="Z76" s="145">
        <v>6.1224489999999999E-2</v>
      </c>
      <c r="AA76" s="145">
        <v>-9.8181818000000004E-2</v>
      </c>
      <c r="AB76" s="241">
        <v>-5.0359712000000001E-2</v>
      </c>
    </row>
    <row r="77" spans="1:28" s="652" customFormat="1" ht="15" customHeight="1">
      <c r="A77" s="524">
        <v>43962</v>
      </c>
      <c r="B77" s="33">
        <v>18</v>
      </c>
      <c r="C77" s="91">
        <v>10</v>
      </c>
      <c r="D77" s="91">
        <v>35</v>
      </c>
      <c r="E77" s="91">
        <v>27</v>
      </c>
      <c r="F77" s="91">
        <v>617</v>
      </c>
      <c r="G77" s="91">
        <v>79</v>
      </c>
      <c r="H77" s="91">
        <v>48</v>
      </c>
      <c r="I77" s="91">
        <v>268</v>
      </c>
      <c r="J77" s="91">
        <v>140</v>
      </c>
      <c r="K77" s="33">
        <v>18</v>
      </c>
      <c r="L77" s="33">
        <v>5</v>
      </c>
      <c r="M77" s="33">
        <v>30</v>
      </c>
      <c r="N77" s="33">
        <v>28</v>
      </c>
      <c r="O77" s="91">
        <v>615</v>
      </c>
      <c r="P77" s="91">
        <v>74</v>
      </c>
      <c r="Q77" s="91">
        <v>53</v>
      </c>
      <c r="R77" s="91">
        <v>256</v>
      </c>
      <c r="S77" s="91">
        <v>124</v>
      </c>
      <c r="T77" s="145">
        <v>0</v>
      </c>
      <c r="U77" s="145">
        <v>-0.5</v>
      </c>
      <c r="V77" s="145">
        <v>-0.14285714299999999</v>
      </c>
      <c r="W77" s="145">
        <v>3.7037037000000002E-2</v>
      </c>
      <c r="X77" s="145">
        <v>-3.241491E-3</v>
      </c>
      <c r="Y77" s="145">
        <v>-6.3291138999999996E-2</v>
      </c>
      <c r="Z77" s="145">
        <v>0.104166667</v>
      </c>
      <c r="AA77" s="145">
        <v>-4.4776119000000003E-2</v>
      </c>
      <c r="AB77" s="241">
        <v>-0.114285714</v>
      </c>
    </row>
    <row r="78" spans="1:28" s="652" customFormat="1" ht="15" customHeight="1">
      <c r="A78" s="524">
        <v>43963</v>
      </c>
      <c r="B78" s="33">
        <v>15</v>
      </c>
      <c r="C78" s="91">
        <v>9</v>
      </c>
      <c r="D78" s="91">
        <v>36</v>
      </c>
      <c r="E78" s="91">
        <v>27</v>
      </c>
      <c r="F78" s="91">
        <v>607</v>
      </c>
      <c r="G78" s="91">
        <v>74</v>
      </c>
      <c r="H78" s="91">
        <v>46</v>
      </c>
      <c r="I78" s="91">
        <v>265</v>
      </c>
      <c r="J78" s="91">
        <v>136</v>
      </c>
      <c r="K78" s="33">
        <v>17</v>
      </c>
      <c r="L78" s="33">
        <v>8</v>
      </c>
      <c r="M78" s="33">
        <v>27</v>
      </c>
      <c r="N78" s="33">
        <v>31</v>
      </c>
      <c r="O78" s="91">
        <v>623</v>
      </c>
      <c r="P78" s="91">
        <v>76</v>
      </c>
      <c r="Q78" s="91">
        <v>53</v>
      </c>
      <c r="R78" s="91">
        <v>261</v>
      </c>
      <c r="S78" s="91">
        <v>127</v>
      </c>
      <c r="T78" s="145">
        <v>0.133333333</v>
      </c>
      <c r="U78" s="145">
        <v>-0.111111111</v>
      </c>
      <c r="V78" s="145">
        <v>-0.25</v>
      </c>
      <c r="W78" s="145">
        <v>0.14814814800000001</v>
      </c>
      <c r="X78" s="145">
        <v>2.6359143000000002E-2</v>
      </c>
      <c r="Y78" s="145">
        <v>2.7027026999999999E-2</v>
      </c>
      <c r="Z78" s="145">
        <v>0.15217391299999999</v>
      </c>
      <c r="AA78" s="145">
        <v>-1.5094339999999999E-2</v>
      </c>
      <c r="AB78" s="241">
        <v>-6.6176471000000001E-2</v>
      </c>
    </row>
    <row r="79" spans="1:28" s="652" customFormat="1" ht="15" customHeight="1">
      <c r="A79" s="524">
        <v>43964</v>
      </c>
      <c r="B79" s="33">
        <v>14</v>
      </c>
      <c r="C79" s="91">
        <v>8</v>
      </c>
      <c r="D79" s="91">
        <v>38</v>
      </c>
      <c r="E79" s="91">
        <v>28</v>
      </c>
      <c r="F79" s="91">
        <v>596</v>
      </c>
      <c r="G79" s="91">
        <v>74</v>
      </c>
      <c r="H79" s="91">
        <v>48</v>
      </c>
      <c r="I79" s="91">
        <v>277</v>
      </c>
      <c r="J79" s="91">
        <v>145</v>
      </c>
      <c r="K79" s="33">
        <v>18</v>
      </c>
      <c r="L79" s="33">
        <v>8</v>
      </c>
      <c r="M79" s="33">
        <v>27</v>
      </c>
      <c r="N79" s="33">
        <v>29</v>
      </c>
      <c r="O79" s="91">
        <v>627</v>
      </c>
      <c r="P79" s="91">
        <v>76</v>
      </c>
      <c r="Q79" s="91">
        <v>56</v>
      </c>
      <c r="R79" s="91">
        <v>265</v>
      </c>
      <c r="S79" s="91">
        <v>135</v>
      </c>
      <c r="T79" s="145">
        <v>0.28571428599999998</v>
      </c>
      <c r="U79" s="145">
        <v>0</v>
      </c>
      <c r="V79" s="145">
        <v>-0.28947368400000001</v>
      </c>
      <c r="W79" s="145">
        <v>3.5714285999999998E-2</v>
      </c>
      <c r="X79" s="145">
        <v>5.2013423000000003E-2</v>
      </c>
      <c r="Y79" s="145">
        <v>2.7027026999999999E-2</v>
      </c>
      <c r="Z79" s="145">
        <v>0.16666666699999999</v>
      </c>
      <c r="AA79" s="145">
        <v>-4.33213E-2</v>
      </c>
      <c r="AB79" s="241">
        <v>-6.8965517000000004E-2</v>
      </c>
    </row>
    <row r="80" spans="1:28" s="652" customFormat="1" ht="15" customHeight="1">
      <c r="A80" s="524">
        <v>43965</v>
      </c>
      <c r="B80" s="33">
        <v>13</v>
      </c>
      <c r="C80" s="91">
        <v>8</v>
      </c>
      <c r="D80" s="91">
        <v>37</v>
      </c>
      <c r="E80" s="91">
        <v>29</v>
      </c>
      <c r="F80" s="91">
        <v>591</v>
      </c>
      <c r="G80" s="91">
        <v>73</v>
      </c>
      <c r="H80" s="91">
        <v>53</v>
      </c>
      <c r="I80" s="91">
        <v>286</v>
      </c>
      <c r="J80" s="91">
        <v>152</v>
      </c>
      <c r="K80" s="33">
        <v>18</v>
      </c>
      <c r="L80" s="33">
        <v>9</v>
      </c>
      <c r="M80" s="33">
        <v>25</v>
      </c>
      <c r="N80" s="33">
        <v>29</v>
      </c>
      <c r="O80" s="91">
        <v>626</v>
      </c>
      <c r="P80" s="91">
        <v>76</v>
      </c>
      <c r="Q80" s="91">
        <v>60</v>
      </c>
      <c r="R80" s="91">
        <v>264</v>
      </c>
      <c r="S80" s="91">
        <v>140</v>
      </c>
      <c r="T80" s="145">
        <v>0.38461538499999998</v>
      </c>
      <c r="U80" s="145">
        <v>0.125</v>
      </c>
      <c r="V80" s="145">
        <v>-0.324324324</v>
      </c>
      <c r="W80" s="145">
        <v>0</v>
      </c>
      <c r="X80" s="145">
        <v>5.9221658000000003E-2</v>
      </c>
      <c r="Y80" s="145">
        <v>4.1095890000000003E-2</v>
      </c>
      <c r="Z80" s="145">
        <v>0.132075472</v>
      </c>
      <c r="AA80" s="145">
        <v>-7.6923077000000006E-2</v>
      </c>
      <c r="AB80" s="241">
        <v>-7.8947368000000004E-2</v>
      </c>
    </row>
    <row r="81" spans="1:28" s="652" customFormat="1" ht="15" customHeight="1">
      <c r="A81" s="524">
        <v>43966</v>
      </c>
      <c r="B81" s="33">
        <v>13</v>
      </c>
      <c r="C81" s="91">
        <v>8</v>
      </c>
      <c r="D81" s="91">
        <v>41</v>
      </c>
      <c r="E81" s="91">
        <v>30</v>
      </c>
      <c r="F81" s="91">
        <v>594</v>
      </c>
      <c r="G81" s="91">
        <v>72</v>
      </c>
      <c r="H81" s="91">
        <v>56</v>
      </c>
      <c r="I81" s="91">
        <v>291</v>
      </c>
      <c r="J81" s="91">
        <v>145</v>
      </c>
      <c r="K81" s="33">
        <v>17</v>
      </c>
      <c r="L81" s="33">
        <v>7</v>
      </c>
      <c r="M81" s="33">
        <v>26</v>
      </c>
      <c r="N81" s="33">
        <v>32</v>
      </c>
      <c r="O81" s="91">
        <v>640</v>
      </c>
      <c r="P81" s="91">
        <v>76</v>
      </c>
      <c r="Q81" s="91">
        <v>61</v>
      </c>
      <c r="R81" s="91">
        <v>264</v>
      </c>
      <c r="S81" s="91">
        <v>142</v>
      </c>
      <c r="T81" s="145">
        <v>0.30769230800000003</v>
      </c>
      <c r="U81" s="145">
        <v>-0.125</v>
      </c>
      <c r="V81" s="145">
        <v>-0.365853659</v>
      </c>
      <c r="W81" s="145">
        <v>6.6666666999999999E-2</v>
      </c>
      <c r="X81" s="145">
        <v>7.7441076999999997E-2</v>
      </c>
      <c r="Y81" s="145">
        <v>5.5555555999999999E-2</v>
      </c>
      <c r="Z81" s="145">
        <v>8.9285714000000002E-2</v>
      </c>
      <c r="AA81" s="145">
        <v>-9.2783505000000002E-2</v>
      </c>
      <c r="AB81" s="241">
        <v>-2.0689655000000001E-2</v>
      </c>
    </row>
    <row r="82" spans="1:28" s="652" customFormat="1" ht="15" customHeight="1">
      <c r="A82" s="524">
        <v>43967</v>
      </c>
      <c r="B82" s="33">
        <v>15</v>
      </c>
      <c r="C82" s="91">
        <v>8</v>
      </c>
      <c r="D82" s="91">
        <v>35</v>
      </c>
      <c r="E82" s="91">
        <v>35</v>
      </c>
      <c r="F82" s="91">
        <v>601</v>
      </c>
      <c r="G82" s="91">
        <v>67</v>
      </c>
      <c r="H82" s="91">
        <v>58</v>
      </c>
      <c r="I82" s="91">
        <v>285</v>
      </c>
      <c r="J82" s="91">
        <v>139</v>
      </c>
      <c r="K82" s="33">
        <v>15</v>
      </c>
      <c r="L82" s="33">
        <v>7</v>
      </c>
      <c r="M82" s="33">
        <v>26</v>
      </c>
      <c r="N82" s="33">
        <v>32</v>
      </c>
      <c r="O82" s="91">
        <v>637</v>
      </c>
      <c r="P82" s="91">
        <v>75</v>
      </c>
      <c r="Q82" s="91">
        <v>61</v>
      </c>
      <c r="R82" s="91">
        <v>252</v>
      </c>
      <c r="S82" s="91">
        <v>137</v>
      </c>
      <c r="T82" s="145">
        <v>0</v>
      </c>
      <c r="U82" s="145">
        <v>-0.125</v>
      </c>
      <c r="V82" s="145">
        <v>-0.257142857</v>
      </c>
      <c r="W82" s="145">
        <v>-8.5714286000000001E-2</v>
      </c>
      <c r="X82" s="145">
        <v>5.9900165999999998E-2</v>
      </c>
      <c r="Y82" s="145">
        <v>0.119402985</v>
      </c>
      <c r="Z82" s="145">
        <v>5.1724138000000003E-2</v>
      </c>
      <c r="AA82" s="145">
        <v>-0.115789474</v>
      </c>
      <c r="AB82" s="241">
        <v>-1.4388489000000001E-2</v>
      </c>
    </row>
    <row r="83" spans="1:28" s="652" customFormat="1" ht="15" customHeight="1">
      <c r="A83" s="524">
        <v>43968</v>
      </c>
      <c r="B83" s="33">
        <v>17</v>
      </c>
      <c r="C83" s="91">
        <v>7</v>
      </c>
      <c r="D83" s="91">
        <v>35</v>
      </c>
      <c r="E83" s="91">
        <v>33</v>
      </c>
      <c r="F83" s="91">
        <v>602</v>
      </c>
      <c r="G83" s="91">
        <v>63</v>
      </c>
      <c r="H83" s="91">
        <v>57</v>
      </c>
      <c r="I83" s="91">
        <v>279</v>
      </c>
      <c r="J83" s="91">
        <v>140</v>
      </c>
      <c r="K83" s="33">
        <v>14</v>
      </c>
      <c r="L83" s="33">
        <v>7</v>
      </c>
      <c r="M83" s="33">
        <v>27</v>
      </c>
      <c r="N83" s="33">
        <v>36</v>
      </c>
      <c r="O83" s="91">
        <v>611</v>
      </c>
      <c r="P83" s="91">
        <v>75</v>
      </c>
      <c r="Q83" s="91">
        <v>61</v>
      </c>
      <c r="R83" s="91">
        <v>255</v>
      </c>
      <c r="S83" s="91">
        <v>144</v>
      </c>
      <c r="T83" s="145">
        <v>-0.17647058800000001</v>
      </c>
      <c r="U83" s="145">
        <v>0</v>
      </c>
      <c r="V83" s="145">
        <v>-0.22857142899999999</v>
      </c>
      <c r="W83" s="145">
        <v>9.0909090999999997E-2</v>
      </c>
      <c r="X83" s="145">
        <v>1.4950166000000001E-2</v>
      </c>
      <c r="Y83" s="145">
        <v>0.19047618999999999</v>
      </c>
      <c r="Z83" s="145">
        <v>7.0175439000000006E-2</v>
      </c>
      <c r="AA83" s="145">
        <v>-8.6021504999999998E-2</v>
      </c>
      <c r="AB83" s="241">
        <v>2.8571428999999999E-2</v>
      </c>
    </row>
    <row r="84" spans="1:28" s="652" customFormat="1" ht="15" customHeight="1">
      <c r="A84" s="524">
        <v>43969</v>
      </c>
      <c r="B84" s="33">
        <v>17</v>
      </c>
      <c r="C84" s="91">
        <v>8</v>
      </c>
      <c r="D84" s="91">
        <v>36</v>
      </c>
      <c r="E84" s="91">
        <v>35</v>
      </c>
      <c r="F84" s="91">
        <v>605</v>
      </c>
      <c r="G84" s="91">
        <v>60</v>
      </c>
      <c r="H84" s="91">
        <v>58</v>
      </c>
      <c r="I84" s="91">
        <v>280</v>
      </c>
      <c r="J84" s="91">
        <v>138</v>
      </c>
      <c r="K84" s="33">
        <v>14</v>
      </c>
      <c r="L84" s="33">
        <v>7</v>
      </c>
      <c r="M84" s="33">
        <v>26</v>
      </c>
      <c r="N84" s="33">
        <v>35</v>
      </c>
      <c r="O84" s="91">
        <v>602</v>
      </c>
      <c r="P84" s="91">
        <v>72</v>
      </c>
      <c r="Q84" s="91">
        <v>62</v>
      </c>
      <c r="R84" s="91">
        <v>248</v>
      </c>
      <c r="S84" s="91">
        <v>145</v>
      </c>
      <c r="T84" s="145">
        <v>-0.17647058800000001</v>
      </c>
      <c r="U84" s="145">
        <v>-0.125</v>
      </c>
      <c r="V84" s="145">
        <v>-0.27777777799999998</v>
      </c>
      <c r="W84" s="145">
        <v>0</v>
      </c>
      <c r="X84" s="145">
        <v>-4.9586780000000002E-3</v>
      </c>
      <c r="Y84" s="145">
        <v>0.2</v>
      </c>
      <c r="Z84" s="145">
        <v>6.8965517000000004E-2</v>
      </c>
      <c r="AA84" s="145">
        <v>-0.114285714</v>
      </c>
      <c r="AB84" s="241">
        <v>5.0724638000000002E-2</v>
      </c>
    </row>
    <row r="85" spans="1:28" s="652" customFormat="1" ht="15" customHeight="1">
      <c r="A85" s="524">
        <v>43970</v>
      </c>
      <c r="B85" s="33">
        <v>18</v>
      </c>
      <c r="C85" s="91">
        <v>8</v>
      </c>
      <c r="D85" s="91">
        <v>35</v>
      </c>
      <c r="E85" s="91">
        <v>38</v>
      </c>
      <c r="F85" s="91">
        <v>596</v>
      </c>
      <c r="G85" s="91">
        <v>63</v>
      </c>
      <c r="H85" s="91">
        <v>60</v>
      </c>
      <c r="I85" s="91">
        <v>282</v>
      </c>
      <c r="J85" s="91">
        <v>144</v>
      </c>
      <c r="K85" s="33">
        <v>14</v>
      </c>
      <c r="L85" s="33">
        <v>9</v>
      </c>
      <c r="M85" s="33">
        <v>26</v>
      </c>
      <c r="N85" s="33">
        <v>31</v>
      </c>
      <c r="O85" s="91">
        <v>619</v>
      </c>
      <c r="P85" s="91">
        <v>75</v>
      </c>
      <c r="Q85" s="91">
        <v>59</v>
      </c>
      <c r="R85" s="91">
        <v>246</v>
      </c>
      <c r="S85" s="91">
        <v>154</v>
      </c>
      <c r="T85" s="145">
        <v>-0.222222222</v>
      </c>
      <c r="U85" s="145">
        <v>0.125</v>
      </c>
      <c r="V85" s="145">
        <v>-0.257142857</v>
      </c>
      <c r="W85" s="145">
        <v>-0.18421052600000001</v>
      </c>
      <c r="X85" s="145">
        <v>3.8590604000000001E-2</v>
      </c>
      <c r="Y85" s="145">
        <v>0.19047618999999999</v>
      </c>
      <c r="Z85" s="145">
        <v>-1.6666667E-2</v>
      </c>
      <c r="AA85" s="145">
        <v>-0.127659574</v>
      </c>
      <c r="AB85" s="241">
        <v>6.9444443999999994E-2</v>
      </c>
    </row>
    <row r="86" spans="1:28" s="652" customFormat="1" ht="15" customHeight="1">
      <c r="A86" s="524">
        <v>43971</v>
      </c>
      <c r="B86" s="33">
        <v>18</v>
      </c>
      <c r="C86" s="91">
        <v>9</v>
      </c>
      <c r="D86" s="91">
        <v>35</v>
      </c>
      <c r="E86" s="91">
        <v>41</v>
      </c>
      <c r="F86" s="91">
        <v>598</v>
      </c>
      <c r="G86" s="91">
        <v>67</v>
      </c>
      <c r="H86" s="91">
        <v>56</v>
      </c>
      <c r="I86" s="91">
        <v>287</v>
      </c>
      <c r="J86" s="91">
        <v>138</v>
      </c>
      <c r="K86" s="33">
        <v>14</v>
      </c>
      <c r="L86" s="33">
        <v>7</v>
      </c>
      <c r="M86" s="33">
        <v>24</v>
      </c>
      <c r="N86" s="33">
        <v>31</v>
      </c>
      <c r="O86" s="91">
        <v>607</v>
      </c>
      <c r="P86" s="91">
        <v>75</v>
      </c>
      <c r="Q86" s="91">
        <v>56</v>
      </c>
      <c r="R86" s="91">
        <v>244</v>
      </c>
      <c r="S86" s="91">
        <v>146</v>
      </c>
      <c r="T86" s="145">
        <v>-0.222222222</v>
      </c>
      <c r="U86" s="145">
        <v>-0.222222222</v>
      </c>
      <c r="V86" s="145">
        <v>-0.31428571399999999</v>
      </c>
      <c r="W86" s="145">
        <v>-0.243902439</v>
      </c>
      <c r="X86" s="145">
        <v>1.5050167E-2</v>
      </c>
      <c r="Y86" s="145">
        <v>0.119402985</v>
      </c>
      <c r="Z86" s="145">
        <v>0</v>
      </c>
      <c r="AA86" s="145">
        <v>-0.14982578399999999</v>
      </c>
      <c r="AB86" s="241">
        <v>5.7971014000000001E-2</v>
      </c>
    </row>
    <row r="87" spans="1:28" s="652" customFormat="1" ht="15" customHeight="1">
      <c r="A87" s="524">
        <v>43972</v>
      </c>
      <c r="B87" s="33">
        <v>18</v>
      </c>
      <c r="C87" s="91">
        <v>7</v>
      </c>
      <c r="D87" s="91">
        <v>32</v>
      </c>
      <c r="E87" s="91">
        <v>39</v>
      </c>
      <c r="F87" s="91">
        <v>589</v>
      </c>
      <c r="G87" s="91">
        <v>71</v>
      </c>
      <c r="H87" s="91">
        <v>57</v>
      </c>
      <c r="I87" s="91">
        <v>286</v>
      </c>
      <c r="J87" s="91">
        <v>140</v>
      </c>
      <c r="K87" s="33">
        <v>14</v>
      </c>
      <c r="L87" s="33">
        <v>7</v>
      </c>
      <c r="M87" s="33">
        <v>28</v>
      </c>
      <c r="N87" s="33">
        <v>33</v>
      </c>
      <c r="O87" s="91">
        <v>621</v>
      </c>
      <c r="P87" s="91">
        <v>78</v>
      </c>
      <c r="Q87" s="91">
        <v>60</v>
      </c>
      <c r="R87" s="91">
        <v>259</v>
      </c>
      <c r="S87" s="91">
        <v>140</v>
      </c>
      <c r="T87" s="145">
        <v>-0.222222222</v>
      </c>
      <c r="U87" s="145">
        <v>0</v>
      </c>
      <c r="V87" s="145">
        <v>-0.125</v>
      </c>
      <c r="W87" s="145">
        <v>-0.15384615400000001</v>
      </c>
      <c r="X87" s="145">
        <v>5.4329372000000001E-2</v>
      </c>
      <c r="Y87" s="145">
        <v>9.8591549000000001E-2</v>
      </c>
      <c r="Z87" s="145">
        <v>5.2631578999999998E-2</v>
      </c>
      <c r="AA87" s="145">
        <v>-9.4405593999999995E-2</v>
      </c>
      <c r="AB87" s="241">
        <v>0</v>
      </c>
    </row>
    <row r="88" spans="1:28" s="652" customFormat="1" ht="15" customHeight="1">
      <c r="A88" s="524">
        <v>43973</v>
      </c>
      <c r="B88" s="33">
        <v>18</v>
      </c>
      <c r="C88" s="91">
        <v>7</v>
      </c>
      <c r="D88" s="91">
        <v>29</v>
      </c>
      <c r="E88" s="91">
        <v>36</v>
      </c>
      <c r="F88" s="91">
        <v>600</v>
      </c>
      <c r="G88" s="91">
        <v>74</v>
      </c>
      <c r="H88" s="91">
        <v>59</v>
      </c>
      <c r="I88" s="91">
        <v>282</v>
      </c>
      <c r="J88" s="91">
        <v>145</v>
      </c>
      <c r="K88" s="33">
        <v>12</v>
      </c>
      <c r="L88" s="33">
        <v>7</v>
      </c>
      <c r="M88" s="33">
        <v>34</v>
      </c>
      <c r="N88" s="33">
        <v>36</v>
      </c>
      <c r="O88" s="91">
        <v>638</v>
      </c>
      <c r="P88" s="91">
        <v>79</v>
      </c>
      <c r="Q88" s="91">
        <v>60</v>
      </c>
      <c r="R88" s="91">
        <v>263</v>
      </c>
      <c r="S88" s="91">
        <v>142</v>
      </c>
      <c r="T88" s="145">
        <v>-0.33333333300000001</v>
      </c>
      <c r="U88" s="145">
        <v>0</v>
      </c>
      <c r="V88" s="145">
        <v>0.17241379300000001</v>
      </c>
      <c r="W88" s="145">
        <v>0</v>
      </c>
      <c r="X88" s="145">
        <v>6.3333333000000006E-2</v>
      </c>
      <c r="Y88" s="145">
        <v>6.7567567999999995E-2</v>
      </c>
      <c r="Z88" s="145">
        <v>1.6949153000000002E-2</v>
      </c>
      <c r="AA88" s="145">
        <v>-6.7375886999999995E-2</v>
      </c>
      <c r="AB88" s="241">
        <v>-2.0689655000000001E-2</v>
      </c>
    </row>
    <row r="89" spans="1:28" s="652" customFormat="1" ht="15" customHeight="1">
      <c r="A89" s="524">
        <v>43974</v>
      </c>
      <c r="B89" s="33">
        <v>16</v>
      </c>
      <c r="C89" s="91">
        <v>9</v>
      </c>
      <c r="D89" s="91">
        <v>30</v>
      </c>
      <c r="E89" s="91">
        <v>37</v>
      </c>
      <c r="F89" s="91">
        <v>599</v>
      </c>
      <c r="G89" s="91">
        <v>78</v>
      </c>
      <c r="H89" s="91">
        <v>60</v>
      </c>
      <c r="I89" s="91">
        <v>279</v>
      </c>
      <c r="J89" s="91">
        <v>135</v>
      </c>
      <c r="K89" s="33">
        <v>12</v>
      </c>
      <c r="L89" s="33">
        <v>6</v>
      </c>
      <c r="M89" s="33">
        <v>32</v>
      </c>
      <c r="N89" s="33">
        <v>36</v>
      </c>
      <c r="O89" s="91">
        <v>625</v>
      </c>
      <c r="P89" s="91">
        <v>79</v>
      </c>
      <c r="Q89" s="91">
        <v>61</v>
      </c>
      <c r="R89" s="91">
        <v>253</v>
      </c>
      <c r="S89" s="91">
        <v>144</v>
      </c>
      <c r="T89" s="145">
        <v>-0.25</v>
      </c>
      <c r="U89" s="145">
        <v>-0.33333333300000001</v>
      </c>
      <c r="V89" s="145">
        <v>6.6666666999999999E-2</v>
      </c>
      <c r="W89" s="145">
        <v>-2.7027026999999999E-2</v>
      </c>
      <c r="X89" s="145">
        <v>4.3405675999999997E-2</v>
      </c>
      <c r="Y89" s="145">
        <v>1.2820513E-2</v>
      </c>
      <c r="Z89" s="145">
        <v>1.6666667E-2</v>
      </c>
      <c r="AA89" s="145">
        <v>-9.3189964E-2</v>
      </c>
      <c r="AB89" s="241">
        <v>6.6666666999999999E-2</v>
      </c>
    </row>
    <row r="90" spans="1:28" s="652" customFormat="1" ht="15" customHeight="1">
      <c r="A90" s="524">
        <v>43975</v>
      </c>
      <c r="B90" s="33">
        <v>17</v>
      </c>
      <c r="C90" s="91">
        <v>10</v>
      </c>
      <c r="D90" s="91">
        <v>27</v>
      </c>
      <c r="E90" s="91">
        <v>38</v>
      </c>
      <c r="F90" s="91">
        <v>607</v>
      </c>
      <c r="G90" s="91">
        <v>76</v>
      </c>
      <c r="H90" s="91">
        <v>57</v>
      </c>
      <c r="I90" s="91">
        <v>279</v>
      </c>
      <c r="J90" s="91">
        <v>137</v>
      </c>
      <c r="K90" s="33">
        <v>11</v>
      </c>
      <c r="L90" s="33">
        <v>5</v>
      </c>
      <c r="M90" s="33">
        <v>35</v>
      </c>
      <c r="N90" s="33">
        <v>37</v>
      </c>
      <c r="O90" s="91">
        <v>628</v>
      </c>
      <c r="P90" s="91">
        <v>80</v>
      </c>
      <c r="Q90" s="91">
        <v>61</v>
      </c>
      <c r="R90" s="91">
        <v>253</v>
      </c>
      <c r="S90" s="91">
        <v>134</v>
      </c>
      <c r="T90" s="145">
        <v>-0.35294117600000002</v>
      </c>
      <c r="U90" s="145">
        <v>-0.5</v>
      </c>
      <c r="V90" s="145">
        <v>0.29629629600000001</v>
      </c>
      <c r="W90" s="145">
        <v>-2.6315788999999999E-2</v>
      </c>
      <c r="X90" s="145">
        <v>3.4596375999999998E-2</v>
      </c>
      <c r="Y90" s="145">
        <v>5.2631578999999998E-2</v>
      </c>
      <c r="Z90" s="145">
        <v>7.0175439000000006E-2</v>
      </c>
      <c r="AA90" s="145">
        <v>-9.3189964E-2</v>
      </c>
      <c r="AB90" s="241">
        <v>-2.189781E-2</v>
      </c>
    </row>
    <row r="91" spans="1:28" s="652" customFormat="1" ht="15" customHeight="1">
      <c r="A91" s="524">
        <v>43976</v>
      </c>
      <c r="B91" s="33">
        <v>20</v>
      </c>
      <c r="C91" s="91">
        <v>8</v>
      </c>
      <c r="D91" s="91">
        <v>27</v>
      </c>
      <c r="E91" s="91">
        <v>40</v>
      </c>
      <c r="F91" s="91">
        <v>594</v>
      </c>
      <c r="G91" s="91">
        <v>77</v>
      </c>
      <c r="H91" s="91">
        <v>62</v>
      </c>
      <c r="I91" s="91">
        <v>267</v>
      </c>
      <c r="J91" s="91">
        <v>131</v>
      </c>
      <c r="K91" s="90">
        <v>12</v>
      </c>
      <c r="L91" s="91" t="s">
        <v>93</v>
      </c>
      <c r="M91" s="33">
        <v>36</v>
      </c>
      <c r="N91" s="33">
        <v>35</v>
      </c>
      <c r="O91" s="91">
        <v>647</v>
      </c>
      <c r="P91" s="91">
        <v>84</v>
      </c>
      <c r="Q91" s="91">
        <v>62</v>
      </c>
      <c r="R91" s="91">
        <v>248</v>
      </c>
      <c r="S91" s="91">
        <v>136</v>
      </c>
      <c r="T91" s="145">
        <v>-0.4</v>
      </c>
      <c r="U91" s="91" t="s">
        <v>93</v>
      </c>
      <c r="V91" s="145">
        <v>0.33333333300000001</v>
      </c>
      <c r="W91" s="145">
        <v>-0.125</v>
      </c>
      <c r="X91" s="145">
        <v>8.9225588999999994E-2</v>
      </c>
      <c r="Y91" s="145">
        <v>9.0909090999999997E-2</v>
      </c>
      <c r="Z91" s="145">
        <v>0</v>
      </c>
      <c r="AA91" s="145">
        <v>-7.1161049000000004E-2</v>
      </c>
      <c r="AB91" s="241">
        <v>3.8167938999999998E-2</v>
      </c>
    </row>
    <row r="92" spans="1:28" s="652" customFormat="1" ht="15" customHeight="1">
      <c r="A92" s="524">
        <v>43977</v>
      </c>
      <c r="B92" s="33">
        <v>22</v>
      </c>
      <c r="C92" s="91">
        <v>6</v>
      </c>
      <c r="D92" s="91">
        <v>29</v>
      </c>
      <c r="E92" s="91">
        <v>39</v>
      </c>
      <c r="F92" s="91">
        <v>601</v>
      </c>
      <c r="G92" s="91">
        <v>74</v>
      </c>
      <c r="H92" s="91">
        <v>62</v>
      </c>
      <c r="I92" s="91">
        <v>265</v>
      </c>
      <c r="J92" s="91">
        <v>139</v>
      </c>
      <c r="K92" s="90">
        <v>11</v>
      </c>
      <c r="L92" s="91" t="s">
        <v>93</v>
      </c>
      <c r="M92" s="33">
        <v>33</v>
      </c>
      <c r="N92" s="33">
        <v>37</v>
      </c>
      <c r="O92" s="91">
        <v>647</v>
      </c>
      <c r="P92" s="91">
        <v>80</v>
      </c>
      <c r="Q92" s="91">
        <v>61</v>
      </c>
      <c r="R92" s="91">
        <v>246</v>
      </c>
      <c r="S92" s="91">
        <v>133</v>
      </c>
      <c r="T92" s="145">
        <v>-0.5</v>
      </c>
      <c r="U92" s="91" t="s">
        <v>93</v>
      </c>
      <c r="V92" s="145">
        <v>0.13793103400000001</v>
      </c>
      <c r="W92" s="145">
        <v>-5.1282051000000002E-2</v>
      </c>
      <c r="X92" s="145">
        <v>7.6539100999999998E-2</v>
      </c>
      <c r="Y92" s="145">
        <v>8.1081080999999999E-2</v>
      </c>
      <c r="Z92" s="145">
        <v>-1.6129032000000001E-2</v>
      </c>
      <c r="AA92" s="145">
        <v>-7.1698112999999994E-2</v>
      </c>
      <c r="AB92" s="241">
        <v>-4.3165467999999999E-2</v>
      </c>
    </row>
    <row r="93" spans="1:28" s="652" customFormat="1" ht="15" customHeight="1">
      <c r="A93" s="524">
        <v>43978</v>
      </c>
      <c r="B93" s="33">
        <v>22</v>
      </c>
      <c r="C93" s="91">
        <v>6</v>
      </c>
      <c r="D93" s="91">
        <v>30</v>
      </c>
      <c r="E93" s="91">
        <v>35</v>
      </c>
      <c r="F93" s="91">
        <v>606</v>
      </c>
      <c r="G93" s="91">
        <v>81</v>
      </c>
      <c r="H93" s="91">
        <v>62</v>
      </c>
      <c r="I93" s="91">
        <v>273</v>
      </c>
      <c r="J93" s="91">
        <v>138</v>
      </c>
      <c r="K93" s="90">
        <v>13</v>
      </c>
      <c r="L93" s="91" t="s">
        <v>93</v>
      </c>
      <c r="M93" s="33">
        <v>30</v>
      </c>
      <c r="N93" s="33">
        <v>36</v>
      </c>
      <c r="O93" s="91">
        <v>643</v>
      </c>
      <c r="P93" s="91">
        <v>83</v>
      </c>
      <c r="Q93" s="91">
        <v>60</v>
      </c>
      <c r="R93" s="91">
        <v>254</v>
      </c>
      <c r="S93" s="91">
        <v>130</v>
      </c>
      <c r="T93" s="145">
        <v>-0.409090909</v>
      </c>
      <c r="U93" s="91" t="s">
        <v>93</v>
      </c>
      <c r="V93" s="145">
        <v>0</v>
      </c>
      <c r="W93" s="145">
        <v>2.8571428999999999E-2</v>
      </c>
      <c r="X93" s="145">
        <v>6.1056105999999999E-2</v>
      </c>
      <c r="Y93" s="145">
        <v>2.4691358E-2</v>
      </c>
      <c r="Z93" s="145">
        <v>-3.2258065000000002E-2</v>
      </c>
      <c r="AA93" s="145">
        <v>-6.9597069999999997E-2</v>
      </c>
      <c r="AB93" s="241">
        <v>-5.7971014000000001E-2</v>
      </c>
    </row>
    <row r="94" spans="1:28" s="652" customFormat="1" ht="15" customHeight="1">
      <c r="A94" s="524">
        <v>43979</v>
      </c>
      <c r="B94" s="33">
        <v>22</v>
      </c>
      <c r="C94" s="91">
        <v>7</v>
      </c>
      <c r="D94" s="91">
        <v>31</v>
      </c>
      <c r="E94" s="91">
        <v>32</v>
      </c>
      <c r="F94" s="91">
        <v>614</v>
      </c>
      <c r="G94" s="91">
        <v>83</v>
      </c>
      <c r="H94" s="91">
        <v>61</v>
      </c>
      <c r="I94" s="91">
        <v>274</v>
      </c>
      <c r="J94" s="91">
        <v>134</v>
      </c>
      <c r="K94" s="33">
        <v>13</v>
      </c>
      <c r="L94" s="33">
        <v>5</v>
      </c>
      <c r="M94" s="33">
        <v>28</v>
      </c>
      <c r="N94" s="33">
        <v>37</v>
      </c>
      <c r="O94" s="91">
        <v>633</v>
      </c>
      <c r="P94" s="91">
        <v>80</v>
      </c>
      <c r="Q94" s="91">
        <v>60</v>
      </c>
      <c r="R94" s="91">
        <v>253</v>
      </c>
      <c r="S94" s="91">
        <v>135</v>
      </c>
      <c r="T94" s="145">
        <v>-0.409090909</v>
      </c>
      <c r="U94" s="145">
        <v>-0.28571428599999998</v>
      </c>
      <c r="V94" s="145">
        <v>-9.6774193999999994E-2</v>
      </c>
      <c r="W94" s="145">
        <v>0.15625</v>
      </c>
      <c r="X94" s="145">
        <v>3.0944625E-2</v>
      </c>
      <c r="Y94" s="145">
        <v>-3.6144577999999997E-2</v>
      </c>
      <c r="Z94" s="145">
        <v>-1.6393443000000001E-2</v>
      </c>
      <c r="AA94" s="145">
        <v>-7.6642336000000005E-2</v>
      </c>
      <c r="AB94" s="241">
        <v>7.462687E-3</v>
      </c>
    </row>
    <row r="95" spans="1:28" s="652" customFormat="1" ht="15" customHeight="1">
      <c r="A95" s="524">
        <v>43980</v>
      </c>
      <c r="B95" s="33">
        <v>21</v>
      </c>
      <c r="C95" s="91">
        <v>7</v>
      </c>
      <c r="D95" s="91">
        <v>28</v>
      </c>
      <c r="E95" s="91">
        <v>36</v>
      </c>
      <c r="F95" s="91">
        <v>624</v>
      </c>
      <c r="G95" s="91">
        <v>86</v>
      </c>
      <c r="H95" s="91">
        <v>60</v>
      </c>
      <c r="I95" s="91">
        <v>263</v>
      </c>
      <c r="J95" s="91">
        <v>137</v>
      </c>
      <c r="K95" s="90">
        <v>13</v>
      </c>
      <c r="L95" s="91" t="s">
        <v>93</v>
      </c>
      <c r="M95" s="33">
        <v>28</v>
      </c>
      <c r="N95" s="33">
        <v>38</v>
      </c>
      <c r="O95" s="91">
        <v>638</v>
      </c>
      <c r="P95" s="91">
        <v>80</v>
      </c>
      <c r="Q95" s="91">
        <v>57</v>
      </c>
      <c r="R95" s="91">
        <v>247</v>
      </c>
      <c r="S95" s="91">
        <v>141</v>
      </c>
      <c r="T95" s="145">
        <v>-0.38095238100000001</v>
      </c>
      <c r="U95" s="91" t="s">
        <v>93</v>
      </c>
      <c r="V95" s="145">
        <v>0</v>
      </c>
      <c r="W95" s="145">
        <v>5.5555555999999999E-2</v>
      </c>
      <c r="X95" s="145">
        <v>2.2435897E-2</v>
      </c>
      <c r="Y95" s="145">
        <v>-6.9767441999999999E-2</v>
      </c>
      <c r="Z95" s="145">
        <v>-0.05</v>
      </c>
      <c r="AA95" s="145">
        <v>-6.0836502000000001E-2</v>
      </c>
      <c r="AB95" s="241">
        <v>2.919708E-2</v>
      </c>
    </row>
    <row r="96" spans="1:28" s="652" customFormat="1" ht="15" customHeight="1">
      <c r="A96" s="524">
        <v>43981</v>
      </c>
      <c r="B96" s="33">
        <v>21</v>
      </c>
      <c r="C96" s="91">
        <v>8</v>
      </c>
      <c r="D96" s="91">
        <v>29</v>
      </c>
      <c r="E96" s="91">
        <v>30</v>
      </c>
      <c r="F96" s="91">
        <v>633</v>
      </c>
      <c r="G96" s="91">
        <v>88</v>
      </c>
      <c r="H96" s="91">
        <v>62</v>
      </c>
      <c r="I96" s="91">
        <v>264</v>
      </c>
      <c r="J96" s="91">
        <v>137</v>
      </c>
      <c r="K96" s="90">
        <v>13</v>
      </c>
      <c r="L96" s="91" t="s">
        <v>93</v>
      </c>
      <c r="M96" s="33">
        <v>27</v>
      </c>
      <c r="N96" s="33">
        <v>39</v>
      </c>
      <c r="O96" s="91">
        <v>631</v>
      </c>
      <c r="P96" s="91">
        <v>71</v>
      </c>
      <c r="Q96" s="91">
        <v>56</v>
      </c>
      <c r="R96" s="91">
        <v>241</v>
      </c>
      <c r="S96" s="91">
        <v>152</v>
      </c>
      <c r="T96" s="145">
        <v>-0.38095238100000001</v>
      </c>
      <c r="U96" s="91" t="s">
        <v>93</v>
      </c>
      <c r="V96" s="145">
        <v>-6.8965517000000004E-2</v>
      </c>
      <c r="W96" s="145">
        <v>0.3</v>
      </c>
      <c r="X96" s="145">
        <v>-3.1595579999999998E-3</v>
      </c>
      <c r="Y96" s="145">
        <v>-0.19318181800000001</v>
      </c>
      <c r="Z96" s="145">
        <v>-9.6774193999999994E-2</v>
      </c>
      <c r="AA96" s="145">
        <v>-8.7121212000000003E-2</v>
      </c>
      <c r="AB96" s="241">
        <v>0.109489051</v>
      </c>
    </row>
    <row r="97" spans="1:28" s="652" customFormat="1" ht="15" customHeight="1">
      <c r="A97" s="524">
        <v>43982</v>
      </c>
      <c r="B97" s="33">
        <v>19</v>
      </c>
      <c r="C97" s="91">
        <v>8</v>
      </c>
      <c r="D97" s="91">
        <v>31</v>
      </c>
      <c r="E97" s="91">
        <v>31</v>
      </c>
      <c r="F97" s="91">
        <v>651</v>
      </c>
      <c r="G97" s="91">
        <v>88</v>
      </c>
      <c r="H97" s="91">
        <v>69</v>
      </c>
      <c r="I97" s="91">
        <v>268</v>
      </c>
      <c r="J97" s="91">
        <v>141</v>
      </c>
      <c r="K97" s="90">
        <v>12</v>
      </c>
      <c r="L97" s="91" t="s">
        <v>93</v>
      </c>
      <c r="M97" s="33">
        <v>26</v>
      </c>
      <c r="N97" s="33">
        <v>39</v>
      </c>
      <c r="O97" s="91">
        <v>646</v>
      </c>
      <c r="P97" s="91">
        <v>75</v>
      </c>
      <c r="Q97" s="91">
        <v>56</v>
      </c>
      <c r="R97" s="91">
        <v>238</v>
      </c>
      <c r="S97" s="91">
        <v>147</v>
      </c>
      <c r="T97" s="145">
        <v>-0.368421053</v>
      </c>
      <c r="U97" s="91" t="s">
        <v>93</v>
      </c>
      <c r="V97" s="145">
        <v>-0.16129032300000001</v>
      </c>
      <c r="W97" s="145">
        <v>0.25806451600000002</v>
      </c>
      <c r="X97" s="145">
        <v>-7.6804919999999997E-3</v>
      </c>
      <c r="Y97" s="145">
        <v>-0.14772727299999999</v>
      </c>
      <c r="Z97" s="145">
        <v>-0.18840579700000001</v>
      </c>
      <c r="AA97" s="145">
        <v>-0.11194029899999999</v>
      </c>
      <c r="AB97" s="241">
        <v>4.2553190999999997E-2</v>
      </c>
    </row>
    <row r="98" spans="1:28" s="652" customFormat="1" ht="15" customHeight="1">
      <c r="A98" s="524">
        <v>43983</v>
      </c>
      <c r="B98" s="33">
        <v>17</v>
      </c>
      <c r="C98" s="91">
        <v>8</v>
      </c>
      <c r="D98" s="91">
        <v>28</v>
      </c>
      <c r="E98" s="91">
        <v>27</v>
      </c>
      <c r="F98" s="91">
        <v>658</v>
      </c>
      <c r="G98" s="91">
        <v>88</v>
      </c>
      <c r="H98" s="91">
        <v>63</v>
      </c>
      <c r="I98" s="91">
        <v>272</v>
      </c>
      <c r="J98" s="91">
        <v>142</v>
      </c>
      <c r="K98" s="90">
        <v>14</v>
      </c>
      <c r="L98" s="91" t="s">
        <v>93</v>
      </c>
      <c r="M98" s="33">
        <v>28</v>
      </c>
      <c r="N98" s="33">
        <v>38</v>
      </c>
      <c r="O98" s="91">
        <v>644</v>
      </c>
      <c r="P98" s="91">
        <v>74</v>
      </c>
      <c r="Q98" s="91">
        <v>58</v>
      </c>
      <c r="R98" s="91">
        <v>244</v>
      </c>
      <c r="S98" s="91">
        <v>144</v>
      </c>
      <c r="T98" s="145">
        <v>-0.17647058800000001</v>
      </c>
      <c r="U98" s="91" t="s">
        <v>93</v>
      </c>
      <c r="V98" s="145">
        <v>0</v>
      </c>
      <c r="W98" s="145">
        <v>0.407407407</v>
      </c>
      <c r="X98" s="145">
        <v>-2.1276595999999998E-2</v>
      </c>
      <c r="Y98" s="145">
        <v>-0.159090909</v>
      </c>
      <c r="Z98" s="145">
        <v>-7.9365079000000005E-2</v>
      </c>
      <c r="AA98" s="145">
        <v>-0.102941176</v>
      </c>
      <c r="AB98" s="241">
        <v>1.4084507E-2</v>
      </c>
    </row>
    <row r="99" spans="1:28" s="652" customFormat="1" ht="15" customHeight="1">
      <c r="A99" s="524">
        <v>43984</v>
      </c>
      <c r="B99" s="33">
        <v>16</v>
      </c>
      <c r="C99" s="91">
        <v>7</v>
      </c>
      <c r="D99" s="91">
        <v>27</v>
      </c>
      <c r="E99" s="91">
        <v>27</v>
      </c>
      <c r="F99" s="91">
        <v>680</v>
      </c>
      <c r="G99" s="91">
        <v>92</v>
      </c>
      <c r="H99" s="91">
        <v>62</v>
      </c>
      <c r="I99" s="91">
        <v>273</v>
      </c>
      <c r="J99" s="91">
        <v>141</v>
      </c>
      <c r="K99" s="90">
        <v>15</v>
      </c>
      <c r="L99" s="91" t="s">
        <v>93</v>
      </c>
      <c r="M99" s="33">
        <v>28</v>
      </c>
      <c r="N99" s="33">
        <v>38</v>
      </c>
      <c r="O99" s="91">
        <v>643</v>
      </c>
      <c r="P99" s="91">
        <v>72</v>
      </c>
      <c r="Q99" s="91">
        <v>57</v>
      </c>
      <c r="R99" s="91">
        <v>250</v>
      </c>
      <c r="S99" s="91">
        <v>146</v>
      </c>
      <c r="T99" s="145">
        <v>-6.25E-2</v>
      </c>
      <c r="U99" s="91" t="s">
        <v>93</v>
      </c>
      <c r="V99" s="145">
        <v>3.7037037000000002E-2</v>
      </c>
      <c r="W99" s="145">
        <v>0.407407407</v>
      </c>
      <c r="X99" s="145">
        <v>-5.4411765000000001E-2</v>
      </c>
      <c r="Y99" s="145">
        <v>-0.21739130400000001</v>
      </c>
      <c r="Z99" s="145">
        <v>-8.0645161000000007E-2</v>
      </c>
      <c r="AA99" s="145">
        <v>-8.4249084000000002E-2</v>
      </c>
      <c r="AB99" s="241">
        <v>3.5460993000000003E-2</v>
      </c>
    </row>
    <row r="100" spans="1:28" s="652" customFormat="1" ht="15" customHeight="1">
      <c r="A100" s="524">
        <v>43985</v>
      </c>
      <c r="B100" s="33">
        <v>16</v>
      </c>
      <c r="C100" s="91">
        <v>6</v>
      </c>
      <c r="D100" s="91">
        <v>26</v>
      </c>
      <c r="E100" s="91">
        <v>29</v>
      </c>
      <c r="F100" s="91">
        <v>667</v>
      </c>
      <c r="G100" s="91">
        <v>94</v>
      </c>
      <c r="H100" s="91">
        <v>60</v>
      </c>
      <c r="I100" s="91">
        <v>281</v>
      </c>
      <c r="J100" s="91">
        <v>141</v>
      </c>
      <c r="K100" s="90">
        <v>14</v>
      </c>
      <c r="L100" s="91" t="s">
        <v>93</v>
      </c>
      <c r="M100" s="33">
        <v>29</v>
      </c>
      <c r="N100" s="33">
        <v>33</v>
      </c>
      <c r="O100" s="91">
        <v>635</v>
      </c>
      <c r="P100" s="91">
        <v>77</v>
      </c>
      <c r="Q100" s="91">
        <v>58</v>
      </c>
      <c r="R100" s="91">
        <v>246</v>
      </c>
      <c r="S100" s="91">
        <v>150</v>
      </c>
      <c r="T100" s="145">
        <v>-0.125</v>
      </c>
      <c r="U100" s="91" t="s">
        <v>93</v>
      </c>
      <c r="V100" s="145">
        <v>0.115384615</v>
      </c>
      <c r="W100" s="145">
        <v>0.13793103400000001</v>
      </c>
      <c r="X100" s="145">
        <v>-4.7976011999999998E-2</v>
      </c>
      <c r="Y100" s="145">
        <v>-0.18085106400000001</v>
      </c>
      <c r="Z100" s="145">
        <v>-3.3333333E-2</v>
      </c>
      <c r="AA100" s="145">
        <v>-0.12455516</v>
      </c>
      <c r="AB100" s="241">
        <v>6.3829786999999999E-2</v>
      </c>
    </row>
    <row r="101" spans="1:28" s="652" customFormat="1" ht="15" customHeight="1">
      <c r="A101" s="524">
        <v>43986</v>
      </c>
      <c r="B101" s="33">
        <v>19</v>
      </c>
      <c r="C101" s="91">
        <v>6</v>
      </c>
      <c r="D101" s="91">
        <v>29</v>
      </c>
      <c r="E101" s="91">
        <v>26</v>
      </c>
      <c r="F101" s="91">
        <v>677</v>
      </c>
      <c r="G101" s="91">
        <v>93</v>
      </c>
      <c r="H101" s="91">
        <v>59</v>
      </c>
      <c r="I101" s="91">
        <v>275</v>
      </c>
      <c r="J101" s="91">
        <v>137</v>
      </c>
      <c r="K101" s="33">
        <v>15</v>
      </c>
      <c r="L101" s="33">
        <v>5</v>
      </c>
      <c r="M101" s="33">
        <v>29</v>
      </c>
      <c r="N101" s="33">
        <v>29</v>
      </c>
      <c r="O101" s="91">
        <v>628</v>
      </c>
      <c r="P101" s="91">
        <v>76</v>
      </c>
      <c r="Q101" s="91">
        <v>58</v>
      </c>
      <c r="R101" s="91">
        <v>250</v>
      </c>
      <c r="S101" s="91">
        <v>158</v>
      </c>
      <c r="T101" s="145">
        <v>-0.21052631599999999</v>
      </c>
      <c r="U101" s="145">
        <v>-0.16666666699999999</v>
      </c>
      <c r="V101" s="145">
        <v>0</v>
      </c>
      <c r="W101" s="145">
        <v>0.115384615</v>
      </c>
      <c r="X101" s="145">
        <v>-7.2378138999999994E-2</v>
      </c>
      <c r="Y101" s="145">
        <v>-0.18279569900000001</v>
      </c>
      <c r="Z101" s="145">
        <v>-1.6949153000000002E-2</v>
      </c>
      <c r="AA101" s="145">
        <v>-9.0909090999999997E-2</v>
      </c>
      <c r="AB101" s="241">
        <v>0.15328467200000001</v>
      </c>
    </row>
    <row r="102" spans="1:28" s="652" customFormat="1" ht="15" customHeight="1">
      <c r="A102" s="524">
        <v>43987</v>
      </c>
      <c r="B102" s="33">
        <v>19</v>
      </c>
      <c r="C102" s="91">
        <v>6</v>
      </c>
      <c r="D102" s="91">
        <v>25</v>
      </c>
      <c r="E102" s="91">
        <v>27</v>
      </c>
      <c r="F102" s="91">
        <v>657</v>
      </c>
      <c r="G102" s="91">
        <v>89</v>
      </c>
      <c r="H102" s="91">
        <v>60</v>
      </c>
      <c r="I102" s="91">
        <v>278</v>
      </c>
      <c r="J102" s="91">
        <v>135</v>
      </c>
      <c r="K102" s="33">
        <v>16</v>
      </c>
      <c r="L102" s="33">
        <v>7</v>
      </c>
      <c r="M102" s="33">
        <v>30</v>
      </c>
      <c r="N102" s="33">
        <v>32</v>
      </c>
      <c r="O102" s="91">
        <v>625</v>
      </c>
      <c r="P102" s="91">
        <v>70</v>
      </c>
      <c r="Q102" s="91">
        <v>62</v>
      </c>
      <c r="R102" s="91">
        <v>245</v>
      </c>
      <c r="S102" s="91">
        <v>157</v>
      </c>
      <c r="T102" s="145">
        <v>-0.15789473700000001</v>
      </c>
      <c r="U102" s="145">
        <v>0.16666666699999999</v>
      </c>
      <c r="V102" s="145">
        <v>0.2</v>
      </c>
      <c r="W102" s="145">
        <v>0.185185185</v>
      </c>
      <c r="X102" s="145">
        <v>-4.8706239999999998E-2</v>
      </c>
      <c r="Y102" s="145">
        <v>-0.21348314600000001</v>
      </c>
      <c r="Z102" s="145">
        <v>3.3333333E-2</v>
      </c>
      <c r="AA102" s="145">
        <v>-0.118705036</v>
      </c>
      <c r="AB102" s="241">
        <v>0.16296296299999999</v>
      </c>
    </row>
    <row r="103" spans="1:28" s="652" customFormat="1" ht="15" customHeight="1">
      <c r="A103" s="524">
        <v>43988</v>
      </c>
      <c r="B103" s="33">
        <v>17</v>
      </c>
      <c r="C103" s="91">
        <v>6</v>
      </c>
      <c r="D103" s="91">
        <v>24</v>
      </c>
      <c r="E103" s="91">
        <v>29</v>
      </c>
      <c r="F103" s="91">
        <v>665</v>
      </c>
      <c r="G103" s="91">
        <v>88</v>
      </c>
      <c r="H103" s="91">
        <v>60</v>
      </c>
      <c r="I103" s="91">
        <v>279</v>
      </c>
      <c r="J103" s="91">
        <v>135</v>
      </c>
      <c r="K103" s="33">
        <v>16</v>
      </c>
      <c r="L103" s="33">
        <v>6</v>
      </c>
      <c r="M103" s="33">
        <v>31</v>
      </c>
      <c r="N103" s="33">
        <v>32</v>
      </c>
      <c r="O103" s="91">
        <v>608</v>
      </c>
      <c r="P103" s="91">
        <v>70</v>
      </c>
      <c r="Q103" s="91">
        <v>61</v>
      </c>
      <c r="R103" s="91">
        <v>246</v>
      </c>
      <c r="S103" s="91">
        <v>152</v>
      </c>
      <c r="T103" s="145">
        <v>-5.8823528999999999E-2</v>
      </c>
      <c r="U103" s="145">
        <v>0</v>
      </c>
      <c r="V103" s="145">
        <v>0.29166666699999999</v>
      </c>
      <c r="W103" s="145">
        <v>0.10344827600000001</v>
      </c>
      <c r="X103" s="145">
        <v>-8.5714286000000001E-2</v>
      </c>
      <c r="Y103" s="145">
        <v>-0.20454545499999999</v>
      </c>
      <c r="Z103" s="145">
        <v>1.6666667E-2</v>
      </c>
      <c r="AA103" s="145">
        <v>-0.11827957</v>
      </c>
      <c r="AB103" s="241">
        <v>0.12592592599999999</v>
      </c>
    </row>
    <row r="104" spans="1:28" s="652" customFormat="1" ht="15" customHeight="1">
      <c r="A104" s="524">
        <v>43989</v>
      </c>
      <c r="B104" s="33">
        <v>16</v>
      </c>
      <c r="C104" s="91">
        <v>7</v>
      </c>
      <c r="D104" s="91">
        <v>26</v>
      </c>
      <c r="E104" s="91">
        <v>26</v>
      </c>
      <c r="F104" s="91">
        <v>653</v>
      </c>
      <c r="G104" s="91">
        <v>86</v>
      </c>
      <c r="H104" s="91">
        <v>59</v>
      </c>
      <c r="I104" s="91">
        <v>273</v>
      </c>
      <c r="J104" s="91">
        <v>126</v>
      </c>
      <c r="K104" s="33">
        <v>15</v>
      </c>
      <c r="L104" s="33">
        <v>6</v>
      </c>
      <c r="M104" s="33">
        <v>29</v>
      </c>
      <c r="N104" s="33">
        <v>35</v>
      </c>
      <c r="O104" s="91">
        <v>602</v>
      </c>
      <c r="P104" s="91">
        <v>70</v>
      </c>
      <c r="Q104" s="91">
        <v>62</v>
      </c>
      <c r="R104" s="91">
        <v>252</v>
      </c>
      <c r="S104" s="91">
        <v>150</v>
      </c>
      <c r="T104" s="145">
        <v>-6.25E-2</v>
      </c>
      <c r="U104" s="145">
        <v>-0.14285714299999999</v>
      </c>
      <c r="V104" s="145">
        <v>0.115384615</v>
      </c>
      <c r="W104" s="145">
        <v>0.34615384599999999</v>
      </c>
      <c r="X104" s="145">
        <v>-7.8101071999999994E-2</v>
      </c>
      <c r="Y104" s="145">
        <v>-0.186046512</v>
      </c>
      <c r="Z104" s="145">
        <v>5.0847457999999998E-2</v>
      </c>
      <c r="AA104" s="145">
        <v>-7.6923077000000006E-2</v>
      </c>
      <c r="AB104" s="241">
        <v>0.19047618999999999</v>
      </c>
    </row>
    <row r="105" spans="1:28" s="652" customFormat="1" ht="15" customHeight="1">
      <c r="A105" s="524">
        <v>43990</v>
      </c>
      <c r="B105" s="33">
        <v>15</v>
      </c>
      <c r="C105" s="91">
        <v>7</v>
      </c>
      <c r="D105" s="91">
        <v>28</v>
      </c>
      <c r="E105" s="91">
        <v>24</v>
      </c>
      <c r="F105" s="91">
        <v>639</v>
      </c>
      <c r="G105" s="91">
        <v>90</v>
      </c>
      <c r="H105" s="91">
        <v>57</v>
      </c>
      <c r="I105" s="91">
        <v>271</v>
      </c>
      <c r="J105" s="91">
        <v>121</v>
      </c>
      <c r="K105" s="33">
        <v>15</v>
      </c>
      <c r="L105" s="33">
        <v>7</v>
      </c>
      <c r="M105" s="33">
        <v>31</v>
      </c>
      <c r="N105" s="33">
        <v>33</v>
      </c>
      <c r="O105" s="91">
        <v>596</v>
      </c>
      <c r="P105" s="91">
        <v>72</v>
      </c>
      <c r="Q105" s="91">
        <v>61</v>
      </c>
      <c r="R105" s="91">
        <v>258</v>
      </c>
      <c r="S105" s="91">
        <v>142</v>
      </c>
      <c r="T105" s="145">
        <v>0</v>
      </c>
      <c r="U105" s="145">
        <v>0</v>
      </c>
      <c r="V105" s="145">
        <v>0.10714285699999999</v>
      </c>
      <c r="W105" s="145">
        <v>0.375</v>
      </c>
      <c r="X105" s="145">
        <v>-6.7292644999999998E-2</v>
      </c>
      <c r="Y105" s="145">
        <v>-0.2</v>
      </c>
      <c r="Z105" s="145">
        <v>7.0175439000000006E-2</v>
      </c>
      <c r="AA105" s="145">
        <v>-4.7970480000000003E-2</v>
      </c>
      <c r="AB105" s="241">
        <v>0.173553719</v>
      </c>
    </row>
    <row r="106" spans="1:28" s="652" customFormat="1" ht="15" customHeight="1">
      <c r="A106" s="524">
        <v>43991</v>
      </c>
      <c r="B106" s="33">
        <v>13</v>
      </c>
      <c r="C106" s="91">
        <v>5</v>
      </c>
      <c r="D106" s="91">
        <v>29</v>
      </c>
      <c r="E106" s="91">
        <v>20</v>
      </c>
      <c r="F106" s="91">
        <v>626</v>
      </c>
      <c r="G106" s="91">
        <v>88</v>
      </c>
      <c r="H106" s="91">
        <v>59</v>
      </c>
      <c r="I106" s="91">
        <v>270</v>
      </c>
      <c r="J106" s="91">
        <v>120</v>
      </c>
      <c r="K106" s="33">
        <v>15</v>
      </c>
      <c r="L106" s="33">
        <v>8</v>
      </c>
      <c r="M106" s="33">
        <v>34</v>
      </c>
      <c r="N106" s="33">
        <v>30</v>
      </c>
      <c r="O106" s="91">
        <v>608</v>
      </c>
      <c r="P106" s="91">
        <v>73</v>
      </c>
      <c r="Q106" s="91">
        <v>60</v>
      </c>
      <c r="R106" s="91">
        <v>262</v>
      </c>
      <c r="S106" s="91">
        <v>144</v>
      </c>
      <c r="T106" s="145">
        <v>0.15384615400000001</v>
      </c>
      <c r="U106" s="145">
        <v>0.6</v>
      </c>
      <c r="V106" s="145">
        <v>0.17241379300000001</v>
      </c>
      <c r="W106" s="145">
        <v>0.5</v>
      </c>
      <c r="X106" s="145">
        <v>-2.8753994000000001E-2</v>
      </c>
      <c r="Y106" s="145">
        <v>-0.17045454500000001</v>
      </c>
      <c r="Z106" s="145">
        <v>1.6949153000000002E-2</v>
      </c>
      <c r="AA106" s="145">
        <v>-2.9629630000000001E-2</v>
      </c>
      <c r="AB106" s="241">
        <v>0.2</v>
      </c>
    </row>
    <row r="107" spans="1:28" s="652" customFormat="1" ht="15" customHeight="1">
      <c r="A107" s="524">
        <v>43992</v>
      </c>
      <c r="B107" s="33">
        <v>14</v>
      </c>
      <c r="C107" s="91">
        <v>5</v>
      </c>
      <c r="D107" s="91">
        <v>27</v>
      </c>
      <c r="E107" s="91">
        <v>21</v>
      </c>
      <c r="F107" s="91">
        <v>615</v>
      </c>
      <c r="G107" s="91">
        <v>94</v>
      </c>
      <c r="H107" s="91">
        <v>57</v>
      </c>
      <c r="I107" s="91">
        <v>269</v>
      </c>
      <c r="J107" s="91">
        <v>129</v>
      </c>
      <c r="K107" s="33">
        <v>16</v>
      </c>
      <c r="L107" s="33">
        <v>8</v>
      </c>
      <c r="M107" s="33">
        <v>33</v>
      </c>
      <c r="N107" s="33">
        <v>33</v>
      </c>
      <c r="O107" s="91">
        <v>604</v>
      </c>
      <c r="P107" s="91">
        <v>67</v>
      </c>
      <c r="Q107" s="91">
        <v>62</v>
      </c>
      <c r="R107" s="91">
        <v>260</v>
      </c>
      <c r="S107" s="91">
        <v>147</v>
      </c>
      <c r="T107" s="145">
        <v>0.14285714299999999</v>
      </c>
      <c r="U107" s="145">
        <v>0.6</v>
      </c>
      <c r="V107" s="145">
        <v>0.222222222</v>
      </c>
      <c r="W107" s="145">
        <v>0.571428571</v>
      </c>
      <c r="X107" s="145">
        <v>-1.7886178999999999E-2</v>
      </c>
      <c r="Y107" s="145">
        <v>-0.28723404299999999</v>
      </c>
      <c r="Z107" s="145">
        <v>8.7719298000000001E-2</v>
      </c>
      <c r="AA107" s="145">
        <v>-3.3457249000000001E-2</v>
      </c>
      <c r="AB107" s="241">
        <v>0.139534884</v>
      </c>
    </row>
    <row r="108" spans="1:28" s="652" customFormat="1" ht="15" customHeight="1">
      <c r="A108" s="524">
        <v>43993</v>
      </c>
      <c r="B108" s="33">
        <v>14</v>
      </c>
      <c r="C108" s="91">
        <v>5</v>
      </c>
      <c r="D108" s="91">
        <v>27</v>
      </c>
      <c r="E108" s="91">
        <v>26</v>
      </c>
      <c r="F108" s="91">
        <v>606</v>
      </c>
      <c r="G108" s="91">
        <v>93</v>
      </c>
      <c r="H108" s="91">
        <v>60</v>
      </c>
      <c r="I108" s="91">
        <v>260</v>
      </c>
      <c r="J108" s="91">
        <v>132</v>
      </c>
      <c r="K108" s="33">
        <v>17</v>
      </c>
      <c r="L108" s="33">
        <v>9</v>
      </c>
      <c r="M108" s="33">
        <v>32</v>
      </c>
      <c r="N108" s="33">
        <v>34</v>
      </c>
      <c r="O108" s="91">
        <v>612</v>
      </c>
      <c r="P108" s="91">
        <v>67</v>
      </c>
      <c r="Q108" s="91">
        <v>62</v>
      </c>
      <c r="R108" s="91">
        <v>259</v>
      </c>
      <c r="S108" s="91">
        <v>138</v>
      </c>
      <c r="T108" s="145">
        <v>0.21428571399999999</v>
      </c>
      <c r="U108" s="145">
        <v>0.8</v>
      </c>
      <c r="V108" s="145">
        <v>0.185185185</v>
      </c>
      <c r="W108" s="145">
        <v>0.30769230800000003</v>
      </c>
      <c r="X108" s="145">
        <v>9.9009900000000001E-3</v>
      </c>
      <c r="Y108" s="145">
        <v>-0.27956989199999999</v>
      </c>
      <c r="Z108" s="145">
        <v>3.3333333E-2</v>
      </c>
      <c r="AA108" s="145">
        <v>-3.8461540000000001E-3</v>
      </c>
      <c r="AB108" s="241">
        <v>4.5454544999999999E-2</v>
      </c>
    </row>
    <row r="109" spans="1:28" s="652" customFormat="1" ht="15" customHeight="1">
      <c r="A109" s="524">
        <v>43994</v>
      </c>
      <c r="B109" s="90">
        <v>14</v>
      </c>
      <c r="C109" s="91" t="s">
        <v>93</v>
      </c>
      <c r="D109" s="91">
        <v>27</v>
      </c>
      <c r="E109" s="91">
        <v>26</v>
      </c>
      <c r="F109" s="91">
        <v>625</v>
      </c>
      <c r="G109" s="91">
        <v>90</v>
      </c>
      <c r="H109" s="91">
        <v>57</v>
      </c>
      <c r="I109" s="91">
        <v>265</v>
      </c>
      <c r="J109" s="91">
        <v>129</v>
      </c>
      <c r="K109" s="33">
        <v>16</v>
      </c>
      <c r="L109" s="33">
        <v>9</v>
      </c>
      <c r="M109" s="33">
        <v>33</v>
      </c>
      <c r="N109" s="33">
        <v>30</v>
      </c>
      <c r="O109" s="91">
        <v>619</v>
      </c>
      <c r="P109" s="91">
        <v>65</v>
      </c>
      <c r="Q109" s="91">
        <v>63</v>
      </c>
      <c r="R109" s="91">
        <v>257</v>
      </c>
      <c r="S109" s="91">
        <v>140</v>
      </c>
      <c r="T109" s="145">
        <v>0.14285714299999999</v>
      </c>
      <c r="U109" s="91" t="s">
        <v>93</v>
      </c>
      <c r="V109" s="145">
        <v>0.222222222</v>
      </c>
      <c r="W109" s="145">
        <v>0.15384615400000001</v>
      </c>
      <c r="X109" s="145">
        <v>-9.5999999999999992E-3</v>
      </c>
      <c r="Y109" s="145">
        <v>-0.27777777799999998</v>
      </c>
      <c r="Z109" s="145">
        <v>0.105263158</v>
      </c>
      <c r="AA109" s="145">
        <v>-3.0188679E-2</v>
      </c>
      <c r="AB109" s="241">
        <v>8.5271317999999999E-2</v>
      </c>
    </row>
    <row r="110" spans="1:28" s="652" customFormat="1" ht="15" customHeight="1">
      <c r="A110" s="524">
        <v>43995</v>
      </c>
      <c r="B110" s="90">
        <v>16</v>
      </c>
      <c r="C110" s="91" t="s">
        <v>93</v>
      </c>
      <c r="D110" s="91">
        <v>27</v>
      </c>
      <c r="E110" s="91">
        <v>29</v>
      </c>
      <c r="F110" s="91">
        <v>633</v>
      </c>
      <c r="G110" s="91">
        <v>86</v>
      </c>
      <c r="H110" s="91">
        <v>60</v>
      </c>
      <c r="I110" s="91">
        <v>257</v>
      </c>
      <c r="J110" s="91">
        <v>130</v>
      </c>
      <c r="K110" s="33">
        <v>17</v>
      </c>
      <c r="L110" s="33">
        <v>9</v>
      </c>
      <c r="M110" s="33">
        <v>34</v>
      </c>
      <c r="N110" s="33">
        <v>33</v>
      </c>
      <c r="O110" s="91">
        <v>612</v>
      </c>
      <c r="P110" s="91">
        <v>60</v>
      </c>
      <c r="Q110" s="91">
        <v>57</v>
      </c>
      <c r="R110" s="91">
        <v>250</v>
      </c>
      <c r="S110" s="91">
        <v>142</v>
      </c>
      <c r="T110" s="145">
        <v>6.25E-2</v>
      </c>
      <c r="U110" s="91" t="s">
        <v>93</v>
      </c>
      <c r="V110" s="145">
        <v>0.25925925900000002</v>
      </c>
      <c r="W110" s="145">
        <v>0.13793103400000001</v>
      </c>
      <c r="X110" s="145">
        <v>-3.3175354999999997E-2</v>
      </c>
      <c r="Y110" s="145">
        <v>-0.30232558100000001</v>
      </c>
      <c r="Z110" s="145">
        <v>-0.05</v>
      </c>
      <c r="AA110" s="145">
        <v>-2.7237353999999998E-2</v>
      </c>
      <c r="AB110" s="241">
        <v>9.2307691999999997E-2</v>
      </c>
    </row>
    <row r="111" spans="1:28" s="652" customFormat="1" ht="15" customHeight="1">
      <c r="A111" s="524">
        <v>43996</v>
      </c>
      <c r="B111" s="90">
        <v>17</v>
      </c>
      <c r="C111" s="91" t="s">
        <v>93</v>
      </c>
      <c r="D111" s="91">
        <v>27</v>
      </c>
      <c r="E111" s="91">
        <v>28</v>
      </c>
      <c r="F111" s="91">
        <v>655</v>
      </c>
      <c r="G111" s="91">
        <v>83</v>
      </c>
      <c r="H111" s="91">
        <v>62</v>
      </c>
      <c r="I111" s="91">
        <v>267</v>
      </c>
      <c r="J111" s="91">
        <v>130</v>
      </c>
      <c r="K111" s="33">
        <v>17</v>
      </c>
      <c r="L111" s="33">
        <v>9</v>
      </c>
      <c r="M111" s="33">
        <v>34</v>
      </c>
      <c r="N111" s="33">
        <v>32</v>
      </c>
      <c r="O111" s="91">
        <v>599</v>
      </c>
      <c r="P111" s="91">
        <v>63</v>
      </c>
      <c r="Q111" s="91">
        <v>58</v>
      </c>
      <c r="R111" s="91">
        <v>258</v>
      </c>
      <c r="S111" s="91">
        <v>142</v>
      </c>
      <c r="T111" s="145">
        <v>0</v>
      </c>
      <c r="U111" s="91" t="s">
        <v>93</v>
      </c>
      <c r="V111" s="145">
        <v>0.25925925900000002</v>
      </c>
      <c r="W111" s="145">
        <v>0.14285714299999999</v>
      </c>
      <c r="X111" s="145">
        <v>-8.5496183000000003E-2</v>
      </c>
      <c r="Y111" s="145">
        <v>-0.240963855</v>
      </c>
      <c r="Z111" s="145">
        <v>-6.4516129000000005E-2</v>
      </c>
      <c r="AA111" s="145">
        <v>-3.3707864999999997E-2</v>
      </c>
      <c r="AB111" s="241">
        <v>9.2307691999999997E-2</v>
      </c>
    </row>
    <row r="112" spans="1:28" s="652" customFormat="1" ht="15" customHeight="1">
      <c r="A112" s="524">
        <v>43997</v>
      </c>
      <c r="B112" s="90">
        <v>17</v>
      </c>
      <c r="C112" s="91" t="s">
        <v>93</v>
      </c>
      <c r="D112" s="91">
        <v>24</v>
      </c>
      <c r="E112" s="91">
        <v>29</v>
      </c>
      <c r="F112" s="91">
        <v>643</v>
      </c>
      <c r="G112" s="91">
        <v>80</v>
      </c>
      <c r="H112" s="91">
        <v>61</v>
      </c>
      <c r="I112" s="91">
        <v>266</v>
      </c>
      <c r="J112" s="91">
        <v>135</v>
      </c>
      <c r="K112" s="33">
        <v>17</v>
      </c>
      <c r="L112" s="33">
        <v>8</v>
      </c>
      <c r="M112" s="33">
        <v>35</v>
      </c>
      <c r="N112" s="33">
        <v>33</v>
      </c>
      <c r="O112" s="91">
        <v>621</v>
      </c>
      <c r="P112" s="91">
        <v>64</v>
      </c>
      <c r="Q112" s="91">
        <v>60</v>
      </c>
      <c r="R112" s="91">
        <v>266</v>
      </c>
      <c r="S112" s="91">
        <v>140</v>
      </c>
      <c r="T112" s="145">
        <v>0</v>
      </c>
      <c r="U112" s="91" t="s">
        <v>93</v>
      </c>
      <c r="V112" s="145">
        <v>0.45833333300000001</v>
      </c>
      <c r="W112" s="145">
        <v>0.13793103400000001</v>
      </c>
      <c r="X112" s="145">
        <v>-3.4214619000000002E-2</v>
      </c>
      <c r="Y112" s="145">
        <v>-0.2</v>
      </c>
      <c r="Z112" s="145">
        <v>-1.6393443000000001E-2</v>
      </c>
      <c r="AA112" s="145">
        <v>0</v>
      </c>
      <c r="AB112" s="241">
        <v>3.7037037000000002E-2</v>
      </c>
    </row>
    <row r="113" spans="1:28" s="652" customFormat="1" ht="15" customHeight="1">
      <c r="A113" s="524">
        <v>43998</v>
      </c>
      <c r="B113" s="90">
        <v>19</v>
      </c>
      <c r="C113" s="91" t="s">
        <v>93</v>
      </c>
      <c r="D113" s="91">
        <v>24</v>
      </c>
      <c r="E113" s="91">
        <v>27</v>
      </c>
      <c r="F113" s="91">
        <v>638</v>
      </c>
      <c r="G113" s="91">
        <v>81</v>
      </c>
      <c r="H113" s="91">
        <v>61</v>
      </c>
      <c r="I113" s="91">
        <v>273</v>
      </c>
      <c r="J113" s="91">
        <v>132</v>
      </c>
      <c r="K113" s="33">
        <v>17</v>
      </c>
      <c r="L113" s="33">
        <v>7</v>
      </c>
      <c r="M113" s="33">
        <v>33</v>
      </c>
      <c r="N113" s="33">
        <v>30</v>
      </c>
      <c r="O113" s="91">
        <v>610</v>
      </c>
      <c r="P113" s="91">
        <v>65</v>
      </c>
      <c r="Q113" s="91">
        <v>58</v>
      </c>
      <c r="R113" s="91">
        <v>257</v>
      </c>
      <c r="S113" s="91">
        <v>139</v>
      </c>
      <c r="T113" s="145">
        <v>-0.105263158</v>
      </c>
      <c r="U113" s="91" t="s">
        <v>93</v>
      </c>
      <c r="V113" s="145">
        <v>0.375</v>
      </c>
      <c r="W113" s="145">
        <v>0.111111111</v>
      </c>
      <c r="X113" s="145">
        <v>-4.3887147000000001E-2</v>
      </c>
      <c r="Y113" s="145">
        <v>-0.197530864</v>
      </c>
      <c r="Z113" s="145">
        <v>-4.9180328000000002E-2</v>
      </c>
      <c r="AA113" s="145">
        <v>-5.8608058999999997E-2</v>
      </c>
      <c r="AB113" s="241">
        <v>5.3030303000000001E-2</v>
      </c>
    </row>
    <row r="114" spans="1:28" s="652" customFormat="1" ht="15" customHeight="1">
      <c r="A114" s="524">
        <v>43999</v>
      </c>
      <c r="B114" s="90">
        <v>18</v>
      </c>
      <c r="C114" s="91" t="s">
        <v>93</v>
      </c>
      <c r="D114" s="91">
        <v>24</v>
      </c>
      <c r="E114" s="91">
        <v>29</v>
      </c>
      <c r="F114" s="91">
        <v>636</v>
      </c>
      <c r="G114" s="91">
        <v>80</v>
      </c>
      <c r="H114" s="91">
        <v>61</v>
      </c>
      <c r="I114" s="91">
        <v>273</v>
      </c>
      <c r="J114" s="91">
        <v>127</v>
      </c>
      <c r="K114" s="33">
        <v>18</v>
      </c>
      <c r="L114" s="33">
        <v>7</v>
      </c>
      <c r="M114" s="33">
        <v>34</v>
      </c>
      <c r="N114" s="33">
        <v>31</v>
      </c>
      <c r="O114" s="91">
        <v>621</v>
      </c>
      <c r="P114" s="91">
        <v>65</v>
      </c>
      <c r="Q114" s="91">
        <v>57</v>
      </c>
      <c r="R114" s="91">
        <v>253</v>
      </c>
      <c r="S114" s="91">
        <v>144</v>
      </c>
      <c r="T114" s="145">
        <v>0</v>
      </c>
      <c r="U114" s="91" t="s">
        <v>93</v>
      </c>
      <c r="V114" s="145">
        <v>0.41666666699999999</v>
      </c>
      <c r="W114" s="145">
        <v>6.8965517000000004E-2</v>
      </c>
      <c r="X114" s="145">
        <v>-2.3584905999999999E-2</v>
      </c>
      <c r="Y114" s="145">
        <v>-0.1875</v>
      </c>
      <c r="Z114" s="145">
        <v>-6.5573770000000003E-2</v>
      </c>
      <c r="AA114" s="145">
        <v>-7.3260072999999995E-2</v>
      </c>
      <c r="AB114" s="241">
        <v>0.133858268</v>
      </c>
    </row>
    <row r="115" spans="1:28" s="652" customFormat="1" ht="15" customHeight="1">
      <c r="A115" s="524">
        <v>44000</v>
      </c>
      <c r="B115" s="33">
        <v>17</v>
      </c>
      <c r="C115" s="91">
        <v>6</v>
      </c>
      <c r="D115" s="91">
        <v>25</v>
      </c>
      <c r="E115" s="91">
        <v>30</v>
      </c>
      <c r="F115" s="91">
        <v>640</v>
      </c>
      <c r="G115" s="91">
        <v>81</v>
      </c>
      <c r="H115" s="91">
        <v>64</v>
      </c>
      <c r="I115" s="91">
        <v>276</v>
      </c>
      <c r="J115" s="91">
        <v>136</v>
      </c>
      <c r="K115" s="33">
        <v>19</v>
      </c>
      <c r="L115" s="33">
        <v>7</v>
      </c>
      <c r="M115" s="33">
        <v>32</v>
      </c>
      <c r="N115" s="33">
        <v>35</v>
      </c>
      <c r="O115" s="91">
        <v>619</v>
      </c>
      <c r="P115" s="91">
        <v>68</v>
      </c>
      <c r="Q115" s="91">
        <v>62</v>
      </c>
      <c r="R115" s="91">
        <v>249</v>
      </c>
      <c r="S115" s="91">
        <v>140</v>
      </c>
      <c r="T115" s="145">
        <v>0.117647059</v>
      </c>
      <c r="U115" s="145">
        <v>0.16666666699999999</v>
      </c>
      <c r="V115" s="145">
        <v>0.28000000000000003</v>
      </c>
      <c r="W115" s="145">
        <v>0.16666666699999999</v>
      </c>
      <c r="X115" s="145">
        <v>-3.2812500000000001E-2</v>
      </c>
      <c r="Y115" s="145">
        <v>-0.16049382700000001</v>
      </c>
      <c r="Z115" s="145">
        <v>-3.125E-2</v>
      </c>
      <c r="AA115" s="145">
        <v>-9.7826087000000006E-2</v>
      </c>
      <c r="AB115" s="241">
        <v>2.9411764999999999E-2</v>
      </c>
    </row>
    <row r="116" spans="1:28" s="652" customFormat="1" ht="15" customHeight="1">
      <c r="A116" s="524">
        <v>44001</v>
      </c>
      <c r="B116" s="33">
        <v>15</v>
      </c>
      <c r="C116" s="91">
        <v>7</v>
      </c>
      <c r="D116" s="91">
        <v>27</v>
      </c>
      <c r="E116" s="91">
        <v>28</v>
      </c>
      <c r="F116" s="91">
        <v>643</v>
      </c>
      <c r="G116" s="91">
        <v>83</v>
      </c>
      <c r="H116" s="91">
        <v>62</v>
      </c>
      <c r="I116" s="91">
        <v>271</v>
      </c>
      <c r="J116" s="91">
        <v>140</v>
      </c>
      <c r="K116" s="33">
        <v>21</v>
      </c>
      <c r="L116" s="33">
        <v>5</v>
      </c>
      <c r="M116" s="33">
        <v>29</v>
      </c>
      <c r="N116" s="33">
        <v>38</v>
      </c>
      <c r="O116" s="91">
        <v>620</v>
      </c>
      <c r="P116" s="91">
        <v>69</v>
      </c>
      <c r="Q116" s="91">
        <v>59</v>
      </c>
      <c r="R116" s="91">
        <v>256</v>
      </c>
      <c r="S116" s="91">
        <v>137</v>
      </c>
      <c r="T116" s="145">
        <v>0.4</v>
      </c>
      <c r="U116" s="145">
        <v>-0.28571428599999998</v>
      </c>
      <c r="V116" s="145">
        <v>7.4074074000000004E-2</v>
      </c>
      <c r="W116" s="145">
        <v>0.35714285699999998</v>
      </c>
      <c r="X116" s="145">
        <v>-3.5769829000000003E-2</v>
      </c>
      <c r="Y116" s="145">
        <v>-0.16867469900000001</v>
      </c>
      <c r="Z116" s="145">
        <v>-4.8387096999999997E-2</v>
      </c>
      <c r="AA116" s="145">
        <v>-5.5350554000000003E-2</v>
      </c>
      <c r="AB116" s="241">
        <v>-2.1428571E-2</v>
      </c>
    </row>
    <row r="117" spans="1:28" s="652" customFormat="1" ht="15" customHeight="1">
      <c r="A117" s="524">
        <v>44002</v>
      </c>
      <c r="B117" s="33">
        <v>16</v>
      </c>
      <c r="C117" s="91">
        <v>7</v>
      </c>
      <c r="D117" s="91">
        <v>29</v>
      </c>
      <c r="E117" s="91">
        <v>27</v>
      </c>
      <c r="F117" s="91">
        <v>643</v>
      </c>
      <c r="G117" s="91">
        <v>84</v>
      </c>
      <c r="H117" s="91">
        <v>63</v>
      </c>
      <c r="I117" s="91">
        <v>269</v>
      </c>
      <c r="J117" s="91">
        <v>137</v>
      </c>
      <c r="K117" s="33">
        <v>24</v>
      </c>
      <c r="L117" s="33">
        <v>6</v>
      </c>
      <c r="M117" s="33">
        <v>27</v>
      </c>
      <c r="N117" s="33">
        <v>37</v>
      </c>
      <c r="O117" s="91">
        <v>599</v>
      </c>
      <c r="P117" s="91">
        <v>68</v>
      </c>
      <c r="Q117" s="91">
        <v>55</v>
      </c>
      <c r="R117" s="91">
        <v>242</v>
      </c>
      <c r="S117" s="91">
        <v>139</v>
      </c>
      <c r="T117" s="145">
        <v>0.5</v>
      </c>
      <c r="U117" s="145">
        <v>-0.14285714299999999</v>
      </c>
      <c r="V117" s="145">
        <v>-6.8965517000000004E-2</v>
      </c>
      <c r="W117" s="145">
        <v>0.37037037</v>
      </c>
      <c r="X117" s="145">
        <v>-6.8429238000000003E-2</v>
      </c>
      <c r="Y117" s="145">
        <v>-0.19047618999999999</v>
      </c>
      <c r="Z117" s="145">
        <v>-0.126984127</v>
      </c>
      <c r="AA117" s="145">
        <v>-0.100371747</v>
      </c>
      <c r="AB117" s="241">
        <v>1.459854E-2</v>
      </c>
    </row>
    <row r="118" spans="1:28" s="652" customFormat="1" ht="15" customHeight="1">
      <c r="A118" s="524">
        <v>44003</v>
      </c>
      <c r="B118" s="33">
        <v>16</v>
      </c>
      <c r="C118" s="91">
        <v>8</v>
      </c>
      <c r="D118" s="91">
        <v>34</v>
      </c>
      <c r="E118" s="91">
        <v>34</v>
      </c>
      <c r="F118" s="91">
        <v>665</v>
      </c>
      <c r="G118" s="91">
        <v>85</v>
      </c>
      <c r="H118" s="91">
        <v>64</v>
      </c>
      <c r="I118" s="91">
        <v>270</v>
      </c>
      <c r="J118" s="91">
        <v>147</v>
      </c>
      <c r="K118" s="33">
        <v>24</v>
      </c>
      <c r="L118" s="33">
        <v>6</v>
      </c>
      <c r="M118" s="33">
        <v>27</v>
      </c>
      <c r="N118" s="33">
        <v>37</v>
      </c>
      <c r="O118" s="91">
        <v>601</v>
      </c>
      <c r="P118" s="91">
        <v>70</v>
      </c>
      <c r="Q118" s="91">
        <v>55</v>
      </c>
      <c r="R118" s="91">
        <v>245</v>
      </c>
      <c r="S118" s="91">
        <v>132</v>
      </c>
      <c r="T118" s="145">
        <v>0.5</v>
      </c>
      <c r="U118" s="145">
        <v>-0.25</v>
      </c>
      <c r="V118" s="145">
        <v>-0.20588235299999999</v>
      </c>
      <c r="W118" s="145">
        <v>8.8235294000000006E-2</v>
      </c>
      <c r="X118" s="145">
        <v>-9.6240601999999995E-2</v>
      </c>
      <c r="Y118" s="145">
        <v>-0.17647058800000001</v>
      </c>
      <c r="Z118" s="145">
        <v>-0.140625</v>
      </c>
      <c r="AA118" s="145">
        <v>-9.2592593000000001E-2</v>
      </c>
      <c r="AB118" s="241">
        <v>-0.10204081600000001</v>
      </c>
    </row>
    <row r="119" spans="1:28" s="652" customFormat="1" ht="15" customHeight="1">
      <c r="A119" s="524">
        <v>44004</v>
      </c>
      <c r="B119" s="33">
        <v>15</v>
      </c>
      <c r="C119" s="91">
        <v>9</v>
      </c>
      <c r="D119" s="91">
        <v>35</v>
      </c>
      <c r="E119" s="91">
        <v>36</v>
      </c>
      <c r="F119" s="91">
        <v>645</v>
      </c>
      <c r="G119" s="91">
        <v>82</v>
      </c>
      <c r="H119" s="91">
        <v>64</v>
      </c>
      <c r="I119" s="91">
        <v>271</v>
      </c>
      <c r="J119" s="91">
        <v>140</v>
      </c>
      <c r="K119" s="33">
        <v>20</v>
      </c>
      <c r="L119" s="33">
        <v>5</v>
      </c>
      <c r="M119" s="33">
        <v>33</v>
      </c>
      <c r="N119" s="33">
        <v>34</v>
      </c>
      <c r="O119" s="91">
        <v>608</v>
      </c>
      <c r="P119" s="91">
        <v>73</v>
      </c>
      <c r="Q119" s="91">
        <v>53</v>
      </c>
      <c r="R119" s="91">
        <v>244</v>
      </c>
      <c r="S119" s="91">
        <v>132</v>
      </c>
      <c r="T119" s="145">
        <v>0.33333333300000001</v>
      </c>
      <c r="U119" s="145">
        <v>-0.44444444399999999</v>
      </c>
      <c r="V119" s="145">
        <v>-5.7142856999999998E-2</v>
      </c>
      <c r="W119" s="145">
        <v>-5.5555555999999999E-2</v>
      </c>
      <c r="X119" s="145">
        <v>-5.7364340999999999E-2</v>
      </c>
      <c r="Y119" s="145">
        <v>-0.109756098</v>
      </c>
      <c r="Z119" s="145">
        <v>-0.171875</v>
      </c>
      <c r="AA119" s="145">
        <v>-9.9630995999999999E-2</v>
      </c>
      <c r="AB119" s="241">
        <v>-5.7142856999999998E-2</v>
      </c>
    </row>
    <row r="120" spans="1:28" s="652" customFormat="1" ht="15" customHeight="1">
      <c r="A120" s="524">
        <v>44005</v>
      </c>
      <c r="B120" s="33">
        <v>16</v>
      </c>
      <c r="C120" s="91">
        <v>7</v>
      </c>
      <c r="D120" s="91">
        <v>31</v>
      </c>
      <c r="E120" s="91">
        <v>33</v>
      </c>
      <c r="F120" s="91">
        <v>646</v>
      </c>
      <c r="G120" s="91">
        <v>82</v>
      </c>
      <c r="H120" s="91">
        <v>62</v>
      </c>
      <c r="I120" s="91">
        <v>272</v>
      </c>
      <c r="J120" s="91">
        <v>144</v>
      </c>
      <c r="K120" s="90">
        <v>18</v>
      </c>
      <c r="L120" s="91" t="s">
        <v>93</v>
      </c>
      <c r="M120" s="33">
        <v>35</v>
      </c>
      <c r="N120" s="33">
        <v>30</v>
      </c>
      <c r="O120" s="91">
        <v>618</v>
      </c>
      <c r="P120" s="91">
        <v>76</v>
      </c>
      <c r="Q120" s="91">
        <v>55</v>
      </c>
      <c r="R120" s="91">
        <v>239</v>
      </c>
      <c r="S120" s="91">
        <v>132</v>
      </c>
      <c r="T120" s="145">
        <v>0.125</v>
      </c>
      <c r="U120" s="91" t="s">
        <v>93</v>
      </c>
      <c r="V120" s="145">
        <v>0.12903225800000001</v>
      </c>
      <c r="W120" s="145">
        <v>-9.0909090999999997E-2</v>
      </c>
      <c r="X120" s="145">
        <v>-4.3343653000000003E-2</v>
      </c>
      <c r="Y120" s="145">
        <v>-7.3170732000000002E-2</v>
      </c>
      <c r="Z120" s="145">
        <v>-0.112903226</v>
      </c>
      <c r="AA120" s="145">
        <v>-0.121323529</v>
      </c>
      <c r="AB120" s="241">
        <v>-8.3333332999999996E-2</v>
      </c>
    </row>
    <row r="121" spans="1:28" s="652" customFormat="1" ht="15" customHeight="1">
      <c r="A121" s="524">
        <v>44006</v>
      </c>
      <c r="B121" s="33">
        <v>17</v>
      </c>
      <c r="C121" s="91">
        <v>9</v>
      </c>
      <c r="D121" s="91">
        <v>30</v>
      </c>
      <c r="E121" s="91">
        <v>33</v>
      </c>
      <c r="F121" s="91">
        <v>641</v>
      </c>
      <c r="G121" s="91">
        <v>86</v>
      </c>
      <c r="H121" s="91">
        <v>61</v>
      </c>
      <c r="I121" s="91">
        <v>269</v>
      </c>
      <c r="J121" s="91">
        <v>149</v>
      </c>
      <c r="K121" s="90">
        <v>19</v>
      </c>
      <c r="L121" s="91" t="s">
        <v>93</v>
      </c>
      <c r="M121" s="33">
        <v>36</v>
      </c>
      <c r="N121" s="33">
        <v>34</v>
      </c>
      <c r="O121" s="91">
        <v>619</v>
      </c>
      <c r="P121" s="91">
        <v>82</v>
      </c>
      <c r="Q121" s="91">
        <v>55</v>
      </c>
      <c r="R121" s="91">
        <v>250</v>
      </c>
      <c r="S121" s="91">
        <v>144</v>
      </c>
      <c r="T121" s="145">
        <v>0.117647059</v>
      </c>
      <c r="U121" s="91" t="s">
        <v>93</v>
      </c>
      <c r="V121" s="145">
        <v>0.2</v>
      </c>
      <c r="W121" s="145">
        <v>3.0303030000000002E-2</v>
      </c>
      <c r="X121" s="145">
        <v>-3.4321373000000002E-2</v>
      </c>
      <c r="Y121" s="145">
        <v>-4.6511627999999999E-2</v>
      </c>
      <c r="Z121" s="145">
        <v>-9.8360656000000005E-2</v>
      </c>
      <c r="AA121" s="145">
        <v>-7.0631970000000002E-2</v>
      </c>
      <c r="AB121" s="241">
        <v>-3.3557047E-2</v>
      </c>
    </row>
    <row r="122" spans="1:28" s="652" customFormat="1" ht="15" customHeight="1">
      <c r="A122" s="524">
        <v>44007</v>
      </c>
      <c r="B122" s="33">
        <v>18</v>
      </c>
      <c r="C122" s="91">
        <v>9</v>
      </c>
      <c r="D122" s="91">
        <v>26</v>
      </c>
      <c r="E122" s="91">
        <v>31</v>
      </c>
      <c r="F122" s="91">
        <v>644</v>
      </c>
      <c r="G122" s="91">
        <v>85</v>
      </c>
      <c r="H122" s="91">
        <v>63</v>
      </c>
      <c r="I122" s="91">
        <v>272</v>
      </c>
      <c r="J122" s="91">
        <v>152</v>
      </c>
      <c r="K122" s="90">
        <v>19</v>
      </c>
      <c r="L122" s="91" t="s">
        <v>93</v>
      </c>
      <c r="M122" s="33">
        <v>35</v>
      </c>
      <c r="N122" s="33">
        <v>31</v>
      </c>
      <c r="O122" s="91">
        <v>613</v>
      </c>
      <c r="P122" s="91">
        <v>85</v>
      </c>
      <c r="Q122" s="91">
        <v>53</v>
      </c>
      <c r="R122" s="91">
        <v>257</v>
      </c>
      <c r="S122" s="91">
        <v>142</v>
      </c>
      <c r="T122" s="145">
        <v>5.5555555999999999E-2</v>
      </c>
      <c r="U122" s="91" t="s">
        <v>93</v>
      </c>
      <c r="V122" s="145">
        <v>0.34615384599999999</v>
      </c>
      <c r="W122" s="145">
        <v>0</v>
      </c>
      <c r="X122" s="145">
        <v>-4.8136645999999998E-2</v>
      </c>
      <c r="Y122" s="145">
        <v>0</v>
      </c>
      <c r="Z122" s="145">
        <v>-0.15873015900000001</v>
      </c>
      <c r="AA122" s="145">
        <v>-5.5147058999999998E-2</v>
      </c>
      <c r="AB122" s="241">
        <v>-6.5789474000000001E-2</v>
      </c>
    </row>
    <row r="123" spans="1:28" s="652" customFormat="1" ht="15" customHeight="1">
      <c r="A123" s="524">
        <v>44008</v>
      </c>
      <c r="B123" s="33">
        <v>16</v>
      </c>
      <c r="C123" s="91">
        <v>7</v>
      </c>
      <c r="D123" s="91">
        <v>20</v>
      </c>
      <c r="E123" s="91">
        <v>30</v>
      </c>
      <c r="F123" s="91">
        <v>656</v>
      </c>
      <c r="G123" s="91">
        <v>81</v>
      </c>
      <c r="H123" s="91">
        <v>60</v>
      </c>
      <c r="I123" s="91">
        <v>270</v>
      </c>
      <c r="J123" s="91">
        <v>147</v>
      </c>
      <c r="K123" s="90">
        <v>18</v>
      </c>
      <c r="L123" s="91" t="s">
        <v>93</v>
      </c>
      <c r="M123" s="33">
        <v>36</v>
      </c>
      <c r="N123" s="33">
        <v>35</v>
      </c>
      <c r="O123" s="91">
        <v>607</v>
      </c>
      <c r="P123" s="91">
        <v>87</v>
      </c>
      <c r="Q123" s="91">
        <v>56</v>
      </c>
      <c r="R123" s="91">
        <v>252</v>
      </c>
      <c r="S123" s="91">
        <v>146</v>
      </c>
      <c r="T123" s="145">
        <v>0.125</v>
      </c>
      <c r="U123" s="91" t="s">
        <v>93</v>
      </c>
      <c r="V123" s="145">
        <v>0.8</v>
      </c>
      <c r="W123" s="145">
        <v>0.16666666699999999</v>
      </c>
      <c r="X123" s="145">
        <v>-7.4695122000000003E-2</v>
      </c>
      <c r="Y123" s="145">
        <v>7.4074074000000004E-2</v>
      </c>
      <c r="Z123" s="145">
        <v>-6.6666666999999999E-2</v>
      </c>
      <c r="AA123" s="145">
        <v>-6.6666666999999999E-2</v>
      </c>
      <c r="AB123" s="241">
        <v>-6.8027210000000003E-3</v>
      </c>
    </row>
    <row r="124" spans="1:28" s="652" customFormat="1" ht="15" customHeight="1">
      <c r="A124" s="524">
        <v>44009</v>
      </c>
      <c r="B124" s="33">
        <v>16</v>
      </c>
      <c r="C124" s="91">
        <v>7</v>
      </c>
      <c r="D124" s="91">
        <v>20</v>
      </c>
      <c r="E124" s="91">
        <v>31</v>
      </c>
      <c r="F124" s="91">
        <v>676</v>
      </c>
      <c r="G124" s="91">
        <v>85</v>
      </c>
      <c r="H124" s="91">
        <v>57</v>
      </c>
      <c r="I124" s="91">
        <v>281</v>
      </c>
      <c r="J124" s="91">
        <v>147</v>
      </c>
      <c r="K124" s="90">
        <v>16</v>
      </c>
      <c r="L124" s="91" t="s">
        <v>93</v>
      </c>
      <c r="M124" s="33">
        <v>39</v>
      </c>
      <c r="N124" s="33">
        <v>32</v>
      </c>
      <c r="O124" s="91">
        <v>596</v>
      </c>
      <c r="P124" s="91">
        <v>88</v>
      </c>
      <c r="Q124" s="91">
        <v>60</v>
      </c>
      <c r="R124" s="91">
        <v>251</v>
      </c>
      <c r="S124" s="91">
        <v>148</v>
      </c>
      <c r="T124" s="145">
        <v>0</v>
      </c>
      <c r="U124" s="91" t="s">
        <v>93</v>
      </c>
      <c r="V124" s="145">
        <v>0.95</v>
      </c>
      <c r="W124" s="145">
        <v>3.2258065000000002E-2</v>
      </c>
      <c r="X124" s="145">
        <v>-0.118343195</v>
      </c>
      <c r="Y124" s="145">
        <v>3.5294117999999999E-2</v>
      </c>
      <c r="Z124" s="145">
        <v>5.2631578999999998E-2</v>
      </c>
      <c r="AA124" s="145">
        <v>-0.106761566</v>
      </c>
      <c r="AB124" s="241">
        <v>6.8027210000000003E-3</v>
      </c>
    </row>
    <row r="125" spans="1:28" s="652" customFormat="1" ht="15" customHeight="1">
      <c r="A125" s="524">
        <v>44010</v>
      </c>
      <c r="B125" s="33">
        <v>16</v>
      </c>
      <c r="C125" s="91">
        <v>9</v>
      </c>
      <c r="D125" s="91">
        <v>22</v>
      </c>
      <c r="E125" s="91">
        <v>31</v>
      </c>
      <c r="F125" s="91">
        <v>672</v>
      </c>
      <c r="G125" s="91">
        <v>83</v>
      </c>
      <c r="H125" s="91">
        <v>63</v>
      </c>
      <c r="I125" s="91">
        <v>286</v>
      </c>
      <c r="J125" s="91">
        <v>137</v>
      </c>
      <c r="K125" s="90">
        <v>16</v>
      </c>
      <c r="L125" s="91" t="s">
        <v>93</v>
      </c>
      <c r="M125" s="33">
        <v>40</v>
      </c>
      <c r="N125" s="33">
        <v>33</v>
      </c>
      <c r="O125" s="91">
        <v>606</v>
      </c>
      <c r="P125" s="91">
        <v>84</v>
      </c>
      <c r="Q125" s="91">
        <v>59</v>
      </c>
      <c r="R125" s="91">
        <v>246</v>
      </c>
      <c r="S125" s="91">
        <v>140</v>
      </c>
      <c r="T125" s="145">
        <v>0</v>
      </c>
      <c r="U125" s="91" t="s">
        <v>93</v>
      </c>
      <c r="V125" s="145">
        <v>0.81818181800000001</v>
      </c>
      <c r="W125" s="145">
        <v>6.4516129000000005E-2</v>
      </c>
      <c r="X125" s="145">
        <v>-9.8214285999999998E-2</v>
      </c>
      <c r="Y125" s="145">
        <v>1.2048193E-2</v>
      </c>
      <c r="Z125" s="145">
        <v>-6.3492063000000001E-2</v>
      </c>
      <c r="AA125" s="145">
        <v>-0.13986013999999999</v>
      </c>
      <c r="AB125" s="241">
        <v>2.189781E-2</v>
      </c>
    </row>
    <row r="126" spans="1:28" s="652" customFormat="1" ht="15" customHeight="1">
      <c r="A126" s="524">
        <v>44011</v>
      </c>
      <c r="B126" s="33">
        <v>15</v>
      </c>
      <c r="C126" s="91">
        <v>10</v>
      </c>
      <c r="D126" s="91">
        <v>22</v>
      </c>
      <c r="E126" s="91">
        <v>35</v>
      </c>
      <c r="F126" s="91">
        <v>659</v>
      </c>
      <c r="G126" s="91">
        <v>82</v>
      </c>
      <c r="H126" s="91">
        <v>62</v>
      </c>
      <c r="I126" s="91">
        <v>280</v>
      </c>
      <c r="J126" s="91">
        <v>130</v>
      </c>
      <c r="K126" s="33">
        <v>16</v>
      </c>
      <c r="L126" s="33">
        <v>5</v>
      </c>
      <c r="M126" s="33">
        <v>40</v>
      </c>
      <c r="N126" s="33">
        <v>28</v>
      </c>
      <c r="O126" s="91">
        <v>614</v>
      </c>
      <c r="P126" s="91">
        <v>85</v>
      </c>
      <c r="Q126" s="91">
        <v>57</v>
      </c>
      <c r="R126" s="91">
        <v>244</v>
      </c>
      <c r="S126" s="91">
        <v>147</v>
      </c>
      <c r="T126" s="145">
        <v>6.6666666999999999E-2</v>
      </c>
      <c r="U126" s="145">
        <v>-0.5</v>
      </c>
      <c r="V126" s="145">
        <v>0.81818181800000001</v>
      </c>
      <c r="W126" s="145">
        <v>-0.2</v>
      </c>
      <c r="X126" s="145">
        <v>-6.8285281000000003E-2</v>
      </c>
      <c r="Y126" s="145">
        <v>3.6585366000000001E-2</v>
      </c>
      <c r="Z126" s="145">
        <v>-8.0645161000000007E-2</v>
      </c>
      <c r="AA126" s="145">
        <v>-0.12857142899999999</v>
      </c>
      <c r="AB126" s="241">
        <v>0.13076923100000001</v>
      </c>
    </row>
    <row r="127" spans="1:28" s="652" customFormat="1" ht="15" customHeight="1">
      <c r="A127" s="524">
        <v>44012</v>
      </c>
      <c r="B127" s="33">
        <v>17</v>
      </c>
      <c r="C127" s="91">
        <v>10</v>
      </c>
      <c r="D127" s="91">
        <v>22</v>
      </c>
      <c r="E127" s="91">
        <v>34</v>
      </c>
      <c r="F127" s="91">
        <v>651</v>
      </c>
      <c r="G127" s="91">
        <v>80</v>
      </c>
      <c r="H127" s="91">
        <v>64</v>
      </c>
      <c r="I127" s="91">
        <v>278</v>
      </c>
      <c r="J127" s="91">
        <v>134</v>
      </c>
      <c r="K127" s="33">
        <v>16</v>
      </c>
      <c r="L127" s="33">
        <v>7</v>
      </c>
      <c r="M127" s="33">
        <v>37</v>
      </c>
      <c r="N127" s="33">
        <v>24</v>
      </c>
      <c r="O127" s="91">
        <v>599</v>
      </c>
      <c r="P127" s="91">
        <v>87</v>
      </c>
      <c r="Q127" s="91">
        <v>59</v>
      </c>
      <c r="R127" s="91">
        <v>241</v>
      </c>
      <c r="S127" s="91">
        <v>145</v>
      </c>
      <c r="T127" s="145">
        <v>-5.8823528999999999E-2</v>
      </c>
      <c r="U127" s="145">
        <v>-0.3</v>
      </c>
      <c r="V127" s="145">
        <v>0.68181818199999999</v>
      </c>
      <c r="W127" s="145">
        <v>-0.29411764699999998</v>
      </c>
      <c r="X127" s="145">
        <v>-7.9877112E-2</v>
      </c>
      <c r="Y127" s="145">
        <v>8.7499999999999994E-2</v>
      </c>
      <c r="Z127" s="145">
        <v>-7.8125E-2</v>
      </c>
      <c r="AA127" s="145">
        <v>-0.13309352499999999</v>
      </c>
      <c r="AB127" s="241">
        <v>8.2089551999999996E-2</v>
      </c>
    </row>
    <row r="128" spans="1:28" s="658" customFormat="1" ht="15" customHeight="1">
      <c r="A128" s="524">
        <v>44013</v>
      </c>
      <c r="B128" s="33">
        <v>17</v>
      </c>
      <c r="C128" s="91">
        <v>10</v>
      </c>
      <c r="D128" s="91">
        <v>23</v>
      </c>
      <c r="E128" s="91">
        <v>34</v>
      </c>
      <c r="F128" s="91">
        <v>641</v>
      </c>
      <c r="G128" s="91">
        <v>80</v>
      </c>
      <c r="H128" s="91">
        <v>60</v>
      </c>
      <c r="I128" s="91">
        <v>273</v>
      </c>
      <c r="J128" s="91">
        <v>134</v>
      </c>
      <c r="K128" s="33">
        <v>17</v>
      </c>
      <c r="L128" s="33">
        <v>7</v>
      </c>
      <c r="M128" s="33">
        <v>36</v>
      </c>
      <c r="N128" s="33">
        <v>24</v>
      </c>
      <c r="O128" s="91">
        <v>606</v>
      </c>
      <c r="P128" s="91">
        <v>93</v>
      </c>
      <c r="Q128" s="91">
        <v>60</v>
      </c>
      <c r="R128" s="91">
        <v>232</v>
      </c>
      <c r="S128" s="91">
        <v>139</v>
      </c>
      <c r="T128" s="145">
        <v>0</v>
      </c>
      <c r="U128" s="145">
        <v>-0.3</v>
      </c>
      <c r="V128" s="145">
        <v>0.56521739100000001</v>
      </c>
      <c r="W128" s="145">
        <v>-0.29411764699999998</v>
      </c>
      <c r="X128" s="145">
        <v>-5.4602183999999998E-2</v>
      </c>
      <c r="Y128" s="145">
        <v>0.16250000000000001</v>
      </c>
      <c r="Z128" s="145">
        <v>0</v>
      </c>
      <c r="AA128" s="145">
        <v>-0.15018314999999999</v>
      </c>
      <c r="AB128" s="241">
        <v>3.7313433E-2</v>
      </c>
    </row>
    <row r="129" spans="1:28" s="658" customFormat="1" ht="15" customHeight="1">
      <c r="A129" s="524">
        <v>44014</v>
      </c>
      <c r="B129" s="33">
        <v>16</v>
      </c>
      <c r="C129" s="91">
        <v>10</v>
      </c>
      <c r="D129" s="91">
        <v>22</v>
      </c>
      <c r="E129" s="91">
        <v>35</v>
      </c>
      <c r="F129" s="91">
        <v>655</v>
      </c>
      <c r="G129" s="91">
        <v>76</v>
      </c>
      <c r="H129" s="91">
        <v>63</v>
      </c>
      <c r="I129" s="91">
        <v>273</v>
      </c>
      <c r="J129" s="91">
        <v>135</v>
      </c>
      <c r="K129" s="33">
        <v>17</v>
      </c>
      <c r="L129" s="33">
        <v>6</v>
      </c>
      <c r="M129" s="33">
        <v>35</v>
      </c>
      <c r="N129" s="33">
        <v>29</v>
      </c>
      <c r="O129" s="91">
        <v>612</v>
      </c>
      <c r="P129" s="91">
        <v>94</v>
      </c>
      <c r="Q129" s="91">
        <v>64</v>
      </c>
      <c r="R129" s="91">
        <v>236</v>
      </c>
      <c r="S129" s="91">
        <v>144</v>
      </c>
      <c r="T129" s="145">
        <v>6.25E-2</v>
      </c>
      <c r="U129" s="145">
        <v>-0.4</v>
      </c>
      <c r="V129" s="145">
        <v>0.590909091</v>
      </c>
      <c r="W129" s="145">
        <v>-0.171428571</v>
      </c>
      <c r="X129" s="145">
        <v>-6.5648855000000006E-2</v>
      </c>
      <c r="Y129" s="145">
        <v>0.236842105</v>
      </c>
      <c r="Z129" s="145">
        <v>1.5873016E-2</v>
      </c>
      <c r="AA129" s="145">
        <v>-0.135531136</v>
      </c>
      <c r="AB129" s="241">
        <v>6.6666666999999999E-2</v>
      </c>
    </row>
    <row r="130" spans="1:28" s="658" customFormat="1" ht="15" customHeight="1">
      <c r="A130" s="524">
        <v>44015</v>
      </c>
      <c r="B130" s="33">
        <v>15</v>
      </c>
      <c r="C130" s="91">
        <v>8</v>
      </c>
      <c r="D130" s="91">
        <v>21</v>
      </c>
      <c r="E130" s="91">
        <v>35</v>
      </c>
      <c r="F130" s="91">
        <v>649</v>
      </c>
      <c r="G130" s="91">
        <v>74</v>
      </c>
      <c r="H130" s="91">
        <v>66</v>
      </c>
      <c r="I130" s="91">
        <v>268</v>
      </c>
      <c r="J130" s="91">
        <v>138</v>
      </c>
      <c r="K130" s="90">
        <v>18</v>
      </c>
      <c r="L130" s="91" t="s">
        <v>93</v>
      </c>
      <c r="M130" s="33">
        <v>36</v>
      </c>
      <c r="N130" s="33">
        <v>31</v>
      </c>
      <c r="O130" s="91">
        <v>609</v>
      </c>
      <c r="P130" s="91">
        <v>86</v>
      </c>
      <c r="Q130" s="91">
        <v>61</v>
      </c>
      <c r="R130" s="91">
        <v>242</v>
      </c>
      <c r="S130" s="91">
        <v>141</v>
      </c>
      <c r="T130" s="145">
        <v>0.2</v>
      </c>
      <c r="U130" s="91" t="s">
        <v>93</v>
      </c>
      <c r="V130" s="145">
        <v>0.71428571399999996</v>
      </c>
      <c r="W130" s="145">
        <v>-0.114285714</v>
      </c>
      <c r="X130" s="145">
        <v>-6.1633281999999998E-2</v>
      </c>
      <c r="Y130" s="145">
        <v>0.162162162</v>
      </c>
      <c r="Z130" s="145">
        <v>-7.5757575999999993E-2</v>
      </c>
      <c r="AA130" s="145">
        <v>-9.7014925000000002E-2</v>
      </c>
      <c r="AB130" s="241">
        <v>2.1739129999999999E-2</v>
      </c>
    </row>
    <row r="131" spans="1:28" s="658" customFormat="1" ht="15" customHeight="1">
      <c r="A131" s="524">
        <v>44016</v>
      </c>
      <c r="B131" s="33">
        <v>17</v>
      </c>
      <c r="C131" s="91">
        <v>8</v>
      </c>
      <c r="D131" s="91">
        <v>22</v>
      </c>
      <c r="E131" s="91">
        <v>28</v>
      </c>
      <c r="F131" s="91">
        <v>641</v>
      </c>
      <c r="G131" s="91">
        <v>75</v>
      </c>
      <c r="H131" s="91">
        <v>66</v>
      </c>
      <c r="I131" s="91">
        <v>263</v>
      </c>
      <c r="J131" s="91">
        <v>139</v>
      </c>
      <c r="K131" s="90">
        <v>18</v>
      </c>
      <c r="L131" s="91" t="s">
        <v>93</v>
      </c>
      <c r="M131" s="33">
        <v>36</v>
      </c>
      <c r="N131" s="33">
        <v>31</v>
      </c>
      <c r="O131" s="91">
        <v>606</v>
      </c>
      <c r="P131" s="91">
        <v>85</v>
      </c>
      <c r="Q131" s="91">
        <v>58</v>
      </c>
      <c r="R131" s="91">
        <v>239</v>
      </c>
      <c r="S131" s="91">
        <v>134</v>
      </c>
      <c r="T131" s="145">
        <v>5.8823528999999999E-2</v>
      </c>
      <c r="U131" s="91" t="s">
        <v>93</v>
      </c>
      <c r="V131" s="145">
        <v>0.63636363600000001</v>
      </c>
      <c r="W131" s="145">
        <v>0.10714285699999999</v>
      </c>
      <c r="X131" s="145">
        <v>-5.4602183999999998E-2</v>
      </c>
      <c r="Y131" s="145">
        <v>0.133333333</v>
      </c>
      <c r="Z131" s="145">
        <v>-0.12121212100000001</v>
      </c>
      <c r="AA131" s="145">
        <v>-9.1254752999999994E-2</v>
      </c>
      <c r="AB131" s="241">
        <v>-3.5971222999999997E-2</v>
      </c>
    </row>
    <row r="132" spans="1:28" s="658" customFormat="1" ht="15" customHeight="1">
      <c r="A132" s="524">
        <v>44017</v>
      </c>
      <c r="B132" s="33">
        <v>17</v>
      </c>
      <c r="C132" s="91">
        <v>8</v>
      </c>
      <c r="D132" s="91">
        <v>25</v>
      </c>
      <c r="E132" s="91">
        <v>28</v>
      </c>
      <c r="F132" s="91">
        <v>649</v>
      </c>
      <c r="G132" s="91">
        <v>82</v>
      </c>
      <c r="H132" s="91">
        <v>72</v>
      </c>
      <c r="I132" s="91">
        <v>268</v>
      </c>
      <c r="J132" s="91">
        <v>148</v>
      </c>
      <c r="K132" s="90">
        <v>19</v>
      </c>
      <c r="L132" s="91" t="s">
        <v>93</v>
      </c>
      <c r="M132" s="33">
        <v>35</v>
      </c>
      <c r="N132" s="33">
        <v>31</v>
      </c>
      <c r="O132" s="91">
        <v>606</v>
      </c>
      <c r="P132" s="91">
        <v>87</v>
      </c>
      <c r="Q132" s="91">
        <v>57</v>
      </c>
      <c r="R132" s="91">
        <v>242</v>
      </c>
      <c r="S132" s="91">
        <v>138</v>
      </c>
      <c r="T132" s="145">
        <v>0.117647059</v>
      </c>
      <c r="U132" s="91" t="s">
        <v>93</v>
      </c>
      <c r="V132" s="145">
        <v>0.4</v>
      </c>
      <c r="W132" s="145">
        <v>0.10714285699999999</v>
      </c>
      <c r="X132" s="145">
        <v>-6.6255778000000001E-2</v>
      </c>
      <c r="Y132" s="145">
        <v>6.097561E-2</v>
      </c>
      <c r="Z132" s="145">
        <v>-0.20833333300000001</v>
      </c>
      <c r="AA132" s="145">
        <v>-9.7014925000000002E-2</v>
      </c>
      <c r="AB132" s="241">
        <v>-6.7567567999999995E-2</v>
      </c>
    </row>
    <row r="133" spans="1:28" s="658" customFormat="1" ht="15" customHeight="1">
      <c r="A133" s="524">
        <v>44018</v>
      </c>
      <c r="B133" s="33">
        <v>15</v>
      </c>
      <c r="C133" s="91">
        <v>9</v>
      </c>
      <c r="D133" s="91">
        <v>28</v>
      </c>
      <c r="E133" s="91">
        <v>29</v>
      </c>
      <c r="F133" s="91">
        <v>648</v>
      </c>
      <c r="G133" s="91">
        <v>87</v>
      </c>
      <c r="H133" s="91">
        <v>66</v>
      </c>
      <c r="I133" s="91">
        <v>258</v>
      </c>
      <c r="J133" s="91">
        <v>149</v>
      </c>
      <c r="K133" s="90">
        <v>20</v>
      </c>
      <c r="L133" s="91" t="s">
        <v>93</v>
      </c>
      <c r="M133" s="33">
        <v>35</v>
      </c>
      <c r="N133" s="33">
        <v>32</v>
      </c>
      <c r="O133" s="91">
        <v>610</v>
      </c>
      <c r="P133" s="91">
        <v>84</v>
      </c>
      <c r="Q133" s="91">
        <v>60</v>
      </c>
      <c r="R133" s="91">
        <v>250</v>
      </c>
      <c r="S133" s="91">
        <v>127</v>
      </c>
      <c r="T133" s="145">
        <v>0.33333333300000001</v>
      </c>
      <c r="U133" s="91" t="s">
        <v>93</v>
      </c>
      <c r="V133" s="145">
        <v>0.25</v>
      </c>
      <c r="W133" s="145">
        <v>0.10344827600000001</v>
      </c>
      <c r="X133" s="145">
        <v>-5.8641974999999999E-2</v>
      </c>
      <c r="Y133" s="145">
        <v>-3.4482759000000002E-2</v>
      </c>
      <c r="Z133" s="145">
        <v>-9.0909090999999997E-2</v>
      </c>
      <c r="AA133" s="145">
        <v>-3.1007752E-2</v>
      </c>
      <c r="AB133" s="241">
        <v>-0.147651007</v>
      </c>
    </row>
    <row r="134" spans="1:28" s="658" customFormat="1" ht="15" customHeight="1">
      <c r="A134" s="524">
        <v>44019</v>
      </c>
      <c r="B134" s="33">
        <v>12</v>
      </c>
      <c r="C134" s="91">
        <v>13</v>
      </c>
      <c r="D134" s="91">
        <v>29</v>
      </c>
      <c r="E134" s="91">
        <v>29</v>
      </c>
      <c r="F134" s="91">
        <v>638</v>
      </c>
      <c r="G134" s="91">
        <v>84</v>
      </c>
      <c r="H134" s="91">
        <v>68</v>
      </c>
      <c r="I134" s="91">
        <v>259</v>
      </c>
      <c r="J134" s="91">
        <v>155</v>
      </c>
      <c r="K134" s="90">
        <v>18</v>
      </c>
      <c r="L134" s="91" t="s">
        <v>93</v>
      </c>
      <c r="M134" s="33">
        <v>35</v>
      </c>
      <c r="N134" s="33">
        <v>28</v>
      </c>
      <c r="O134" s="91">
        <v>616</v>
      </c>
      <c r="P134" s="91">
        <v>85</v>
      </c>
      <c r="Q134" s="91">
        <v>54</v>
      </c>
      <c r="R134" s="91">
        <v>258</v>
      </c>
      <c r="S134" s="91">
        <v>126</v>
      </c>
      <c r="T134" s="145">
        <v>0.5</v>
      </c>
      <c r="U134" s="91" t="s">
        <v>93</v>
      </c>
      <c r="V134" s="145">
        <v>0.20689655200000001</v>
      </c>
      <c r="W134" s="145">
        <v>-3.4482759000000002E-2</v>
      </c>
      <c r="X134" s="145">
        <v>-3.4482759000000002E-2</v>
      </c>
      <c r="Y134" s="145">
        <v>1.1904761999999999E-2</v>
      </c>
      <c r="Z134" s="145">
        <v>-0.20588235299999999</v>
      </c>
      <c r="AA134" s="145">
        <v>-3.8610039999999999E-3</v>
      </c>
      <c r="AB134" s="241">
        <v>-0.18709677399999999</v>
      </c>
    </row>
    <row r="135" spans="1:28" s="658" customFormat="1" ht="15" customHeight="1">
      <c r="A135" s="524">
        <v>44020</v>
      </c>
      <c r="B135" s="33">
        <v>12</v>
      </c>
      <c r="C135" s="91">
        <v>10</v>
      </c>
      <c r="D135" s="91">
        <v>31</v>
      </c>
      <c r="E135" s="91">
        <v>25</v>
      </c>
      <c r="F135" s="91">
        <v>641</v>
      </c>
      <c r="G135" s="91">
        <v>84</v>
      </c>
      <c r="H135" s="91">
        <v>67</v>
      </c>
      <c r="I135" s="91">
        <v>270</v>
      </c>
      <c r="J135" s="91">
        <v>158</v>
      </c>
      <c r="K135" s="90">
        <v>19</v>
      </c>
      <c r="L135" s="91" t="s">
        <v>93</v>
      </c>
      <c r="M135" s="33">
        <v>33</v>
      </c>
      <c r="N135" s="33">
        <v>29</v>
      </c>
      <c r="O135" s="91">
        <v>618</v>
      </c>
      <c r="P135" s="91">
        <v>80</v>
      </c>
      <c r="Q135" s="91">
        <v>55</v>
      </c>
      <c r="R135" s="91">
        <v>276</v>
      </c>
      <c r="S135" s="91">
        <v>127</v>
      </c>
      <c r="T135" s="145">
        <v>0.58333333300000001</v>
      </c>
      <c r="U135" s="91" t="s">
        <v>93</v>
      </c>
      <c r="V135" s="145">
        <v>6.4516129000000005E-2</v>
      </c>
      <c r="W135" s="145">
        <v>0.16</v>
      </c>
      <c r="X135" s="145">
        <v>-3.5881435000000003E-2</v>
      </c>
      <c r="Y135" s="145">
        <v>-4.7619047999999997E-2</v>
      </c>
      <c r="Z135" s="145">
        <v>-0.17910447800000001</v>
      </c>
      <c r="AA135" s="145">
        <v>2.2222222E-2</v>
      </c>
      <c r="AB135" s="241">
        <v>-0.19620253200000001</v>
      </c>
    </row>
    <row r="136" spans="1:28" s="658" customFormat="1" ht="15" customHeight="1">
      <c r="A136" s="524">
        <v>44021</v>
      </c>
      <c r="B136" s="33">
        <v>12</v>
      </c>
      <c r="C136" s="91">
        <v>11</v>
      </c>
      <c r="D136" s="91">
        <v>34</v>
      </c>
      <c r="E136" s="91">
        <v>29</v>
      </c>
      <c r="F136" s="91">
        <v>632</v>
      </c>
      <c r="G136" s="91">
        <v>79</v>
      </c>
      <c r="H136" s="91">
        <v>62</v>
      </c>
      <c r="I136" s="91">
        <v>281</v>
      </c>
      <c r="J136" s="91">
        <v>148</v>
      </c>
      <c r="K136" s="90">
        <v>22</v>
      </c>
      <c r="L136" s="91" t="s">
        <v>93</v>
      </c>
      <c r="M136" s="33">
        <v>34</v>
      </c>
      <c r="N136" s="33">
        <v>33</v>
      </c>
      <c r="O136" s="91">
        <v>618</v>
      </c>
      <c r="P136" s="91">
        <v>78</v>
      </c>
      <c r="Q136" s="91">
        <v>54</v>
      </c>
      <c r="R136" s="91">
        <v>276</v>
      </c>
      <c r="S136" s="91">
        <v>129</v>
      </c>
      <c r="T136" s="145">
        <v>0.83333333300000001</v>
      </c>
      <c r="U136" s="91" t="s">
        <v>93</v>
      </c>
      <c r="V136" s="145">
        <v>0</v>
      </c>
      <c r="W136" s="145">
        <v>0.13793103400000001</v>
      </c>
      <c r="X136" s="145">
        <v>-2.2151898999999999E-2</v>
      </c>
      <c r="Y136" s="145">
        <v>-1.2658228000000001E-2</v>
      </c>
      <c r="Z136" s="145">
        <v>-0.12903225800000001</v>
      </c>
      <c r="AA136" s="145">
        <v>-1.7793593999999999E-2</v>
      </c>
      <c r="AB136" s="241">
        <v>-0.12837837799999999</v>
      </c>
    </row>
    <row r="137" spans="1:28" s="658" customFormat="1" ht="15" customHeight="1">
      <c r="A137" s="524">
        <v>44022</v>
      </c>
      <c r="B137" s="33">
        <v>16</v>
      </c>
      <c r="C137" s="91">
        <v>12</v>
      </c>
      <c r="D137" s="91">
        <v>36</v>
      </c>
      <c r="E137" s="91">
        <v>28</v>
      </c>
      <c r="F137" s="91">
        <v>637</v>
      </c>
      <c r="G137" s="91">
        <v>76</v>
      </c>
      <c r="H137" s="91">
        <v>64</v>
      </c>
      <c r="I137" s="91">
        <v>275</v>
      </c>
      <c r="J137" s="91">
        <v>154</v>
      </c>
      <c r="K137" s="90">
        <v>21</v>
      </c>
      <c r="L137" s="91" t="s">
        <v>93</v>
      </c>
      <c r="M137" s="33">
        <v>35</v>
      </c>
      <c r="N137" s="33">
        <v>33</v>
      </c>
      <c r="O137" s="91">
        <v>617</v>
      </c>
      <c r="P137" s="91">
        <v>80</v>
      </c>
      <c r="Q137" s="91">
        <v>52</v>
      </c>
      <c r="R137" s="91">
        <v>281</v>
      </c>
      <c r="S137" s="91">
        <v>124</v>
      </c>
      <c r="T137" s="145">
        <v>0.3125</v>
      </c>
      <c r="U137" s="91" t="s">
        <v>93</v>
      </c>
      <c r="V137" s="145">
        <v>-2.7777777999999999E-2</v>
      </c>
      <c r="W137" s="145">
        <v>0.178571429</v>
      </c>
      <c r="X137" s="145">
        <v>-3.1397174E-2</v>
      </c>
      <c r="Y137" s="145">
        <v>5.2631578999999998E-2</v>
      </c>
      <c r="Z137" s="145">
        <v>-0.1875</v>
      </c>
      <c r="AA137" s="145">
        <v>2.1818181999999998E-2</v>
      </c>
      <c r="AB137" s="241">
        <v>-0.19480519499999999</v>
      </c>
    </row>
    <row r="138" spans="1:28" s="658" customFormat="1" ht="15" customHeight="1">
      <c r="A138" s="524">
        <v>44023</v>
      </c>
      <c r="B138" s="33">
        <v>20</v>
      </c>
      <c r="C138" s="91">
        <v>11</v>
      </c>
      <c r="D138" s="91">
        <v>37</v>
      </c>
      <c r="E138" s="91">
        <v>30</v>
      </c>
      <c r="F138" s="91">
        <v>656</v>
      </c>
      <c r="G138" s="91">
        <v>75</v>
      </c>
      <c r="H138" s="91">
        <v>63</v>
      </c>
      <c r="I138" s="91">
        <v>282</v>
      </c>
      <c r="J138" s="91">
        <v>153</v>
      </c>
      <c r="K138" s="33">
        <v>22</v>
      </c>
      <c r="L138" s="33">
        <v>5</v>
      </c>
      <c r="M138" s="33">
        <v>36</v>
      </c>
      <c r="N138" s="33">
        <v>28</v>
      </c>
      <c r="O138" s="91">
        <v>627</v>
      </c>
      <c r="P138" s="91">
        <v>82</v>
      </c>
      <c r="Q138" s="91">
        <v>56</v>
      </c>
      <c r="R138" s="91">
        <v>276</v>
      </c>
      <c r="S138" s="91">
        <v>130</v>
      </c>
      <c r="T138" s="145">
        <v>0.1</v>
      </c>
      <c r="U138" s="145">
        <v>-0.54545454500000001</v>
      </c>
      <c r="V138" s="145">
        <v>-2.7027026999999999E-2</v>
      </c>
      <c r="W138" s="145">
        <v>-6.6666666999999999E-2</v>
      </c>
      <c r="X138" s="145">
        <v>-4.4207317000000003E-2</v>
      </c>
      <c r="Y138" s="145">
        <v>9.3333333000000004E-2</v>
      </c>
      <c r="Z138" s="145">
        <v>-0.111111111</v>
      </c>
      <c r="AA138" s="145">
        <v>-2.1276595999999998E-2</v>
      </c>
      <c r="AB138" s="241">
        <v>-0.15032679700000001</v>
      </c>
    </row>
    <row r="139" spans="1:28" s="658" customFormat="1" ht="15" customHeight="1">
      <c r="A139" s="524">
        <v>44024</v>
      </c>
      <c r="B139" s="33">
        <v>21</v>
      </c>
      <c r="C139" s="91">
        <v>10</v>
      </c>
      <c r="D139" s="91">
        <v>36</v>
      </c>
      <c r="E139" s="91">
        <v>34</v>
      </c>
      <c r="F139" s="91">
        <v>655</v>
      </c>
      <c r="G139" s="91">
        <v>78</v>
      </c>
      <c r="H139" s="91">
        <v>63</v>
      </c>
      <c r="I139" s="91">
        <v>284</v>
      </c>
      <c r="J139" s="91">
        <v>150</v>
      </c>
      <c r="K139" s="33">
        <v>21</v>
      </c>
      <c r="L139" s="33">
        <v>5</v>
      </c>
      <c r="M139" s="33">
        <v>37</v>
      </c>
      <c r="N139" s="33">
        <v>28</v>
      </c>
      <c r="O139" s="91">
        <v>633</v>
      </c>
      <c r="P139" s="91">
        <v>78</v>
      </c>
      <c r="Q139" s="91">
        <v>54</v>
      </c>
      <c r="R139" s="91">
        <v>279</v>
      </c>
      <c r="S139" s="91">
        <v>135</v>
      </c>
      <c r="T139" s="145">
        <v>0</v>
      </c>
      <c r="U139" s="145">
        <v>-0.5</v>
      </c>
      <c r="V139" s="145">
        <v>2.7777777999999999E-2</v>
      </c>
      <c r="W139" s="145">
        <v>-0.17647058800000001</v>
      </c>
      <c r="X139" s="145">
        <v>-3.3587786000000001E-2</v>
      </c>
      <c r="Y139" s="145">
        <v>0</v>
      </c>
      <c r="Z139" s="145">
        <v>-0.14285714299999999</v>
      </c>
      <c r="AA139" s="145">
        <v>-1.7605633999999998E-2</v>
      </c>
      <c r="AB139" s="241">
        <v>-0.1</v>
      </c>
    </row>
    <row r="140" spans="1:28" s="658" customFormat="1" ht="15" customHeight="1">
      <c r="A140" s="524">
        <v>44025</v>
      </c>
      <c r="B140" s="33">
        <v>21</v>
      </c>
      <c r="C140" s="91">
        <v>12</v>
      </c>
      <c r="D140" s="91">
        <v>35</v>
      </c>
      <c r="E140" s="91">
        <v>35</v>
      </c>
      <c r="F140" s="91">
        <v>645</v>
      </c>
      <c r="G140" s="91">
        <v>77</v>
      </c>
      <c r="H140" s="91">
        <v>65</v>
      </c>
      <c r="I140" s="91">
        <v>271</v>
      </c>
      <c r="J140" s="91">
        <v>149</v>
      </c>
      <c r="K140" s="33">
        <v>22</v>
      </c>
      <c r="L140" s="33">
        <v>6</v>
      </c>
      <c r="M140" s="33">
        <v>37</v>
      </c>
      <c r="N140" s="33">
        <v>27</v>
      </c>
      <c r="O140" s="91">
        <v>633</v>
      </c>
      <c r="P140" s="91">
        <v>79</v>
      </c>
      <c r="Q140" s="91">
        <v>52</v>
      </c>
      <c r="R140" s="91">
        <v>278</v>
      </c>
      <c r="S140" s="91">
        <v>132</v>
      </c>
      <c r="T140" s="145">
        <v>4.7619047999999997E-2</v>
      </c>
      <c r="U140" s="145">
        <v>-0.5</v>
      </c>
      <c r="V140" s="145">
        <v>5.7142856999999998E-2</v>
      </c>
      <c r="W140" s="145">
        <v>-0.22857142899999999</v>
      </c>
      <c r="X140" s="145">
        <v>-1.8604651E-2</v>
      </c>
      <c r="Y140" s="145">
        <v>2.5974026000000001E-2</v>
      </c>
      <c r="Z140" s="145">
        <v>-0.2</v>
      </c>
      <c r="AA140" s="145">
        <v>2.5830257999999998E-2</v>
      </c>
      <c r="AB140" s="241">
        <v>-0.11409395999999999</v>
      </c>
    </row>
    <row r="141" spans="1:28" s="658" customFormat="1" ht="15" customHeight="1">
      <c r="A141" s="524">
        <v>44026</v>
      </c>
      <c r="B141" s="33">
        <v>21</v>
      </c>
      <c r="C141" s="91">
        <v>7</v>
      </c>
      <c r="D141" s="91">
        <v>34</v>
      </c>
      <c r="E141" s="91">
        <v>34</v>
      </c>
      <c r="F141" s="91">
        <v>634</v>
      </c>
      <c r="G141" s="91">
        <v>79</v>
      </c>
      <c r="H141" s="91">
        <v>68</v>
      </c>
      <c r="I141" s="91">
        <v>267</v>
      </c>
      <c r="J141" s="91">
        <v>156</v>
      </c>
      <c r="K141" s="33">
        <v>23</v>
      </c>
      <c r="L141" s="33">
        <v>7</v>
      </c>
      <c r="M141" s="33">
        <v>38</v>
      </c>
      <c r="N141" s="33">
        <v>26</v>
      </c>
      <c r="O141" s="91">
        <v>637</v>
      </c>
      <c r="P141" s="91">
        <v>81</v>
      </c>
      <c r="Q141" s="91">
        <v>47</v>
      </c>
      <c r="R141" s="91">
        <v>264</v>
      </c>
      <c r="S141" s="91">
        <v>134</v>
      </c>
      <c r="T141" s="145">
        <v>9.5238094999999995E-2</v>
      </c>
      <c r="U141" s="145">
        <v>0</v>
      </c>
      <c r="V141" s="145">
        <v>0.117647059</v>
      </c>
      <c r="W141" s="145">
        <v>-0.235294118</v>
      </c>
      <c r="X141" s="145">
        <v>4.7318610000000004E-3</v>
      </c>
      <c r="Y141" s="145">
        <v>2.5316456000000001E-2</v>
      </c>
      <c r="Z141" s="145">
        <v>-0.30882352899999999</v>
      </c>
      <c r="AA141" s="145">
        <v>-1.1235955000000001E-2</v>
      </c>
      <c r="AB141" s="241">
        <v>-0.14102564100000001</v>
      </c>
    </row>
    <row r="142" spans="1:28" s="658" customFormat="1" ht="15" customHeight="1">
      <c r="A142" s="524">
        <v>44027</v>
      </c>
      <c r="B142" s="33">
        <v>21</v>
      </c>
      <c r="C142" s="91">
        <v>6</v>
      </c>
      <c r="D142" s="91">
        <v>34</v>
      </c>
      <c r="E142" s="91">
        <v>37</v>
      </c>
      <c r="F142" s="91">
        <v>637</v>
      </c>
      <c r="G142" s="91">
        <v>81</v>
      </c>
      <c r="H142" s="91">
        <v>65</v>
      </c>
      <c r="I142" s="91">
        <v>259</v>
      </c>
      <c r="J142" s="91">
        <v>160</v>
      </c>
      <c r="K142" s="33">
        <v>23</v>
      </c>
      <c r="L142" s="33">
        <v>7</v>
      </c>
      <c r="M142" s="33">
        <v>37</v>
      </c>
      <c r="N142" s="33">
        <v>25</v>
      </c>
      <c r="O142" s="91">
        <v>639</v>
      </c>
      <c r="P142" s="91">
        <v>80</v>
      </c>
      <c r="Q142" s="91">
        <v>51</v>
      </c>
      <c r="R142" s="91">
        <v>270</v>
      </c>
      <c r="S142" s="91">
        <v>132</v>
      </c>
      <c r="T142" s="145">
        <v>9.5238094999999995E-2</v>
      </c>
      <c r="U142" s="145">
        <v>0.16666666699999999</v>
      </c>
      <c r="V142" s="145">
        <v>8.8235294000000006E-2</v>
      </c>
      <c r="W142" s="145">
        <v>-0.324324324</v>
      </c>
      <c r="X142" s="145">
        <v>3.1397170000000002E-3</v>
      </c>
      <c r="Y142" s="145">
        <v>-1.2345679E-2</v>
      </c>
      <c r="Z142" s="145">
        <v>-0.215384615</v>
      </c>
      <c r="AA142" s="145">
        <v>4.2471042000000001E-2</v>
      </c>
      <c r="AB142" s="241">
        <v>-0.17499999999999999</v>
      </c>
    </row>
    <row r="143" spans="1:28" s="658" customFormat="1" ht="15" customHeight="1">
      <c r="A143" s="524">
        <v>44028</v>
      </c>
      <c r="B143" s="33">
        <v>20</v>
      </c>
      <c r="C143" s="91">
        <v>7</v>
      </c>
      <c r="D143" s="91">
        <v>31</v>
      </c>
      <c r="E143" s="91">
        <v>38</v>
      </c>
      <c r="F143" s="91">
        <v>647</v>
      </c>
      <c r="G143" s="91">
        <v>80</v>
      </c>
      <c r="H143" s="91">
        <v>61</v>
      </c>
      <c r="I143" s="91">
        <v>253</v>
      </c>
      <c r="J143" s="91">
        <v>161</v>
      </c>
      <c r="K143" s="33">
        <v>23</v>
      </c>
      <c r="L143" s="33">
        <v>8</v>
      </c>
      <c r="M143" s="33">
        <v>32</v>
      </c>
      <c r="N143" s="33">
        <v>26</v>
      </c>
      <c r="O143" s="91">
        <v>639</v>
      </c>
      <c r="P143" s="91">
        <v>78</v>
      </c>
      <c r="Q143" s="91">
        <v>49</v>
      </c>
      <c r="R143" s="91">
        <v>271</v>
      </c>
      <c r="S143" s="91">
        <v>119</v>
      </c>
      <c r="T143" s="145">
        <v>0.15</v>
      </c>
      <c r="U143" s="145">
        <v>0.14285714299999999</v>
      </c>
      <c r="V143" s="145">
        <v>3.2258065000000002E-2</v>
      </c>
      <c r="W143" s="145">
        <v>-0.31578947400000001</v>
      </c>
      <c r="X143" s="145">
        <v>-1.2364760000000001E-2</v>
      </c>
      <c r="Y143" s="145">
        <v>-2.5000000000000001E-2</v>
      </c>
      <c r="Z143" s="145">
        <v>-0.19672131100000001</v>
      </c>
      <c r="AA143" s="145">
        <v>7.1146244999999997E-2</v>
      </c>
      <c r="AB143" s="241">
        <v>-0.26086956500000003</v>
      </c>
    </row>
    <row r="144" spans="1:28" s="658" customFormat="1" ht="15" customHeight="1">
      <c r="A144" s="524">
        <v>44029</v>
      </c>
      <c r="B144" s="33">
        <v>21</v>
      </c>
      <c r="C144" s="91">
        <v>8</v>
      </c>
      <c r="D144" s="91">
        <v>31</v>
      </c>
      <c r="E144" s="91">
        <v>33</v>
      </c>
      <c r="F144" s="91">
        <v>646</v>
      </c>
      <c r="G144" s="91">
        <v>79</v>
      </c>
      <c r="H144" s="91">
        <v>59</v>
      </c>
      <c r="I144" s="91">
        <v>256</v>
      </c>
      <c r="J144" s="91">
        <v>150</v>
      </c>
      <c r="K144" s="33">
        <v>23</v>
      </c>
      <c r="L144" s="33">
        <v>6</v>
      </c>
      <c r="M144" s="33">
        <v>33</v>
      </c>
      <c r="N144" s="33">
        <v>21</v>
      </c>
      <c r="O144" s="91">
        <v>642</v>
      </c>
      <c r="P144" s="91">
        <v>80</v>
      </c>
      <c r="Q144" s="91">
        <v>45</v>
      </c>
      <c r="R144" s="91">
        <v>267</v>
      </c>
      <c r="S144" s="91">
        <v>122</v>
      </c>
      <c r="T144" s="145">
        <v>9.5238094999999995E-2</v>
      </c>
      <c r="U144" s="145">
        <v>-0.25</v>
      </c>
      <c r="V144" s="145">
        <v>6.4516129000000005E-2</v>
      </c>
      <c r="W144" s="145">
        <v>-0.36363636399999999</v>
      </c>
      <c r="X144" s="145">
        <v>-6.1919499999999999E-3</v>
      </c>
      <c r="Y144" s="145">
        <v>1.2658228000000001E-2</v>
      </c>
      <c r="Z144" s="145">
        <v>-0.23728813600000001</v>
      </c>
      <c r="AA144" s="145">
        <v>4.296875E-2</v>
      </c>
      <c r="AB144" s="241">
        <v>-0.18666666700000001</v>
      </c>
    </row>
    <row r="145" spans="1:28" s="658" customFormat="1" ht="15" customHeight="1">
      <c r="A145" s="524">
        <v>44030</v>
      </c>
      <c r="B145" s="33">
        <v>21</v>
      </c>
      <c r="C145" s="91">
        <v>7</v>
      </c>
      <c r="D145" s="91">
        <v>31</v>
      </c>
      <c r="E145" s="91">
        <v>30</v>
      </c>
      <c r="F145" s="91">
        <v>646</v>
      </c>
      <c r="G145" s="91">
        <v>80</v>
      </c>
      <c r="H145" s="91">
        <v>54</v>
      </c>
      <c r="I145" s="91">
        <v>245</v>
      </c>
      <c r="J145" s="91">
        <v>153</v>
      </c>
      <c r="K145" s="33">
        <v>19</v>
      </c>
      <c r="L145" s="33">
        <v>6</v>
      </c>
      <c r="M145" s="33">
        <v>32</v>
      </c>
      <c r="N145" s="33">
        <v>24</v>
      </c>
      <c r="O145" s="91">
        <v>645</v>
      </c>
      <c r="P145" s="91">
        <v>84</v>
      </c>
      <c r="Q145" s="91">
        <v>46</v>
      </c>
      <c r="R145" s="91">
        <v>269</v>
      </c>
      <c r="S145" s="91">
        <v>136</v>
      </c>
      <c r="T145" s="145">
        <v>-9.5238094999999995E-2</v>
      </c>
      <c r="U145" s="145">
        <v>-0.14285714299999999</v>
      </c>
      <c r="V145" s="145">
        <v>3.2258065000000002E-2</v>
      </c>
      <c r="W145" s="145">
        <v>-0.2</v>
      </c>
      <c r="X145" s="145">
        <v>-1.5479879999999999E-3</v>
      </c>
      <c r="Y145" s="145">
        <v>0.05</v>
      </c>
      <c r="Z145" s="145">
        <v>-0.14814814800000001</v>
      </c>
      <c r="AA145" s="145">
        <v>9.7959184000000005E-2</v>
      </c>
      <c r="AB145" s="241">
        <v>-0.111111111</v>
      </c>
    </row>
    <row r="146" spans="1:28" s="658" customFormat="1" ht="15" customHeight="1">
      <c r="A146" s="524">
        <v>44031</v>
      </c>
      <c r="B146" s="33">
        <v>20</v>
      </c>
      <c r="C146" s="91">
        <v>8</v>
      </c>
      <c r="D146" s="91">
        <v>35</v>
      </c>
      <c r="E146" s="91">
        <v>29</v>
      </c>
      <c r="F146" s="91">
        <v>640</v>
      </c>
      <c r="G146" s="91">
        <v>80</v>
      </c>
      <c r="H146" s="91">
        <v>58</v>
      </c>
      <c r="I146" s="91">
        <v>247</v>
      </c>
      <c r="J146" s="91">
        <v>155</v>
      </c>
      <c r="K146" s="33">
        <v>19</v>
      </c>
      <c r="L146" s="33">
        <v>5</v>
      </c>
      <c r="M146" s="33">
        <v>27</v>
      </c>
      <c r="N146" s="33">
        <v>26</v>
      </c>
      <c r="O146" s="91">
        <v>646</v>
      </c>
      <c r="P146" s="91">
        <v>85</v>
      </c>
      <c r="Q146" s="91">
        <v>45</v>
      </c>
      <c r="R146" s="91">
        <v>275</v>
      </c>
      <c r="S146" s="91">
        <v>135</v>
      </c>
      <c r="T146" s="145">
        <v>-0.05</v>
      </c>
      <c r="U146" s="145">
        <v>-0.375</v>
      </c>
      <c r="V146" s="145">
        <v>-0.22857142899999999</v>
      </c>
      <c r="W146" s="145">
        <v>-0.10344827600000001</v>
      </c>
      <c r="X146" s="145">
        <v>9.3749999999999997E-3</v>
      </c>
      <c r="Y146" s="145">
        <v>6.25E-2</v>
      </c>
      <c r="Z146" s="145">
        <v>-0.22413793100000001</v>
      </c>
      <c r="AA146" s="145">
        <v>0.113360324</v>
      </c>
      <c r="AB146" s="241">
        <v>-0.12903225800000001</v>
      </c>
    </row>
    <row r="147" spans="1:28" s="658" customFormat="1" ht="15" customHeight="1">
      <c r="A147" s="524">
        <v>44032</v>
      </c>
      <c r="B147" s="33">
        <v>19</v>
      </c>
      <c r="C147" s="91">
        <v>8</v>
      </c>
      <c r="D147" s="91">
        <v>32</v>
      </c>
      <c r="E147" s="91">
        <v>30</v>
      </c>
      <c r="F147" s="91">
        <v>634</v>
      </c>
      <c r="G147" s="91">
        <v>82</v>
      </c>
      <c r="H147" s="91">
        <v>58</v>
      </c>
      <c r="I147" s="91">
        <v>245</v>
      </c>
      <c r="J147" s="91">
        <v>148</v>
      </c>
      <c r="K147" s="90">
        <v>20</v>
      </c>
      <c r="L147" s="91" t="s">
        <v>93</v>
      </c>
      <c r="M147" s="33">
        <v>28</v>
      </c>
      <c r="N147" s="33">
        <v>30</v>
      </c>
      <c r="O147" s="91">
        <v>624</v>
      </c>
      <c r="P147" s="91">
        <v>83</v>
      </c>
      <c r="Q147" s="91">
        <v>43</v>
      </c>
      <c r="R147" s="91">
        <v>271</v>
      </c>
      <c r="S147" s="91">
        <v>136</v>
      </c>
      <c r="T147" s="145">
        <v>5.2631578999999998E-2</v>
      </c>
      <c r="U147" s="91" t="s">
        <v>93</v>
      </c>
      <c r="V147" s="145">
        <v>-0.125</v>
      </c>
      <c r="W147" s="145">
        <v>0</v>
      </c>
      <c r="X147" s="145">
        <v>-1.5772871000000001E-2</v>
      </c>
      <c r="Y147" s="145">
        <v>1.2195121999999999E-2</v>
      </c>
      <c r="Z147" s="145">
        <v>-0.25862068999999999</v>
      </c>
      <c r="AA147" s="145">
        <v>0.10612244899999999</v>
      </c>
      <c r="AB147" s="241">
        <v>-8.1081080999999999E-2</v>
      </c>
    </row>
    <row r="148" spans="1:28" s="658" customFormat="1" ht="15" customHeight="1">
      <c r="A148" s="524">
        <v>44033</v>
      </c>
      <c r="B148" s="33">
        <v>19</v>
      </c>
      <c r="C148" s="91">
        <v>8</v>
      </c>
      <c r="D148" s="91">
        <v>32</v>
      </c>
      <c r="E148" s="91">
        <v>30</v>
      </c>
      <c r="F148" s="91">
        <v>622</v>
      </c>
      <c r="G148" s="91">
        <v>83</v>
      </c>
      <c r="H148" s="91">
        <v>60</v>
      </c>
      <c r="I148" s="91">
        <v>244</v>
      </c>
      <c r="J148" s="91">
        <v>141</v>
      </c>
      <c r="K148" s="33">
        <v>20</v>
      </c>
      <c r="L148" s="33">
        <v>5</v>
      </c>
      <c r="M148" s="33">
        <v>27</v>
      </c>
      <c r="N148" s="33">
        <v>29</v>
      </c>
      <c r="O148" s="91">
        <v>629</v>
      </c>
      <c r="P148" s="91">
        <v>81</v>
      </c>
      <c r="Q148" s="91">
        <v>44</v>
      </c>
      <c r="R148" s="91">
        <v>268</v>
      </c>
      <c r="S148" s="91">
        <v>133</v>
      </c>
      <c r="T148" s="145">
        <v>5.2631578999999998E-2</v>
      </c>
      <c r="U148" s="145">
        <v>-0.375</v>
      </c>
      <c r="V148" s="145">
        <v>-0.15625</v>
      </c>
      <c r="W148" s="145">
        <v>-3.3333333E-2</v>
      </c>
      <c r="X148" s="145">
        <v>1.1254019000000001E-2</v>
      </c>
      <c r="Y148" s="145">
        <v>-2.4096386000000001E-2</v>
      </c>
      <c r="Z148" s="145">
        <v>-0.26666666700000002</v>
      </c>
      <c r="AA148" s="145">
        <v>9.8360656000000005E-2</v>
      </c>
      <c r="AB148" s="241">
        <v>-5.6737588999999998E-2</v>
      </c>
    </row>
    <row r="149" spans="1:28" s="658" customFormat="1" ht="15" customHeight="1">
      <c r="A149" s="524">
        <v>44034</v>
      </c>
      <c r="B149" s="33">
        <v>20</v>
      </c>
      <c r="C149" s="91">
        <v>6</v>
      </c>
      <c r="D149" s="91">
        <v>37</v>
      </c>
      <c r="E149" s="91">
        <v>29</v>
      </c>
      <c r="F149" s="91">
        <v>614</v>
      </c>
      <c r="G149" s="91">
        <v>89</v>
      </c>
      <c r="H149" s="91">
        <v>62</v>
      </c>
      <c r="I149" s="91">
        <v>237</v>
      </c>
      <c r="J149" s="91">
        <v>138</v>
      </c>
      <c r="K149" s="33">
        <v>21</v>
      </c>
      <c r="L149" s="33">
        <v>6</v>
      </c>
      <c r="M149" s="33">
        <v>29</v>
      </c>
      <c r="N149" s="33">
        <v>28</v>
      </c>
      <c r="O149" s="91">
        <v>639</v>
      </c>
      <c r="P149" s="91">
        <v>77</v>
      </c>
      <c r="Q149" s="91">
        <v>48</v>
      </c>
      <c r="R149" s="91">
        <v>262</v>
      </c>
      <c r="S149" s="91">
        <v>126</v>
      </c>
      <c r="T149" s="145">
        <v>0.05</v>
      </c>
      <c r="U149" s="145">
        <v>0</v>
      </c>
      <c r="V149" s="145">
        <v>-0.21621621599999999</v>
      </c>
      <c r="W149" s="145">
        <v>-3.4482759000000002E-2</v>
      </c>
      <c r="X149" s="145">
        <v>4.0716611999999999E-2</v>
      </c>
      <c r="Y149" s="145">
        <v>-0.13483146100000001</v>
      </c>
      <c r="Z149" s="145">
        <v>-0.22580645199999999</v>
      </c>
      <c r="AA149" s="145">
        <v>0.105485232</v>
      </c>
      <c r="AB149" s="241">
        <v>-8.6956521999999994E-2</v>
      </c>
    </row>
    <row r="150" spans="1:28" s="658" customFormat="1" ht="15" customHeight="1">
      <c r="A150" s="524">
        <v>44035</v>
      </c>
      <c r="B150" s="33">
        <v>20</v>
      </c>
      <c r="C150" s="91">
        <v>5</v>
      </c>
      <c r="D150" s="91">
        <v>38</v>
      </c>
      <c r="E150" s="91">
        <v>32</v>
      </c>
      <c r="F150" s="91">
        <v>626</v>
      </c>
      <c r="G150" s="91">
        <v>92</v>
      </c>
      <c r="H150" s="91">
        <v>63</v>
      </c>
      <c r="I150" s="91">
        <v>238</v>
      </c>
      <c r="J150" s="91">
        <v>141</v>
      </c>
      <c r="K150" s="33">
        <v>19</v>
      </c>
      <c r="L150" s="33">
        <v>7</v>
      </c>
      <c r="M150" s="33">
        <v>27</v>
      </c>
      <c r="N150" s="33">
        <v>30</v>
      </c>
      <c r="O150" s="91">
        <v>635</v>
      </c>
      <c r="P150" s="91">
        <v>75</v>
      </c>
      <c r="Q150" s="91">
        <v>51</v>
      </c>
      <c r="R150" s="91">
        <v>258</v>
      </c>
      <c r="S150" s="91">
        <v>126</v>
      </c>
      <c r="T150" s="145">
        <v>-0.05</v>
      </c>
      <c r="U150" s="145">
        <v>0.4</v>
      </c>
      <c r="V150" s="145">
        <v>-0.28947368400000001</v>
      </c>
      <c r="W150" s="145">
        <v>-6.25E-2</v>
      </c>
      <c r="X150" s="145">
        <v>1.4376997000000001E-2</v>
      </c>
      <c r="Y150" s="145">
        <v>-0.18478260899999999</v>
      </c>
      <c r="Z150" s="145">
        <v>-0.19047618999999999</v>
      </c>
      <c r="AA150" s="145">
        <v>8.4033612999999993E-2</v>
      </c>
      <c r="AB150" s="241">
        <v>-0.106382979</v>
      </c>
    </row>
    <row r="151" spans="1:28" s="658" customFormat="1" ht="15" customHeight="1">
      <c r="A151" s="524">
        <v>44036</v>
      </c>
      <c r="B151" s="33">
        <v>22</v>
      </c>
      <c r="C151" s="91">
        <v>6</v>
      </c>
      <c r="D151" s="91">
        <v>39</v>
      </c>
      <c r="E151" s="91">
        <v>29</v>
      </c>
      <c r="F151" s="91">
        <v>632</v>
      </c>
      <c r="G151" s="91">
        <v>93</v>
      </c>
      <c r="H151" s="91">
        <v>66</v>
      </c>
      <c r="I151" s="91">
        <v>239</v>
      </c>
      <c r="J151" s="91">
        <v>146</v>
      </c>
      <c r="K151" s="33">
        <v>18</v>
      </c>
      <c r="L151" s="33">
        <v>7</v>
      </c>
      <c r="M151" s="33">
        <v>25</v>
      </c>
      <c r="N151" s="33">
        <v>30</v>
      </c>
      <c r="O151" s="91">
        <v>643</v>
      </c>
      <c r="P151" s="91">
        <v>79</v>
      </c>
      <c r="Q151" s="91">
        <v>52</v>
      </c>
      <c r="R151" s="91">
        <v>263</v>
      </c>
      <c r="S151" s="91">
        <v>131</v>
      </c>
      <c r="T151" s="145">
        <v>-0.18181818199999999</v>
      </c>
      <c r="U151" s="145">
        <v>0.16666666699999999</v>
      </c>
      <c r="V151" s="145">
        <v>-0.35897435900000002</v>
      </c>
      <c r="W151" s="145">
        <v>3.4482759000000002E-2</v>
      </c>
      <c r="X151" s="145">
        <v>1.7405062999999998E-2</v>
      </c>
      <c r="Y151" s="145">
        <v>-0.150537634</v>
      </c>
      <c r="Z151" s="145">
        <v>-0.212121212</v>
      </c>
      <c r="AA151" s="145">
        <v>0.10041841</v>
      </c>
      <c r="AB151" s="241">
        <v>-0.102739726</v>
      </c>
    </row>
    <row r="152" spans="1:28" s="658" customFormat="1" ht="15" customHeight="1">
      <c r="A152" s="524">
        <v>44037</v>
      </c>
      <c r="B152" s="33">
        <v>22</v>
      </c>
      <c r="C152" s="91">
        <v>7</v>
      </c>
      <c r="D152" s="91">
        <v>43</v>
      </c>
      <c r="E152" s="91">
        <v>27</v>
      </c>
      <c r="F152" s="91">
        <v>643</v>
      </c>
      <c r="G152" s="91">
        <v>86</v>
      </c>
      <c r="H152" s="91">
        <v>63</v>
      </c>
      <c r="I152" s="91">
        <v>245</v>
      </c>
      <c r="J152" s="91">
        <v>148</v>
      </c>
      <c r="K152" s="33">
        <v>16</v>
      </c>
      <c r="L152" s="33">
        <v>7</v>
      </c>
      <c r="M152" s="33">
        <v>23</v>
      </c>
      <c r="N152" s="33">
        <v>30</v>
      </c>
      <c r="O152" s="91">
        <v>661</v>
      </c>
      <c r="P152" s="91">
        <v>81</v>
      </c>
      <c r="Q152" s="91">
        <v>55</v>
      </c>
      <c r="R152" s="91">
        <v>258</v>
      </c>
      <c r="S152" s="91">
        <v>132</v>
      </c>
      <c r="T152" s="145">
        <v>-0.27272727299999999</v>
      </c>
      <c r="U152" s="145">
        <v>0</v>
      </c>
      <c r="V152" s="145">
        <v>-0.46511627900000002</v>
      </c>
      <c r="W152" s="145">
        <v>0.111111111</v>
      </c>
      <c r="X152" s="145">
        <v>2.7993779E-2</v>
      </c>
      <c r="Y152" s="145">
        <v>-5.8139534999999999E-2</v>
      </c>
      <c r="Z152" s="145">
        <v>-0.126984127</v>
      </c>
      <c r="AA152" s="145">
        <v>5.3061223999999997E-2</v>
      </c>
      <c r="AB152" s="241">
        <v>-0.10810810799999999</v>
      </c>
    </row>
    <row r="153" spans="1:28" s="658" customFormat="1" ht="15" customHeight="1">
      <c r="A153" s="524">
        <v>44038</v>
      </c>
      <c r="B153" s="33">
        <v>20</v>
      </c>
      <c r="C153" s="91">
        <v>8</v>
      </c>
      <c r="D153" s="91">
        <v>41</v>
      </c>
      <c r="E153" s="91">
        <v>31</v>
      </c>
      <c r="F153" s="91">
        <v>641</v>
      </c>
      <c r="G153" s="91">
        <v>89</v>
      </c>
      <c r="H153" s="91">
        <v>62</v>
      </c>
      <c r="I153" s="91">
        <v>249</v>
      </c>
      <c r="J153" s="91">
        <v>148</v>
      </c>
      <c r="K153" s="33">
        <v>16</v>
      </c>
      <c r="L153" s="33">
        <v>7</v>
      </c>
      <c r="M153" s="33">
        <v>24</v>
      </c>
      <c r="N153" s="33">
        <v>29</v>
      </c>
      <c r="O153" s="91">
        <v>663</v>
      </c>
      <c r="P153" s="91">
        <v>81</v>
      </c>
      <c r="Q153" s="91">
        <v>57</v>
      </c>
      <c r="R153" s="91">
        <v>254</v>
      </c>
      <c r="S153" s="91">
        <v>133</v>
      </c>
      <c r="T153" s="145">
        <v>-0.2</v>
      </c>
      <c r="U153" s="145">
        <v>-0.125</v>
      </c>
      <c r="V153" s="145">
        <v>-0.41463414599999998</v>
      </c>
      <c r="W153" s="145">
        <v>-6.4516129000000005E-2</v>
      </c>
      <c r="X153" s="145">
        <v>3.4321373000000002E-2</v>
      </c>
      <c r="Y153" s="145">
        <v>-8.9887640000000005E-2</v>
      </c>
      <c r="Z153" s="145">
        <v>-8.0645161000000007E-2</v>
      </c>
      <c r="AA153" s="145">
        <v>2.0080321000000002E-2</v>
      </c>
      <c r="AB153" s="241">
        <v>-0.10135135100000001</v>
      </c>
    </row>
    <row r="154" spans="1:28" s="658" customFormat="1" ht="15" customHeight="1">
      <c r="A154" s="524">
        <v>44039</v>
      </c>
      <c r="B154" s="33">
        <v>21</v>
      </c>
      <c r="C154" s="91">
        <v>10</v>
      </c>
      <c r="D154" s="91">
        <v>38</v>
      </c>
      <c r="E154" s="91">
        <v>32</v>
      </c>
      <c r="F154" s="91">
        <v>626</v>
      </c>
      <c r="G154" s="91">
        <v>89</v>
      </c>
      <c r="H154" s="91">
        <v>60</v>
      </c>
      <c r="I154" s="91">
        <v>245</v>
      </c>
      <c r="J154" s="91">
        <v>146</v>
      </c>
      <c r="K154" s="33">
        <v>15</v>
      </c>
      <c r="L154" s="33">
        <v>7</v>
      </c>
      <c r="M154" s="33">
        <v>25</v>
      </c>
      <c r="N154" s="33">
        <v>30</v>
      </c>
      <c r="O154" s="91">
        <v>684</v>
      </c>
      <c r="P154" s="91">
        <v>79</v>
      </c>
      <c r="Q154" s="91">
        <v>56</v>
      </c>
      <c r="R154" s="91">
        <v>255</v>
      </c>
      <c r="S154" s="91">
        <v>134</v>
      </c>
      <c r="T154" s="145">
        <v>-0.28571428599999998</v>
      </c>
      <c r="U154" s="145">
        <v>-0.3</v>
      </c>
      <c r="V154" s="145">
        <v>-0.34210526299999999</v>
      </c>
      <c r="W154" s="145">
        <v>-6.25E-2</v>
      </c>
      <c r="X154" s="145">
        <v>9.2651757000000001E-2</v>
      </c>
      <c r="Y154" s="145">
        <v>-0.112359551</v>
      </c>
      <c r="Z154" s="145">
        <v>-6.6666666999999999E-2</v>
      </c>
      <c r="AA154" s="145">
        <v>4.0816326999999999E-2</v>
      </c>
      <c r="AB154" s="241">
        <v>-8.2191781000000005E-2</v>
      </c>
    </row>
    <row r="155" spans="1:28" s="658" customFormat="1" ht="15" customHeight="1">
      <c r="A155" s="524">
        <v>44040</v>
      </c>
      <c r="B155" s="33">
        <v>21</v>
      </c>
      <c r="C155" s="91">
        <v>9</v>
      </c>
      <c r="D155" s="91">
        <v>33</v>
      </c>
      <c r="E155" s="91">
        <v>33</v>
      </c>
      <c r="F155" s="91">
        <v>633</v>
      </c>
      <c r="G155" s="91">
        <v>86</v>
      </c>
      <c r="H155" s="91">
        <v>64</v>
      </c>
      <c r="I155" s="91">
        <v>245</v>
      </c>
      <c r="J155" s="91">
        <v>145</v>
      </c>
      <c r="K155" s="33">
        <v>15</v>
      </c>
      <c r="L155" s="33">
        <v>6</v>
      </c>
      <c r="M155" s="33">
        <v>24</v>
      </c>
      <c r="N155" s="33">
        <v>30</v>
      </c>
      <c r="O155" s="91">
        <v>699</v>
      </c>
      <c r="P155" s="91">
        <v>74</v>
      </c>
      <c r="Q155" s="91">
        <v>56</v>
      </c>
      <c r="R155" s="91">
        <v>263</v>
      </c>
      <c r="S155" s="91">
        <v>141</v>
      </c>
      <c r="T155" s="145">
        <v>-0.28571428599999998</v>
      </c>
      <c r="U155" s="145">
        <v>-0.33333333300000001</v>
      </c>
      <c r="V155" s="145">
        <v>-0.27272727299999999</v>
      </c>
      <c r="W155" s="145">
        <v>-9.0909090999999997E-2</v>
      </c>
      <c r="X155" s="145">
        <v>0.10426540300000001</v>
      </c>
      <c r="Y155" s="145">
        <v>-0.139534884</v>
      </c>
      <c r="Z155" s="145">
        <v>-0.125</v>
      </c>
      <c r="AA155" s="145">
        <v>7.3469387999999997E-2</v>
      </c>
      <c r="AB155" s="241">
        <v>-2.7586207000000001E-2</v>
      </c>
    </row>
    <row r="156" spans="1:28" s="658" customFormat="1" ht="15" customHeight="1">
      <c r="A156" s="524">
        <v>44041</v>
      </c>
      <c r="B156" s="33">
        <v>21</v>
      </c>
      <c r="C156" s="91">
        <v>8</v>
      </c>
      <c r="D156" s="91">
        <v>36</v>
      </c>
      <c r="E156" s="91">
        <v>32</v>
      </c>
      <c r="F156" s="91">
        <v>645</v>
      </c>
      <c r="G156" s="91">
        <v>88</v>
      </c>
      <c r="H156" s="91">
        <v>61</v>
      </c>
      <c r="I156" s="91">
        <v>245</v>
      </c>
      <c r="J156" s="91">
        <v>149</v>
      </c>
      <c r="K156" s="33">
        <v>17</v>
      </c>
      <c r="L156" s="33">
        <v>5</v>
      </c>
      <c r="M156" s="33">
        <v>27</v>
      </c>
      <c r="N156" s="33">
        <v>34</v>
      </c>
      <c r="O156" s="91">
        <v>697</v>
      </c>
      <c r="P156" s="91">
        <v>74</v>
      </c>
      <c r="Q156" s="91">
        <v>58</v>
      </c>
      <c r="R156" s="91">
        <v>259</v>
      </c>
      <c r="S156" s="91">
        <v>141</v>
      </c>
      <c r="T156" s="145">
        <v>-0.19047618999999999</v>
      </c>
      <c r="U156" s="145">
        <v>-0.375</v>
      </c>
      <c r="V156" s="145">
        <v>-0.25</v>
      </c>
      <c r="W156" s="145">
        <v>6.25E-2</v>
      </c>
      <c r="X156" s="145">
        <v>8.0620154999999999E-2</v>
      </c>
      <c r="Y156" s="145">
        <v>-0.159090909</v>
      </c>
      <c r="Z156" s="145">
        <v>-4.9180328000000002E-2</v>
      </c>
      <c r="AA156" s="145">
        <v>5.7142856999999998E-2</v>
      </c>
      <c r="AB156" s="241">
        <v>-5.3691274999999997E-2</v>
      </c>
    </row>
    <row r="157" spans="1:28" s="658" customFormat="1" ht="15" customHeight="1">
      <c r="A157" s="524">
        <v>44042</v>
      </c>
      <c r="B157" s="33">
        <v>21</v>
      </c>
      <c r="C157" s="91">
        <v>6</v>
      </c>
      <c r="D157" s="91">
        <v>37</v>
      </c>
      <c r="E157" s="91">
        <v>34</v>
      </c>
      <c r="F157" s="91">
        <v>653</v>
      </c>
      <c r="G157" s="91">
        <v>85</v>
      </c>
      <c r="H157" s="91">
        <v>57</v>
      </c>
      <c r="I157" s="91">
        <v>242</v>
      </c>
      <c r="J157" s="91">
        <v>144</v>
      </c>
      <c r="K157" s="33">
        <v>15</v>
      </c>
      <c r="L157" s="33">
        <v>6</v>
      </c>
      <c r="M157" s="33">
        <v>26</v>
      </c>
      <c r="N157" s="33">
        <v>31</v>
      </c>
      <c r="O157" s="91">
        <v>698</v>
      </c>
      <c r="P157" s="91">
        <v>76</v>
      </c>
      <c r="Q157" s="91">
        <v>57</v>
      </c>
      <c r="R157" s="91">
        <v>261</v>
      </c>
      <c r="S157" s="91">
        <v>136</v>
      </c>
      <c r="T157" s="145">
        <v>-0.28571428599999998</v>
      </c>
      <c r="U157" s="145">
        <v>0</v>
      </c>
      <c r="V157" s="145">
        <v>-0.29729729700000002</v>
      </c>
      <c r="W157" s="145">
        <v>-8.8235294000000006E-2</v>
      </c>
      <c r="X157" s="145">
        <v>6.8912711000000001E-2</v>
      </c>
      <c r="Y157" s="145">
        <v>-0.105882353</v>
      </c>
      <c r="Z157" s="145">
        <v>0</v>
      </c>
      <c r="AA157" s="145">
        <v>7.8512396999999998E-2</v>
      </c>
      <c r="AB157" s="241">
        <v>-5.5555555999999999E-2</v>
      </c>
    </row>
    <row r="158" spans="1:28" s="658" customFormat="1" ht="15" customHeight="1">
      <c r="A158" s="524">
        <v>44043</v>
      </c>
      <c r="B158" s="33">
        <v>20</v>
      </c>
      <c r="C158" s="91">
        <v>7</v>
      </c>
      <c r="D158" s="91">
        <v>39</v>
      </c>
      <c r="E158" s="91">
        <v>37</v>
      </c>
      <c r="F158" s="91">
        <v>653</v>
      </c>
      <c r="G158" s="91">
        <v>85</v>
      </c>
      <c r="H158" s="91">
        <v>56</v>
      </c>
      <c r="I158" s="91">
        <v>239</v>
      </c>
      <c r="J158" s="91">
        <v>143</v>
      </c>
      <c r="K158" s="33">
        <v>16</v>
      </c>
      <c r="L158" s="33">
        <v>6</v>
      </c>
      <c r="M158" s="33">
        <v>26</v>
      </c>
      <c r="N158" s="33">
        <v>26</v>
      </c>
      <c r="O158" s="91">
        <v>695</v>
      </c>
      <c r="P158" s="91">
        <v>80</v>
      </c>
      <c r="Q158" s="91">
        <v>59</v>
      </c>
      <c r="R158" s="91">
        <v>256</v>
      </c>
      <c r="S158" s="91">
        <v>145</v>
      </c>
      <c r="T158" s="145">
        <v>-0.2</v>
      </c>
      <c r="U158" s="145">
        <v>-0.14285714299999999</v>
      </c>
      <c r="V158" s="145">
        <v>-0.33333333300000001</v>
      </c>
      <c r="W158" s="145">
        <v>-0.29729729700000002</v>
      </c>
      <c r="X158" s="145">
        <v>6.4318529999999999E-2</v>
      </c>
      <c r="Y158" s="145">
        <v>-5.8823528999999999E-2</v>
      </c>
      <c r="Z158" s="145">
        <v>5.3571428999999997E-2</v>
      </c>
      <c r="AA158" s="145">
        <v>7.1129707E-2</v>
      </c>
      <c r="AB158" s="241">
        <v>1.3986014E-2</v>
      </c>
    </row>
    <row r="159" spans="1:28" s="658" customFormat="1" ht="15" customHeight="1">
      <c r="A159" s="524">
        <v>44044</v>
      </c>
      <c r="B159" s="33">
        <v>22</v>
      </c>
      <c r="C159" s="91">
        <v>6</v>
      </c>
      <c r="D159" s="91">
        <v>40</v>
      </c>
      <c r="E159" s="91">
        <v>41</v>
      </c>
      <c r="F159" s="91">
        <v>654</v>
      </c>
      <c r="G159" s="91">
        <v>85</v>
      </c>
      <c r="H159" s="91">
        <v>57</v>
      </c>
      <c r="I159" s="91">
        <v>243</v>
      </c>
      <c r="J159" s="91">
        <v>144</v>
      </c>
      <c r="K159" s="90">
        <v>16</v>
      </c>
      <c r="L159" s="91" t="s">
        <v>93</v>
      </c>
      <c r="M159" s="33">
        <v>31</v>
      </c>
      <c r="N159" s="33">
        <v>27</v>
      </c>
      <c r="O159" s="91">
        <v>681</v>
      </c>
      <c r="P159" s="91">
        <v>82</v>
      </c>
      <c r="Q159" s="91">
        <v>55</v>
      </c>
      <c r="R159" s="91">
        <v>253</v>
      </c>
      <c r="S159" s="91">
        <v>140</v>
      </c>
      <c r="T159" s="145">
        <v>-0.27272727299999999</v>
      </c>
      <c r="U159" s="91" t="s">
        <v>93</v>
      </c>
      <c r="V159" s="145">
        <v>-0.22500000000000001</v>
      </c>
      <c r="W159" s="145">
        <v>-0.34146341499999999</v>
      </c>
      <c r="X159" s="145">
        <v>4.1284403999999997E-2</v>
      </c>
      <c r="Y159" s="145">
        <v>-3.5294117999999999E-2</v>
      </c>
      <c r="Z159" s="145">
        <v>-3.5087719000000003E-2</v>
      </c>
      <c r="AA159" s="145">
        <v>4.1152263000000001E-2</v>
      </c>
      <c r="AB159" s="241">
        <v>-2.7777777999999999E-2</v>
      </c>
    </row>
    <row r="160" spans="1:28" s="658" customFormat="1" ht="15" customHeight="1">
      <c r="A160" s="524">
        <v>44045</v>
      </c>
      <c r="B160" s="90">
        <v>19</v>
      </c>
      <c r="C160" s="91" t="s">
        <v>93</v>
      </c>
      <c r="D160" s="91">
        <v>40</v>
      </c>
      <c r="E160" s="91">
        <v>42</v>
      </c>
      <c r="F160" s="91">
        <v>648</v>
      </c>
      <c r="G160" s="91">
        <v>85</v>
      </c>
      <c r="H160" s="91">
        <v>61</v>
      </c>
      <c r="I160" s="91">
        <v>246</v>
      </c>
      <c r="J160" s="91">
        <v>153</v>
      </c>
      <c r="K160" s="90">
        <v>16</v>
      </c>
      <c r="L160" s="91" t="s">
        <v>93</v>
      </c>
      <c r="M160" s="33">
        <v>31</v>
      </c>
      <c r="N160" s="33">
        <v>31</v>
      </c>
      <c r="O160" s="91">
        <v>688</v>
      </c>
      <c r="P160" s="91">
        <v>91</v>
      </c>
      <c r="Q160" s="91">
        <v>55</v>
      </c>
      <c r="R160" s="91">
        <v>253</v>
      </c>
      <c r="S160" s="91">
        <v>139</v>
      </c>
      <c r="T160" s="145">
        <v>-0.15789473700000001</v>
      </c>
      <c r="U160" s="91" t="s">
        <v>93</v>
      </c>
      <c r="V160" s="145">
        <v>-0.22500000000000001</v>
      </c>
      <c r="W160" s="145">
        <v>-0.26190476200000001</v>
      </c>
      <c r="X160" s="145">
        <v>6.1728394999999998E-2</v>
      </c>
      <c r="Y160" s="145">
        <v>7.0588234999999999E-2</v>
      </c>
      <c r="Z160" s="145">
        <v>-9.8360656000000005E-2</v>
      </c>
      <c r="AA160" s="145">
        <v>2.8455285E-2</v>
      </c>
      <c r="AB160" s="241">
        <v>-9.1503267999999999E-2</v>
      </c>
    </row>
    <row r="161" spans="1:28" s="658" customFormat="1" ht="15" customHeight="1">
      <c r="A161" s="524">
        <v>44046</v>
      </c>
      <c r="B161" s="90">
        <v>19</v>
      </c>
      <c r="C161" s="91" t="s">
        <v>93</v>
      </c>
      <c r="D161" s="91">
        <v>35</v>
      </c>
      <c r="E161" s="91">
        <v>39</v>
      </c>
      <c r="F161" s="91">
        <v>658</v>
      </c>
      <c r="G161" s="91">
        <v>86</v>
      </c>
      <c r="H161" s="91">
        <v>60</v>
      </c>
      <c r="I161" s="91">
        <v>240</v>
      </c>
      <c r="J161" s="91">
        <v>156</v>
      </c>
      <c r="K161" s="33">
        <v>18</v>
      </c>
      <c r="L161" s="33">
        <v>5</v>
      </c>
      <c r="M161" s="33">
        <v>29</v>
      </c>
      <c r="N161" s="33">
        <v>25</v>
      </c>
      <c r="O161" s="91">
        <v>671</v>
      </c>
      <c r="P161" s="91">
        <v>96</v>
      </c>
      <c r="Q161" s="91">
        <v>57</v>
      </c>
      <c r="R161" s="91">
        <v>258</v>
      </c>
      <c r="S161" s="91">
        <v>138</v>
      </c>
      <c r="T161" s="145">
        <v>-5.2631578999999998E-2</v>
      </c>
      <c r="U161" s="91" t="s">
        <v>93</v>
      </c>
      <c r="V161" s="145">
        <v>-0.171428571</v>
      </c>
      <c r="W161" s="145">
        <v>-0.35897435900000002</v>
      </c>
      <c r="X161" s="145">
        <v>1.9756839000000002E-2</v>
      </c>
      <c r="Y161" s="145">
        <v>0.11627907</v>
      </c>
      <c r="Z161" s="145">
        <v>-0.05</v>
      </c>
      <c r="AA161" s="145">
        <v>7.4999999999999997E-2</v>
      </c>
      <c r="AB161" s="241">
        <v>-0.115384615</v>
      </c>
    </row>
    <row r="162" spans="1:28" s="658" customFormat="1" ht="15" customHeight="1">
      <c r="A162" s="524">
        <v>44047</v>
      </c>
      <c r="B162" s="90">
        <v>18</v>
      </c>
      <c r="C162" s="91" t="s">
        <v>93</v>
      </c>
      <c r="D162" s="91">
        <v>33</v>
      </c>
      <c r="E162" s="91">
        <v>41</v>
      </c>
      <c r="F162" s="91">
        <v>655</v>
      </c>
      <c r="G162" s="91">
        <v>84</v>
      </c>
      <c r="H162" s="91">
        <v>62</v>
      </c>
      <c r="I162" s="91">
        <v>249</v>
      </c>
      <c r="J162" s="91">
        <v>151</v>
      </c>
      <c r="K162" s="33">
        <v>19</v>
      </c>
      <c r="L162" s="33">
        <v>6</v>
      </c>
      <c r="M162" s="33">
        <v>30</v>
      </c>
      <c r="N162" s="33">
        <v>26</v>
      </c>
      <c r="O162" s="91">
        <v>667</v>
      </c>
      <c r="P162" s="91">
        <v>96</v>
      </c>
      <c r="Q162" s="91">
        <v>52</v>
      </c>
      <c r="R162" s="91">
        <v>256</v>
      </c>
      <c r="S162" s="91">
        <v>149</v>
      </c>
      <c r="T162" s="145">
        <v>5.5555555999999999E-2</v>
      </c>
      <c r="U162" s="91" t="s">
        <v>93</v>
      </c>
      <c r="V162" s="145">
        <v>-9.0909090999999997E-2</v>
      </c>
      <c r="W162" s="145">
        <v>-0.365853659</v>
      </c>
      <c r="X162" s="145">
        <v>1.8320611000000001E-2</v>
      </c>
      <c r="Y162" s="145">
        <v>0.14285714299999999</v>
      </c>
      <c r="Z162" s="145">
        <v>-0.16129032300000001</v>
      </c>
      <c r="AA162" s="145">
        <v>2.8112450000000001E-2</v>
      </c>
      <c r="AB162" s="241">
        <v>-1.3245033E-2</v>
      </c>
    </row>
    <row r="163" spans="1:28" s="658" customFormat="1" ht="15" customHeight="1">
      <c r="A163" s="524">
        <v>44048</v>
      </c>
      <c r="B163" s="33">
        <v>20</v>
      </c>
      <c r="C163" s="91">
        <v>5</v>
      </c>
      <c r="D163" s="91">
        <v>38</v>
      </c>
      <c r="E163" s="91">
        <v>38</v>
      </c>
      <c r="F163" s="91">
        <v>639</v>
      </c>
      <c r="G163" s="91">
        <v>88</v>
      </c>
      <c r="H163" s="91">
        <v>60</v>
      </c>
      <c r="I163" s="91">
        <v>245</v>
      </c>
      <c r="J163" s="91">
        <v>146</v>
      </c>
      <c r="K163" s="33">
        <v>20</v>
      </c>
      <c r="L163" s="33">
        <v>7</v>
      </c>
      <c r="M163" s="33">
        <v>30</v>
      </c>
      <c r="N163" s="33">
        <v>22</v>
      </c>
      <c r="O163" s="91">
        <v>667</v>
      </c>
      <c r="P163" s="91">
        <v>94</v>
      </c>
      <c r="Q163" s="91">
        <v>52</v>
      </c>
      <c r="R163" s="91">
        <v>261</v>
      </c>
      <c r="S163" s="91">
        <v>148</v>
      </c>
      <c r="T163" s="145">
        <v>0</v>
      </c>
      <c r="U163" s="145">
        <v>0.4</v>
      </c>
      <c r="V163" s="145">
        <v>-0.21052631599999999</v>
      </c>
      <c r="W163" s="145">
        <v>-0.42105263199999998</v>
      </c>
      <c r="X163" s="145">
        <v>4.3818466E-2</v>
      </c>
      <c r="Y163" s="145">
        <v>6.8181818000000005E-2</v>
      </c>
      <c r="Z163" s="145">
        <v>-0.133333333</v>
      </c>
      <c r="AA163" s="145">
        <v>6.5306121999999994E-2</v>
      </c>
      <c r="AB163" s="241">
        <v>1.369863E-2</v>
      </c>
    </row>
    <row r="164" spans="1:28" s="658" customFormat="1" ht="15" customHeight="1">
      <c r="A164" s="524">
        <v>44049</v>
      </c>
      <c r="B164" s="90">
        <v>20</v>
      </c>
      <c r="C164" s="91" t="s">
        <v>93</v>
      </c>
      <c r="D164" s="91">
        <v>38</v>
      </c>
      <c r="E164" s="91">
        <v>37</v>
      </c>
      <c r="F164" s="91">
        <v>651</v>
      </c>
      <c r="G164" s="91">
        <v>88</v>
      </c>
      <c r="H164" s="91">
        <v>59</v>
      </c>
      <c r="I164" s="91">
        <v>252</v>
      </c>
      <c r="J164" s="91">
        <v>143</v>
      </c>
      <c r="K164" s="33">
        <v>20</v>
      </c>
      <c r="L164" s="33">
        <v>8</v>
      </c>
      <c r="M164" s="33">
        <v>30</v>
      </c>
      <c r="N164" s="33">
        <v>24</v>
      </c>
      <c r="O164" s="91">
        <v>660</v>
      </c>
      <c r="P164" s="91">
        <v>93</v>
      </c>
      <c r="Q164" s="91">
        <v>52</v>
      </c>
      <c r="R164" s="91">
        <v>267</v>
      </c>
      <c r="S164" s="91">
        <v>149</v>
      </c>
      <c r="T164" s="145">
        <v>0</v>
      </c>
      <c r="U164" s="91" t="s">
        <v>93</v>
      </c>
      <c r="V164" s="145">
        <v>-0.21052631599999999</v>
      </c>
      <c r="W164" s="145">
        <v>-0.35135135099999998</v>
      </c>
      <c r="X164" s="145">
        <v>1.3824885E-2</v>
      </c>
      <c r="Y164" s="145">
        <v>5.6818182000000002E-2</v>
      </c>
      <c r="Z164" s="145">
        <v>-0.11864406800000001</v>
      </c>
      <c r="AA164" s="145">
        <v>5.9523810000000003E-2</v>
      </c>
      <c r="AB164" s="241">
        <v>4.1958042000000001E-2</v>
      </c>
    </row>
    <row r="165" spans="1:28" s="658" customFormat="1" ht="15" customHeight="1">
      <c r="A165" s="524">
        <v>44050</v>
      </c>
      <c r="B165" s="90">
        <v>23</v>
      </c>
      <c r="C165" s="91" t="s">
        <v>93</v>
      </c>
      <c r="D165" s="91">
        <v>34</v>
      </c>
      <c r="E165" s="91">
        <v>36</v>
      </c>
      <c r="F165" s="91">
        <v>663</v>
      </c>
      <c r="G165" s="91">
        <v>86</v>
      </c>
      <c r="H165" s="91">
        <v>60</v>
      </c>
      <c r="I165" s="91">
        <v>256</v>
      </c>
      <c r="J165" s="91">
        <v>138</v>
      </c>
      <c r="K165" s="33">
        <v>20</v>
      </c>
      <c r="L165" s="33">
        <v>7</v>
      </c>
      <c r="M165" s="33">
        <v>27</v>
      </c>
      <c r="N165" s="33">
        <v>23</v>
      </c>
      <c r="O165" s="91">
        <v>660</v>
      </c>
      <c r="P165" s="91">
        <v>96</v>
      </c>
      <c r="Q165" s="91">
        <v>55</v>
      </c>
      <c r="R165" s="91">
        <v>261</v>
      </c>
      <c r="S165" s="91">
        <v>144</v>
      </c>
      <c r="T165" s="145">
        <v>-0.130434783</v>
      </c>
      <c r="U165" s="91" t="s">
        <v>93</v>
      </c>
      <c r="V165" s="145">
        <v>-0.20588235299999999</v>
      </c>
      <c r="W165" s="145">
        <v>-0.36111111099999998</v>
      </c>
      <c r="X165" s="145">
        <v>-4.524887E-3</v>
      </c>
      <c r="Y165" s="145">
        <v>0.11627907</v>
      </c>
      <c r="Z165" s="145">
        <v>-8.3333332999999996E-2</v>
      </c>
      <c r="AA165" s="145">
        <v>1.953125E-2</v>
      </c>
      <c r="AB165" s="241">
        <v>4.3478260999999997E-2</v>
      </c>
    </row>
    <row r="166" spans="1:28" s="658" customFormat="1" ht="15" customHeight="1">
      <c r="A166" s="524">
        <v>44051</v>
      </c>
      <c r="B166" s="90">
        <v>24</v>
      </c>
      <c r="C166" s="91" t="s">
        <v>93</v>
      </c>
      <c r="D166" s="91">
        <v>32</v>
      </c>
      <c r="E166" s="91">
        <v>32</v>
      </c>
      <c r="F166" s="91">
        <v>662</v>
      </c>
      <c r="G166" s="91">
        <v>88</v>
      </c>
      <c r="H166" s="91">
        <v>60</v>
      </c>
      <c r="I166" s="91">
        <v>259</v>
      </c>
      <c r="J166" s="91">
        <v>144</v>
      </c>
      <c r="K166" s="33">
        <v>22</v>
      </c>
      <c r="L166" s="33">
        <v>7</v>
      </c>
      <c r="M166" s="33">
        <v>28</v>
      </c>
      <c r="N166" s="33">
        <v>23</v>
      </c>
      <c r="O166" s="91">
        <v>644</v>
      </c>
      <c r="P166" s="91">
        <v>94</v>
      </c>
      <c r="Q166" s="91">
        <v>51</v>
      </c>
      <c r="R166" s="91">
        <v>261</v>
      </c>
      <c r="S166" s="91">
        <v>144</v>
      </c>
      <c r="T166" s="145">
        <v>-8.3333332999999996E-2</v>
      </c>
      <c r="U166" s="91" t="s">
        <v>93</v>
      </c>
      <c r="V166" s="145">
        <v>-0.125</v>
      </c>
      <c r="W166" s="145">
        <v>-0.28125</v>
      </c>
      <c r="X166" s="145">
        <v>-2.7190332000000001E-2</v>
      </c>
      <c r="Y166" s="145">
        <v>6.8181818000000005E-2</v>
      </c>
      <c r="Z166" s="145">
        <v>-0.15</v>
      </c>
      <c r="AA166" s="145">
        <v>7.7220079999999998E-3</v>
      </c>
      <c r="AB166" s="241">
        <v>0</v>
      </c>
    </row>
    <row r="167" spans="1:28" s="658" customFormat="1" ht="15" customHeight="1">
      <c r="A167" s="524">
        <v>44052</v>
      </c>
      <c r="B167" s="33">
        <v>22</v>
      </c>
      <c r="C167" s="91">
        <v>5</v>
      </c>
      <c r="D167" s="91">
        <v>33</v>
      </c>
      <c r="E167" s="91">
        <v>33</v>
      </c>
      <c r="F167" s="91">
        <v>657</v>
      </c>
      <c r="G167" s="91">
        <v>89</v>
      </c>
      <c r="H167" s="91">
        <v>58</v>
      </c>
      <c r="I167" s="91">
        <v>265</v>
      </c>
      <c r="J167" s="91">
        <v>155</v>
      </c>
      <c r="K167" s="33">
        <v>23</v>
      </c>
      <c r="L167" s="33">
        <v>7</v>
      </c>
      <c r="M167" s="33">
        <v>28</v>
      </c>
      <c r="N167" s="33">
        <v>22</v>
      </c>
      <c r="O167" s="91">
        <v>648</v>
      </c>
      <c r="P167" s="91">
        <v>94</v>
      </c>
      <c r="Q167" s="91">
        <v>53</v>
      </c>
      <c r="R167" s="91">
        <v>269</v>
      </c>
      <c r="S167" s="91">
        <v>139</v>
      </c>
      <c r="T167" s="145">
        <v>4.5454544999999999E-2</v>
      </c>
      <c r="U167" s="145">
        <v>0.4</v>
      </c>
      <c r="V167" s="145">
        <v>-0.15151515199999999</v>
      </c>
      <c r="W167" s="145">
        <v>-0.33333333300000001</v>
      </c>
      <c r="X167" s="145">
        <v>-1.369863E-2</v>
      </c>
      <c r="Y167" s="145">
        <v>5.6179775000000001E-2</v>
      </c>
      <c r="Z167" s="145">
        <v>-8.6206897000000005E-2</v>
      </c>
      <c r="AA167" s="145">
        <v>1.5094339999999999E-2</v>
      </c>
      <c r="AB167" s="241">
        <v>-0.103225806</v>
      </c>
    </row>
    <row r="168" spans="1:28" s="658" customFormat="1" ht="15" customHeight="1">
      <c r="A168" s="524">
        <v>44053</v>
      </c>
      <c r="B168" s="90">
        <v>23</v>
      </c>
      <c r="C168" s="91" t="s">
        <v>93</v>
      </c>
      <c r="D168" s="91">
        <v>36</v>
      </c>
      <c r="E168" s="91">
        <v>32</v>
      </c>
      <c r="F168" s="91">
        <v>640</v>
      </c>
      <c r="G168" s="91">
        <v>90</v>
      </c>
      <c r="H168" s="91">
        <v>53</v>
      </c>
      <c r="I168" s="91">
        <v>270</v>
      </c>
      <c r="J168" s="91">
        <v>150</v>
      </c>
      <c r="K168" s="33">
        <v>24</v>
      </c>
      <c r="L168" s="33">
        <v>6</v>
      </c>
      <c r="M168" s="33">
        <v>28</v>
      </c>
      <c r="N168" s="33">
        <v>23</v>
      </c>
      <c r="O168" s="91">
        <v>650</v>
      </c>
      <c r="P168" s="91">
        <v>91</v>
      </c>
      <c r="Q168" s="91">
        <v>55</v>
      </c>
      <c r="R168" s="91">
        <v>264</v>
      </c>
      <c r="S168" s="91">
        <v>148</v>
      </c>
      <c r="T168" s="145">
        <v>4.3478260999999997E-2</v>
      </c>
      <c r="U168" s="91" t="s">
        <v>93</v>
      </c>
      <c r="V168" s="145">
        <v>-0.222222222</v>
      </c>
      <c r="W168" s="145">
        <v>-0.28125</v>
      </c>
      <c r="X168" s="145">
        <v>1.5625E-2</v>
      </c>
      <c r="Y168" s="145">
        <v>1.1111111E-2</v>
      </c>
      <c r="Z168" s="145">
        <v>3.7735849000000002E-2</v>
      </c>
      <c r="AA168" s="145">
        <v>-2.2222222E-2</v>
      </c>
      <c r="AB168" s="241">
        <v>-1.3333332999999999E-2</v>
      </c>
    </row>
    <row r="169" spans="1:28" s="658" customFormat="1" ht="15" customHeight="1">
      <c r="A169" s="524">
        <v>44054</v>
      </c>
      <c r="B169" s="90">
        <v>23</v>
      </c>
      <c r="C169" s="91" t="s">
        <v>93</v>
      </c>
      <c r="D169" s="91">
        <v>36</v>
      </c>
      <c r="E169" s="91">
        <v>34</v>
      </c>
      <c r="F169" s="91">
        <v>638</v>
      </c>
      <c r="G169" s="91">
        <v>87</v>
      </c>
      <c r="H169" s="91">
        <v>58</v>
      </c>
      <c r="I169" s="91">
        <v>274</v>
      </c>
      <c r="J169" s="91">
        <v>152</v>
      </c>
      <c r="K169" s="33">
        <v>22</v>
      </c>
      <c r="L169" s="33">
        <v>7</v>
      </c>
      <c r="M169" s="33">
        <v>26</v>
      </c>
      <c r="N169" s="33">
        <v>27</v>
      </c>
      <c r="O169" s="91">
        <v>635</v>
      </c>
      <c r="P169" s="91">
        <v>88</v>
      </c>
      <c r="Q169" s="91">
        <v>56</v>
      </c>
      <c r="R169" s="91">
        <v>260</v>
      </c>
      <c r="S169" s="91">
        <v>154</v>
      </c>
      <c r="T169" s="145">
        <v>-4.3478260999999997E-2</v>
      </c>
      <c r="U169" s="91" t="s">
        <v>93</v>
      </c>
      <c r="V169" s="145">
        <v>-0.27777777799999998</v>
      </c>
      <c r="W169" s="145">
        <v>-0.20588235299999999</v>
      </c>
      <c r="X169" s="145">
        <v>-4.7021939999999998E-3</v>
      </c>
      <c r="Y169" s="145">
        <v>1.1494252999999999E-2</v>
      </c>
      <c r="Z169" s="145">
        <v>-3.4482759000000002E-2</v>
      </c>
      <c r="AA169" s="145">
        <v>-5.1094891000000003E-2</v>
      </c>
      <c r="AB169" s="241">
        <v>1.3157894999999999E-2</v>
      </c>
    </row>
    <row r="170" spans="1:28" s="658" customFormat="1" ht="15" customHeight="1">
      <c r="A170" s="524">
        <v>44055</v>
      </c>
      <c r="B170" s="33">
        <v>23</v>
      </c>
      <c r="C170" s="91">
        <v>5</v>
      </c>
      <c r="D170" s="91">
        <v>38</v>
      </c>
      <c r="E170" s="91">
        <v>34</v>
      </c>
      <c r="F170" s="91">
        <v>627</v>
      </c>
      <c r="G170" s="91">
        <v>84</v>
      </c>
      <c r="H170" s="91">
        <v>55</v>
      </c>
      <c r="I170" s="91">
        <v>270</v>
      </c>
      <c r="J170" s="91">
        <v>146</v>
      </c>
      <c r="K170" s="33">
        <v>21</v>
      </c>
      <c r="L170" s="33">
        <v>7</v>
      </c>
      <c r="M170" s="33">
        <v>24</v>
      </c>
      <c r="N170" s="33">
        <v>25</v>
      </c>
      <c r="O170" s="91">
        <v>637</v>
      </c>
      <c r="P170" s="91">
        <v>88</v>
      </c>
      <c r="Q170" s="91">
        <v>57</v>
      </c>
      <c r="R170" s="91">
        <v>266</v>
      </c>
      <c r="S170" s="91">
        <v>149</v>
      </c>
      <c r="T170" s="145">
        <v>-8.6956521999999994E-2</v>
      </c>
      <c r="U170" s="145">
        <v>0.4</v>
      </c>
      <c r="V170" s="145">
        <v>-0.368421053</v>
      </c>
      <c r="W170" s="145">
        <v>-0.264705882</v>
      </c>
      <c r="X170" s="145">
        <v>1.5948963E-2</v>
      </c>
      <c r="Y170" s="145">
        <v>4.7619047999999997E-2</v>
      </c>
      <c r="Z170" s="145">
        <v>3.6363635999999998E-2</v>
      </c>
      <c r="AA170" s="145">
        <v>-1.4814815E-2</v>
      </c>
      <c r="AB170" s="241">
        <v>2.0547945000000001E-2</v>
      </c>
    </row>
    <row r="171" spans="1:28" s="658" customFormat="1" ht="15" customHeight="1">
      <c r="A171" s="524">
        <v>44056</v>
      </c>
      <c r="B171" s="33">
        <v>22</v>
      </c>
      <c r="C171" s="91">
        <v>6</v>
      </c>
      <c r="D171" s="91">
        <v>37</v>
      </c>
      <c r="E171" s="91">
        <v>32</v>
      </c>
      <c r="F171" s="91">
        <v>631</v>
      </c>
      <c r="G171" s="91">
        <v>88</v>
      </c>
      <c r="H171" s="91">
        <v>56</v>
      </c>
      <c r="I171" s="91">
        <v>271</v>
      </c>
      <c r="J171" s="91">
        <v>152</v>
      </c>
      <c r="K171" s="33">
        <v>20</v>
      </c>
      <c r="L171" s="33">
        <v>8</v>
      </c>
      <c r="M171" s="33">
        <v>25</v>
      </c>
      <c r="N171" s="33">
        <v>24</v>
      </c>
      <c r="O171" s="91">
        <v>634</v>
      </c>
      <c r="P171" s="91">
        <v>86</v>
      </c>
      <c r="Q171" s="91">
        <v>56</v>
      </c>
      <c r="R171" s="91">
        <v>277</v>
      </c>
      <c r="S171" s="91">
        <v>149</v>
      </c>
      <c r="T171" s="145">
        <v>-9.0909090999999997E-2</v>
      </c>
      <c r="U171" s="145">
        <v>0.33333333300000001</v>
      </c>
      <c r="V171" s="145">
        <v>-0.324324324</v>
      </c>
      <c r="W171" s="145">
        <v>-0.25</v>
      </c>
      <c r="X171" s="145">
        <v>4.7543580000000002E-3</v>
      </c>
      <c r="Y171" s="145">
        <v>-2.2727272999999999E-2</v>
      </c>
      <c r="Z171" s="145">
        <v>0</v>
      </c>
      <c r="AA171" s="145">
        <v>2.2140221000000002E-2</v>
      </c>
      <c r="AB171" s="241">
        <v>-1.9736842000000001E-2</v>
      </c>
    </row>
    <row r="172" spans="1:28" s="658" customFormat="1" ht="15" customHeight="1">
      <c r="A172" s="524">
        <v>44057</v>
      </c>
      <c r="B172" s="90">
        <v>21</v>
      </c>
      <c r="C172" s="91" t="s">
        <v>93</v>
      </c>
      <c r="D172" s="91">
        <v>35</v>
      </c>
      <c r="E172" s="91">
        <v>33</v>
      </c>
      <c r="F172" s="91">
        <v>642</v>
      </c>
      <c r="G172" s="91">
        <v>90</v>
      </c>
      <c r="H172" s="91">
        <v>54</v>
      </c>
      <c r="I172" s="91">
        <v>268</v>
      </c>
      <c r="J172" s="91">
        <v>147</v>
      </c>
      <c r="K172" s="33">
        <v>22</v>
      </c>
      <c r="L172" s="33">
        <v>8</v>
      </c>
      <c r="M172" s="33">
        <v>25</v>
      </c>
      <c r="N172" s="33">
        <v>26</v>
      </c>
      <c r="O172" s="91">
        <v>627</v>
      </c>
      <c r="P172" s="91">
        <v>87</v>
      </c>
      <c r="Q172" s="91">
        <v>54</v>
      </c>
      <c r="R172" s="91">
        <v>271</v>
      </c>
      <c r="S172" s="91">
        <v>148</v>
      </c>
      <c r="T172" s="145">
        <v>4.7619047999999997E-2</v>
      </c>
      <c r="U172" s="91" t="s">
        <v>93</v>
      </c>
      <c r="V172" s="145">
        <v>-0.28571428599999998</v>
      </c>
      <c r="W172" s="145">
        <v>-0.212121212</v>
      </c>
      <c r="X172" s="145">
        <v>-2.3364486E-2</v>
      </c>
      <c r="Y172" s="145">
        <v>-3.3333333E-2</v>
      </c>
      <c r="Z172" s="145">
        <v>0</v>
      </c>
      <c r="AA172" s="145">
        <v>1.1194030000000001E-2</v>
      </c>
      <c r="AB172" s="241">
        <v>6.8027210000000003E-3</v>
      </c>
    </row>
    <row r="173" spans="1:28" s="658" customFormat="1" ht="15" customHeight="1">
      <c r="A173" s="524">
        <v>44058</v>
      </c>
      <c r="B173" s="90">
        <v>21</v>
      </c>
      <c r="C173" s="91" t="s">
        <v>93</v>
      </c>
      <c r="D173" s="91">
        <v>34</v>
      </c>
      <c r="E173" s="91">
        <v>33</v>
      </c>
      <c r="F173" s="91">
        <v>643</v>
      </c>
      <c r="G173" s="91">
        <v>90</v>
      </c>
      <c r="H173" s="91">
        <v>57</v>
      </c>
      <c r="I173" s="91">
        <v>263</v>
      </c>
      <c r="J173" s="91">
        <v>153</v>
      </c>
      <c r="K173" s="33">
        <v>22</v>
      </c>
      <c r="L173" s="33">
        <v>6</v>
      </c>
      <c r="M173" s="33">
        <v>25</v>
      </c>
      <c r="N173" s="33">
        <v>29</v>
      </c>
      <c r="O173" s="91">
        <v>602</v>
      </c>
      <c r="P173" s="91">
        <v>92</v>
      </c>
      <c r="Q173" s="91">
        <v>51</v>
      </c>
      <c r="R173" s="91">
        <v>266</v>
      </c>
      <c r="S173" s="91">
        <v>144</v>
      </c>
      <c r="T173" s="145">
        <v>4.7619047999999997E-2</v>
      </c>
      <c r="U173" s="91" t="s">
        <v>93</v>
      </c>
      <c r="V173" s="145">
        <v>-0.264705882</v>
      </c>
      <c r="W173" s="145">
        <v>-0.12121212100000001</v>
      </c>
      <c r="X173" s="145">
        <v>-6.3763607999999999E-2</v>
      </c>
      <c r="Y173" s="145">
        <v>2.2222222E-2</v>
      </c>
      <c r="Z173" s="145">
        <v>-0.105263158</v>
      </c>
      <c r="AA173" s="145">
        <v>1.1406843999999999E-2</v>
      </c>
      <c r="AB173" s="241">
        <v>-5.8823528999999999E-2</v>
      </c>
    </row>
    <row r="174" spans="1:28" s="658" customFormat="1" ht="15" customHeight="1">
      <c r="A174" s="524">
        <v>44059</v>
      </c>
      <c r="B174" s="90">
        <v>20</v>
      </c>
      <c r="C174" s="91" t="s">
        <v>93</v>
      </c>
      <c r="D174" s="91">
        <v>34</v>
      </c>
      <c r="E174" s="91">
        <v>33</v>
      </c>
      <c r="F174" s="91">
        <v>635</v>
      </c>
      <c r="G174" s="91">
        <v>83</v>
      </c>
      <c r="H174" s="91">
        <v>63</v>
      </c>
      <c r="I174" s="91">
        <v>261</v>
      </c>
      <c r="J174" s="91">
        <v>148</v>
      </c>
      <c r="K174" s="33">
        <v>22</v>
      </c>
      <c r="L174" s="33">
        <v>6</v>
      </c>
      <c r="M174" s="33">
        <v>28</v>
      </c>
      <c r="N174" s="33">
        <v>27</v>
      </c>
      <c r="O174" s="91">
        <v>616</v>
      </c>
      <c r="P174" s="91">
        <v>95</v>
      </c>
      <c r="Q174" s="91">
        <v>49</v>
      </c>
      <c r="R174" s="91">
        <v>273</v>
      </c>
      <c r="S174" s="91">
        <v>142</v>
      </c>
      <c r="T174" s="145">
        <v>0.1</v>
      </c>
      <c r="U174" s="91" t="s">
        <v>93</v>
      </c>
      <c r="V174" s="145">
        <v>-0.17647058800000001</v>
      </c>
      <c r="W174" s="145">
        <v>-0.18181818199999999</v>
      </c>
      <c r="X174" s="145">
        <v>-2.9921260000000002E-2</v>
      </c>
      <c r="Y174" s="145">
        <v>0.14457831300000001</v>
      </c>
      <c r="Z174" s="145">
        <v>-0.222222222</v>
      </c>
      <c r="AA174" s="145">
        <v>4.5977010999999998E-2</v>
      </c>
      <c r="AB174" s="241">
        <v>-4.0540540999999999E-2</v>
      </c>
    </row>
    <row r="175" spans="1:28" s="658" customFormat="1" ht="15" customHeight="1">
      <c r="A175" s="524">
        <v>44060</v>
      </c>
      <c r="B175" s="90">
        <v>20</v>
      </c>
      <c r="C175" s="91" t="s">
        <v>93</v>
      </c>
      <c r="D175" s="91">
        <v>34</v>
      </c>
      <c r="E175" s="91">
        <v>33</v>
      </c>
      <c r="F175" s="91">
        <v>633</v>
      </c>
      <c r="G175" s="91">
        <v>81</v>
      </c>
      <c r="H175" s="91">
        <v>60</v>
      </c>
      <c r="I175" s="91">
        <v>261</v>
      </c>
      <c r="J175" s="91">
        <v>139</v>
      </c>
      <c r="K175" s="33">
        <v>22</v>
      </c>
      <c r="L175" s="33">
        <v>7</v>
      </c>
      <c r="M175" s="33">
        <v>30</v>
      </c>
      <c r="N175" s="33">
        <v>26</v>
      </c>
      <c r="O175" s="91">
        <v>621</v>
      </c>
      <c r="P175" s="91">
        <v>90</v>
      </c>
      <c r="Q175" s="91">
        <v>48</v>
      </c>
      <c r="R175" s="91">
        <v>264</v>
      </c>
      <c r="S175" s="91">
        <v>146</v>
      </c>
      <c r="T175" s="145">
        <v>0.1</v>
      </c>
      <c r="U175" s="91" t="s">
        <v>93</v>
      </c>
      <c r="V175" s="145">
        <v>-0.117647059</v>
      </c>
      <c r="W175" s="145">
        <v>-0.212121212</v>
      </c>
      <c r="X175" s="145">
        <v>-1.8957346E-2</v>
      </c>
      <c r="Y175" s="145">
        <v>0.111111111</v>
      </c>
      <c r="Z175" s="145">
        <v>-0.2</v>
      </c>
      <c r="AA175" s="145">
        <v>1.1494252999999999E-2</v>
      </c>
      <c r="AB175" s="241">
        <v>5.0359712000000001E-2</v>
      </c>
    </row>
    <row r="176" spans="1:28" s="658" customFormat="1" ht="15" customHeight="1">
      <c r="A176" s="524">
        <v>44061</v>
      </c>
      <c r="B176" s="90">
        <v>20</v>
      </c>
      <c r="C176" s="91" t="s">
        <v>93</v>
      </c>
      <c r="D176" s="91">
        <v>32</v>
      </c>
      <c r="E176" s="91">
        <v>32</v>
      </c>
      <c r="F176" s="91">
        <v>619</v>
      </c>
      <c r="G176" s="91">
        <v>85</v>
      </c>
      <c r="H176" s="91">
        <v>60</v>
      </c>
      <c r="I176" s="91">
        <v>253</v>
      </c>
      <c r="J176" s="91">
        <v>139</v>
      </c>
      <c r="K176" s="33">
        <v>18</v>
      </c>
      <c r="L176" s="33">
        <v>6</v>
      </c>
      <c r="M176" s="33">
        <v>30</v>
      </c>
      <c r="N176" s="33">
        <v>27</v>
      </c>
      <c r="O176" s="91">
        <v>616</v>
      </c>
      <c r="P176" s="91">
        <v>87</v>
      </c>
      <c r="Q176" s="91">
        <v>47</v>
      </c>
      <c r="R176" s="91">
        <v>266</v>
      </c>
      <c r="S176" s="91">
        <v>145</v>
      </c>
      <c r="T176" s="145">
        <v>-0.1</v>
      </c>
      <c r="U176" s="91" t="s">
        <v>93</v>
      </c>
      <c r="V176" s="145">
        <v>-6.25E-2</v>
      </c>
      <c r="W176" s="145">
        <v>-0.15625</v>
      </c>
      <c r="X176" s="145">
        <v>-4.8465269999999998E-3</v>
      </c>
      <c r="Y176" s="145">
        <v>2.3529412E-2</v>
      </c>
      <c r="Z176" s="145">
        <v>-0.21666666700000001</v>
      </c>
      <c r="AA176" s="145">
        <v>5.1383399000000003E-2</v>
      </c>
      <c r="AB176" s="241">
        <v>4.3165467999999999E-2</v>
      </c>
    </row>
    <row r="177" spans="1:28" s="658" customFormat="1" ht="15" customHeight="1">
      <c r="A177" s="524">
        <v>44062</v>
      </c>
      <c r="B177" s="90">
        <v>19</v>
      </c>
      <c r="C177" s="91" t="s">
        <v>93</v>
      </c>
      <c r="D177" s="91">
        <v>32</v>
      </c>
      <c r="E177" s="91">
        <v>28</v>
      </c>
      <c r="F177" s="91">
        <v>624</v>
      </c>
      <c r="G177" s="91">
        <v>88</v>
      </c>
      <c r="H177" s="91">
        <v>58</v>
      </c>
      <c r="I177" s="91">
        <v>264</v>
      </c>
      <c r="J177" s="91">
        <v>143</v>
      </c>
      <c r="K177" s="90">
        <v>17</v>
      </c>
      <c r="L177" s="91" t="s">
        <v>93</v>
      </c>
      <c r="M177" s="33">
        <v>27</v>
      </c>
      <c r="N177" s="33">
        <v>27</v>
      </c>
      <c r="O177" s="91">
        <v>607</v>
      </c>
      <c r="P177" s="91">
        <v>90</v>
      </c>
      <c r="Q177" s="91">
        <v>47</v>
      </c>
      <c r="R177" s="91">
        <v>261</v>
      </c>
      <c r="S177" s="91">
        <v>142</v>
      </c>
      <c r="T177" s="145">
        <v>-0.105263158</v>
      </c>
      <c r="U177" s="91" t="s">
        <v>93</v>
      </c>
      <c r="V177" s="145">
        <v>-0.15625</v>
      </c>
      <c r="W177" s="145">
        <v>-3.5714285999999998E-2</v>
      </c>
      <c r="X177" s="145">
        <v>-2.7243590000000002E-2</v>
      </c>
      <c r="Y177" s="145">
        <v>2.2727272999999999E-2</v>
      </c>
      <c r="Z177" s="145">
        <v>-0.18965517200000001</v>
      </c>
      <c r="AA177" s="145">
        <v>-1.1363636E-2</v>
      </c>
      <c r="AB177" s="241">
        <v>-6.9930069999999999E-3</v>
      </c>
    </row>
    <row r="178" spans="1:28" s="658" customFormat="1" ht="15" customHeight="1">
      <c r="A178" s="524">
        <v>44063</v>
      </c>
      <c r="B178" s="90">
        <v>19</v>
      </c>
      <c r="C178" s="91" t="s">
        <v>93</v>
      </c>
      <c r="D178" s="91">
        <v>38</v>
      </c>
      <c r="E178" s="91">
        <v>27</v>
      </c>
      <c r="F178" s="91">
        <v>638</v>
      </c>
      <c r="G178" s="91">
        <v>81</v>
      </c>
      <c r="H178" s="91">
        <v>58</v>
      </c>
      <c r="I178" s="91">
        <v>277</v>
      </c>
      <c r="J178" s="91">
        <v>146</v>
      </c>
      <c r="K178" s="90">
        <v>18</v>
      </c>
      <c r="L178" s="91" t="s">
        <v>93</v>
      </c>
      <c r="M178" s="33">
        <v>29</v>
      </c>
      <c r="N178" s="33">
        <v>27</v>
      </c>
      <c r="O178" s="91">
        <v>606</v>
      </c>
      <c r="P178" s="91">
        <v>90</v>
      </c>
      <c r="Q178" s="91">
        <v>49</v>
      </c>
      <c r="R178" s="91">
        <v>260</v>
      </c>
      <c r="S178" s="91">
        <v>149</v>
      </c>
      <c r="T178" s="145">
        <v>-5.2631578999999998E-2</v>
      </c>
      <c r="U178" s="91" t="s">
        <v>93</v>
      </c>
      <c r="V178" s="145">
        <v>-0.236842105</v>
      </c>
      <c r="W178" s="145">
        <v>0</v>
      </c>
      <c r="X178" s="145">
        <v>-5.0156739999999998E-2</v>
      </c>
      <c r="Y178" s="145">
        <v>0.111111111</v>
      </c>
      <c r="Z178" s="145">
        <v>-0.15517241400000001</v>
      </c>
      <c r="AA178" s="145">
        <v>-6.1371841000000003E-2</v>
      </c>
      <c r="AB178" s="241">
        <v>2.0547945000000001E-2</v>
      </c>
    </row>
    <row r="179" spans="1:28" s="658" customFormat="1" ht="15" customHeight="1">
      <c r="A179" s="524">
        <v>44064</v>
      </c>
      <c r="B179" s="90">
        <v>20</v>
      </c>
      <c r="C179" s="91" t="s">
        <v>93</v>
      </c>
      <c r="D179" s="91">
        <v>38</v>
      </c>
      <c r="E179" s="91">
        <v>32</v>
      </c>
      <c r="F179" s="91">
        <v>643</v>
      </c>
      <c r="G179" s="91">
        <v>81</v>
      </c>
      <c r="H179" s="91">
        <v>54</v>
      </c>
      <c r="I179" s="91">
        <v>281</v>
      </c>
      <c r="J179" s="91">
        <v>158</v>
      </c>
      <c r="K179" s="33">
        <v>19</v>
      </c>
      <c r="L179" s="33">
        <v>5</v>
      </c>
      <c r="M179" s="33">
        <v>27</v>
      </c>
      <c r="N179" s="33">
        <v>28</v>
      </c>
      <c r="O179" s="91">
        <v>616</v>
      </c>
      <c r="P179" s="91">
        <v>95</v>
      </c>
      <c r="Q179" s="91">
        <v>50</v>
      </c>
      <c r="R179" s="91">
        <v>261</v>
      </c>
      <c r="S179" s="91">
        <v>138</v>
      </c>
      <c r="T179" s="145">
        <v>-0.05</v>
      </c>
      <c r="U179" s="91" t="s">
        <v>93</v>
      </c>
      <c r="V179" s="145">
        <v>-0.28947368400000001</v>
      </c>
      <c r="W179" s="145">
        <v>-0.125</v>
      </c>
      <c r="X179" s="145">
        <v>-4.1990669000000001E-2</v>
      </c>
      <c r="Y179" s="145">
        <v>0.172839506</v>
      </c>
      <c r="Z179" s="145">
        <v>-7.4074074000000004E-2</v>
      </c>
      <c r="AA179" s="145">
        <v>-7.1174376999999997E-2</v>
      </c>
      <c r="AB179" s="241">
        <v>-0.12658227799999999</v>
      </c>
    </row>
    <row r="180" spans="1:28" s="658" customFormat="1" ht="15" customHeight="1">
      <c r="A180" s="524">
        <v>44065</v>
      </c>
      <c r="B180" s="90">
        <v>21</v>
      </c>
      <c r="C180" s="91" t="s">
        <v>93</v>
      </c>
      <c r="D180" s="91">
        <v>42</v>
      </c>
      <c r="E180" s="91">
        <v>35</v>
      </c>
      <c r="F180" s="91">
        <v>632</v>
      </c>
      <c r="G180" s="91">
        <v>82</v>
      </c>
      <c r="H180" s="91">
        <v>53</v>
      </c>
      <c r="I180" s="91">
        <v>287</v>
      </c>
      <c r="J180" s="91">
        <v>158</v>
      </c>
      <c r="K180" s="33">
        <v>19</v>
      </c>
      <c r="L180" s="33">
        <v>6</v>
      </c>
      <c r="M180" s="33">
        <v>30</v>
      </c>
      <c r="N180" s="33">
        <v>29</v>
      </c>
      <c r="O180" s="91">
        <v>607</v>
      </c>
      <c r="P180" s="91">
        <v>96</v>
      </c>
      <c r="Q180" s="91">
        <v>48</v>
      </c>
      <c r="R180" s="91">
        <v>254</v>
      </c>
      <c r="S180" s="91">
        <v>142</v>
      </c>
      <c r="T180" s="145">
        <v>-9.5238094999999995E-2</v>
      </c>
      <c r="U180" s="91" t="s">
        <v>93</v>
      </c>
      <c r="V180" s="145">
        <v>-0.28571428599999998</v>
      </c>
      <c r="W180" s="145">
        <v>-0.171428571</v>
      </c>
      <c r="X180" s="145">
        <v>-3.9556962000000001E-2</v>
      </c>
      <c r="Y180" s="145">
        <v>0.17073170700000001</v>
      </c>
      <c r="Z180" s="145">
        <v>-9.4339622999999997E-2</v>
      </c>
      <c r="AA180" s="145">
        <v>-0.114982578</v>
      </c>
      <c r="AB180" s="241">
        <v>-0.101265823</v>
      </c>
    </row>
    <row r="181" spans="1:28" s="658" customFormat="1" ht="15" customHeight="1">
      <c r="A181" s="524">
        <v>44066</v>
      </c>
      <c r="B181" s="90">
        <v>20</v>
      </c>
      <c r="C181" s="91" t="s">
        <v>93</v>
      </c>
      <c r="D181" s="91">
        <v>41</v>
      </c>
      <c r="E181" s="91">
        <v>32</v>
      </c>
      <c r="F181" s="91">
        <v>631</v>
      </c>
      <c r="G181" s="91">
        <v>79</v>
      </c>
      <c r="H181" s="91">
        <v>50</v>
      </c>
      <c r="I181" s="91">
        <v>287</v>
      </c>
      <c r="J181" s="91">
        <v>154</v>
      </c>
      <c r="K181" s="33">
        <v>18</v>
      </c>
      <c r="L181" s="33">
        <v>7</v>
      </c>
      <c r="M181" s="33">
        <v>28</v>
      </c>
      <c r="N181" s="33">
        <v>33</v>
      </c>
      <c r="O181" s="91">
        <v>613</v>
      </c>
      <c r="P181" s="91">
        <v>90</v>
      </c>
      <c r="Q181" s="91">
        <v>50</v>
      </c>
      <c r="R181" s="91">
        <v>261</v>
      </c>
      <c r="S181" s="91">
        <v>148</v>
      </c>
      <c r="T181" s="145">
        <v>-0.1</v>
      </c>
      <c r="U181" s="91" t="s">
        <v>93</v>
      </c>
      <c r="V181" s="145">
        <v>-0.31707317099999999</v>
      </c>
      <c r="W181" s="145">
        <v>3.125E-2</v>
      </c>
      <c r="X181" s="145">
        <v>-2.8526149000000001E-2</v>
      </c>
      <c r="Y181" s="145">
        <v>0.13924050599999999</v>
      </c>
      <c r="Z181" s="145">
        <v>0</v>
      </c>
      <c r="AA181" s="145">
        <v>-9.0592333999999997E-2</v>
      </c>
      <c r="AB181" s="241">
        <v>-3.8961039000000003E-2</v>
      </c>
    </row>
    <row r="182" spans="1:28" s="658" customFormat="1" ht="15" customHeight="1">
      <c r="A182" s="524">
        <v>44067</v>
      </c>
      <c r="B182" s="33">
        <v>21</v>
      </c>
      <c r="C182" s="91">
        <v>5</v>
      </c>
      <c r="D182" s="91">
        <v>42</v>
      </c>
      <c r="E182" s="91">
        <v>31</v>
      </c>
      <c r="F182" s="91">
        <v>617</v>
      </c>
      <c r="G182" s="91">
        <v>79</v>
      </c>
      <c r="H182" s="91">
        <v>48</v>
      </c>
      <c r="I182" s="91">
        <v>280</v>
      </c>
      <c r="J182" s="91">
        <v>147</v>
      </c>
      <c r="K182" s="33">
        <v>19</v>
      </c>
      <c r="L182" s="33">
        <v>5</v>
      </c>
      <c r="M182" s="33">
        <v>27</v>
      </c>
      <c r="N182" s="33">
        <v>35</v>
      </c>
      <c r="O182" s="91">
        <v>607</v>
      </c>
      <c r="P182" s="91">
        <v>93</v>
      </c>
      <c r="Q182" s="91">
        <v>47</v>
      </c>
      <c r="R182" s="91">
        <v>266</v>
      </c>
      <c r="S182" s="91">
        <v>141</v>
      </c>
      <c r="T182" s="145">
        <v>-9.5238094999999995E-2</v>
      </c>
      <c r="U182" s="145">
        <v>0</v>
      </c>
      <c r="V182" s="145">
        <v>-0.35714285699999998</v>
      </c>
      <c r="W182" s="145">
        <v>0.12903225800000001</v>
      </c>
      <c r="X182" s="145">
        <v>-1.6207454999999999E-2</v>
      </c>
      <c r="Y182" s="145">
        <v>0.17721518999999999</v>
      </c>
      <c r="Z182" s="145">
        <v>-2.0833332999999999E-2</v>
      </c>
      <c r="AA182" s="145">
        <v>-0.05</v>
      </c>
      <c r="AB182" s="241">
        <v>-4.0816326999999999E-2</v>
      </c>
    </row>
    <row r="183" spans="1:28" s="658" customFormat="1" ht="15" customHeight="1">
      <c r="A183" s="524">
        <v>44068</v>
      </c>
      <c r="B183" s="33">
        <v>20</v>
      </c>
      <c r="C183" s="91">
        <v>6</v>
      </c>
      <c r="D183" s="91">
        <v>38</v>
      </c>
      <c r="E183" s="91">
        <v>29</v>
      </c>
      <c r="F183" s="91">
        <v>598</v>
      </c>
      <c r="G183" s="91">
        <v>78</v>
      </c>
      <c r="H183" s="91">
        <v>46</v>
      </c>
      <c r="I183" s="91">
        <v>272</v>
      </c>
      <c r="J183" s="91">
        <v>136</v>
      </c>
      <c r="K183" s="33">
        <v>19</v>
      </c>
      <c r="L183" s="33">
        <v>5</v>
      </c>
      <c r="M183" s="33">
        <v>29</v>
      </c>
      <c r="N183" s="33">
        <v>32</v>
      </c>
      <c r="O183" s="91">
        <v>613</v>
      </c>
      <c r="P183" s="91">
        <v>96</v>
      </c>
      <c r="Q183" s="91">
        <v>47</v>
      </c>
      <c r="R183" s="91">
        <v>275</v>
      </c>
      <c r="S183" s="91">
        <v>151</v>
      </c>
      <c r="T183" s="145">
        <v>-0.05</v>
      </c>
      <c r="U183" s="145">
        <v>-0.16666666699999999</v>
      </c>
      <c r="V183" s="145">
        <v>-0.236842105</v>
      </c>
      <c r="W183" s="145">
        <v>0.10344827600000001</v>
      </c>
      <c r="X183" s="145">
        <v>2.5083612000000002E-2</v>
      </c>
      <c r="Y183" s="145">
        <v>0.23076923099999999</v>
      </c>
      <c r="Z183" s="145">
        <v>2.1739129999999999E-2</v>
      </c>
      <c r="AA183" s="145">
        <v>1.1029412000000001E-2</v>
      </c>
      <c r="AB183" s="241">
        <v>0.110294118</v>
      </c>
    </row>
    <row r="184" spans="1:28" s="658" customFormat="1" ht="15" customHeight="1">
      <c r="A184" s="524">
        <v>44069</v>
      </c>
      <c r="B184" s="33">
        <v>21</v>
      </c>
      <c r="C184" s="91">
        <v>6</v>
      </c>
      <c r="D184" s="91">
        <v>37</v>
      </c>
      <c r="E184" s="91">
        <v>30</v>
      </c>
      <c r="F184" s="91">
        <v>600</v>
      </c>
      <c r="G184" s="91">
        <v>82</v>
      </c>
      <c r="H184" s="91">
        <v>50</v>
      </c>
      <c r="I184" s="91">
        <v>277</v>
      </c>
      <c r="J184" s="91">
        <v>141</v>
      </c>
      <c r="K184" s="33">
        <v>17</v>
      </c>
      <c r="L184" s="33">
        <v>5</v>
      </c>
      <c r="M184" s="33">
        <v>31</v>
      </c>
      <c r="N184" s="33">
        <v>36</v>
      </c>
      <c r="O184" s="91">
        <v>623</v>
      </c>
      <c r="P184" s="91">
        <v>88</v>
      </c>
      <c r="Q184" s="91">
        <v>49</v>
      </c>
      <c r="R184" s="91">
        <v>282</v>
      </c>
      <c r="S184" s="91">
        <v>137</v>
      </c>
      <c r="T184" s="145">
        <v>-0.19047618999999999</v>
      </c>
      <c r="U184" s="145">
        <v>-0.16666666699999999</v>
      </c>
      <c r="V184" s="145">
        <v>-0.162162162</v>
      </c>
      <c r="W184" s="145">
        <v>0.2</v>
      </c>
      <c r="X184" s="145">
        <v>3.8333332999999997E-2</v>
      </c>
      <c r="Y184" s="145">
        <v>7.3170732000000002E-2</v>
      </c>
      <c r="Z184" s="145">
        <v>-0.02</v>
      </c>
      <c r="AA184" s="145">
        <v>1.8050541999999999E-2</v>
      </c>
      <c r="AB184" s="241">
        <v>-2.8368793999999999E-2</v>
      </c>
    </row>
    <row r="185" spans="1:28" s="658" customFormat="1" ht="15" customHeight="1">
      <c r="A185" s="524">
        <v>44070</v>
      </c>
      <c r="B185" s="33">
        <v>21</v>
      </c>
      <c r="C185" s="91">
        <v>5</v>
      </c>
      <c r="D185" s="91">
        <v>33</v>
      </c>
      <c r="E185" s="91">
        <v>31</v>
      </c>
      <c r="F185" s="91">
        <v>632</v>
      </c>
      <c r="G185" s="91">
        <v>82</v>
      </c>
      <c r="H185" s="91">
        <v>48</v>
      </c>
      <c r="I185" s="91">
        <v>269</v>
      </c>
      <c r="J185" s="91">
        <v>141</v>
      </c>
      <c r="K185" s="33">
        <v>18</v>
      </c>
      <c r="L185" s="33">
        <v>6</v>
      </c>
      <c r="M185" s="33">
        <v>33</v>
      </c>
      <c r="N185" s="33">
        <v>34</v>
      </c>
      <c r="O185" s="91">
        <v>608</v>
      </c>
      <c r="P185" s="91">
        <v>93</v>
      </c>
      <c r="Q185" s="91">
        <v>49</v>
      </c>
      <c r="R185" s="91">
        <v>275</v>
      </c>
      <c r="S185" s="91">
        <v>149</v>
      </c>
      <c r="T185" s="145">
        <v>-0.14285714299999999</v>
      </c>
      <c r="U185" s="145">
        <v>0.2</v>
      </c>
      <c r="V185" s="145">
        <v>0</v>
      </c>
      <c r="W185" s="145">
        <v>9.6774193999999994E-2</v>
      </c>
      <c r="X185" s="145">
        <v>-3.7974684000000002E-2</v>
      </c>
      <c r="Y185" s="145">
        <v>0.134146341</v>
      </c>
      <c r="Z185" s="145">
        <v>2.0833332999999999E-2</v>
      </c>
      <c r="AA185" s="145">
        <v>2.2304833E-2</v>
      </c>
      <c r="AB185" s="241">
        <v>5.6737588999999998E-2</v>
      </c>
    </row>
    <row r="186" spans="1:28" s="658" customFormat="1" ht="15" customHeight="1">
      <c r="A186" s="524">
        <v>44071</v>
      </c>
      <c r="B186" s="33">
        <v>21</v>
      </c>
      <c r="C186" s="91">
        <v>6</v>
      </c>
      <c r="D186" s="91">
        <v>34</v>
      </c>
      <c r="E186" s="91">
        <v>28</v>
      </c>
      <c r="F186" s="91">
        <v>635</v>
      </c>
      <c r="G186" s="91">
        <v>76</v>
      </c>
      <c r="H186" s="91">
        <v>52</v>
      </c>
      <c r="I186" s="91">
        <v>263</v>
      </c>
      <c r="J186" s="91">
        <v>147</v>
      </c>
      <c r="K186" s="33">
        <v>18</v>
      </c>
      <c r="L186" s="33">
        <v>7</v>
      </c>
      <c r="M186" s="33">
        <v>28</v>
      </c>
      <c r="N186" s="33">
        <v>29</v>
      </c>
      <c r="O186" s="91">
        <v>625</v>
      </c>
      <c r="P186" s="91">
        <v>91</v>
      </c>
      <c r="Q186" s="91">
        <v>51</v>
      </c>
      <c r="R186" s="91">
        <v>271</v>
      </c>
      <c r="S186" s="91">
        <v>136</v>
      </c>
      <c r="T186" s="145">
        <v>-0.14285714299999999</v>
      </c>
      <c r="U186" s="145">
        <v>0.16666666699999999</v>
      </c>
      <c r="V186" s="145">
        <v>-0.17647058800000001</v>
      </c>
      <c r="W186" s="145">
        <v>3.5714285999999998E-2</v>
      </c>
      <c r="X186" s="145">
        <v>-1.5748030999999999E-2</v>
      </c>
      <c r="Y186" s="145">
        <v>0.19736842099999999</v>
      </c>
      <c r="Z186" s="145">
        <v>-1.9230769000000002E-2</v>
      </c>
      <c r="AA186" s="145">
        <v>3.0418251E-2</v>
      </c>
      <c r="AB186" s="241">
        <v>-7.4829932000000002E-2</v>
      </c>
    </row>
    <row r="187" spans="1:28" s="658" customFormat="1" ht="15" customHeight="1">
      <c r="A187" s="524">
        <v>44072</v>
      </c>
      <c r="B187" s="33">
        <v>21</v>
      </c>
      <c r="C187" s="91">
        <v>6</v>
      </c>
      <c r="D187" s="91">
        <v>33</v>
      </c>
      <c r="E187" s="91">
        <v>28</v>
      </c>
      <c r="F187" s="91">
        <v>648</v>
      </c>
      <c r="G187" s="91">
        <v>78</v>
      </c>
      <c r="H187" s="91">
        <v>58</v>
      </c>
      <c r="I187" s="91">
        <v>266</v>
      </c>
      <c r="J187" s="91">
        <v>143</v>
      </c>
      <c r="K187" s="33">
        <v>17</v>
      </c>
      <c r="L187" s="33">
        <v>8</v>
      </c>
      <c r="M187" s="33">
        <v>29</v>
      </c>
      <c r="N187" s="33">
        <v>25</v>
      </c>
      <c r="O187" s="91">
        <v>622</v>
      </c>
      <c r="P187" s="91">
        <v>89</v>
      </c>
      <c r="Q187" s="91">
        <v>51</v>
      </c>
      <c r="R187" s="91">
        <v>271</v>
      </c>
      <c r="S187" s="91">
        <v>138</v>
      </c>
      <c r="T187" s="145">
        <v>-0.19047618999999999</v>
      </c>
      <c r="U187" s="145">
        <v>0.33333333300000001</v>
      </c>
      <c r="V187" s="145">
        <v>-0.12121212100000001</v>
      </c>
      <c r="W187" s="145">
        <v>-0.10714285699999999</v>
      </c>
      <c r="X187" s="145">
        <v>-4.0123457000000001E-2</v>
      </c>
      <c r="Y187" s="145">
        <v>0.14102564100000001</v>
      </c>
      <c r="Z187" s="145">
        <v>-0.12068965500000001</v>
      </c>
      <c r="AA187" s="145">
        <v>1.8796991999999998E-2</v>
      </c>
      <c r="AB187" s="241">
        <v>-3.4965034999999998E-2</v>
      </c>
    </row>
    <row r="188" spans="1:28" s="658" customFormat="1" ht="15" customHeight="1">
      <c r="A188" s="524">
        <v>44073</v>
      </c>
      <c r="B188" s="90">
        <v>21</v>
      </c>
      <c r="C188" s="91" t="s">
        <v>93</v>
      </c>
      <c r="D188" s="91">
        <v>30</v>
      </c>
      <c r="E188" s="91">
        <v>34</v>
      </c>
      <c r="F188" s="91">
        <v>649</v>
      </c>
      <c r="G188" s="91">
        <v>78</v>
      </c>
      <c r="H188" s="91">
        <v>61</v>
      </c>
      <c r="I188" s="91">
        <v>271</v>
      </c>
      <c r="J188" s="91">
        <v>143</v>
      </c>
      <c r="K188" s="33">
        <v>16</v>
      </c>
      <c r="L188" s="33">
        <v>9</v>
      </c>
      <c r="M188" s="33">
        <v>29</v>
      </c>
      <c r="N188" s="33">
        <v>23</v>
      </c>
      <c r="O188" s="91">
        <v>619</v>
      </c>
      <c r="P188" s="91">
        <v>89</v>
      </c>
      <c r="Q188" s="91">
        <v>53</v>
      </c>
      <c r="R188" s="91">
        <v>275</v>
      </c>
      <c r="S188" s="91">
        <v>129</v>
      </c>
      <c r="T188" s="145">
        <v>-0.23809523799999999</v>
      </c>
      <c r="U188" s="91" t="s">
        <v>93</v>
      </c>
      <c r="V188" s="145">
        <v>-3.3333333E-2</v>
      </c>
      <c r="W188" s="145">
        <v>-0.32352941200000002</v>
      </c>
      <c r="X188" s="145">
        <v>-4.6224961000000002E-2</v>
      </c>
      <c r="Y188" s="145">
        <v>0.14102564100000001</v>
      </c>
      <c r="Z188" s="145">
        <v>-0.13114754100000001</v>
      </c>
      <c r="AA188" s="145">
        <v>1.4760148000000001E-2</v>
      </c>
      <c r="AB188" s="241">
        <v>-9.7902098000000007E-2</v>
      </c>
    </row>
    <row r="189" spans="1:28" s="658" customFormat="1" ht="15" customHeight="1">
      <c r="A189" s="524">
        <v>44074</v>
      </c>
      <c r="B189" s="33">
        <v>21</v>
      </c>
      <c r="C189" s="91">
        <v>6</v>
      </c>
      <c r="D189" s="91">
        <v>29</v>
      </c>
      <c r="E189" s="91">
        <v>35</v>
      </c>
      <c r="F189" s="91">
        <v>632</v>
      </c>
      <c r="G189" s="91">
        <v>78</v>
      </c>
      <c r="H189" s="91">
        <v>62</v>
      </c>
      <c r="I189" s="91">
        <v>270</v>
      </c>
      <c r="J189" s="91">
        <v>134</v>
      </c>
      <c r="K189" s="33">
        <v>17</v>
      </c>
      <c r="L189" s="33">
        <v>8</v>
      </c>
      <c r="M189" s="33">
        <v>32</v>
      </c>
      <c r="N189" s="33">
        <v>26</v>
      </c>
      <c r="O189" s="91">
        <v>624</v>
      </c>
      <c r="P189" s="91">
        <v>94</v>
      </c>
      <c r="Q189" s="91">
        <v>55</v>
      </c>
      <c r="R189" s="91">
        <v>274</v>
      </c>
      <c r="S189" s="91">
        <v>130</v>
      </c>
      <c r="T189" s="145">
        <v>-0.19047618999999999</v>
      </c>
      <c r="U189" s="145">
        <v>0.33333333300000001</v>
      </c>
      <c r="V189" s="145">
        <v>0.10344827600000001</v>
      </c>
      <c r="W189" s="145">
        <v>-0.257142857</v>
      </c>
      <c r="X189" s="145">
        <v>-1.2658228000000001E-2</v>
      </c>
      <c r="Y189" s="145">
        <v>0.20512820500000001</v>
      </c>
      <c r="Z189" s="145">
        <v>-0.112903226</v>
      </c>
      <c r="AA189" s="145">
        <v>1.4814815E-2</v>
      </c>
      <c r="AB189" s="241">
        <v>-2.9850746000000001E-2</v>
      </c>
    </row>
    <row r="190" spans="1:28" s="658" customFormat="1" ht="15" customHeight="1">
      <c r="A190" s="524">
        <v>44075</v>
      </c>
      <c r="B190" s="33">
        <v>22</v>
      </c>
      <c r="C190" s="91">
        <v>7</v>
      </c>
      <c r="D190" s="91">
        <v>30</v>
      </c>
      <c r="E190" s="91">
        <v>37</v>
      </c>
      <c r="F190" s="91">
        <v>631</v>
      </c>
      <c r="G190" s="91">
        <v>79</v>
      </c>
      <c r="H190" s="91">
        <v>62</v>
      </c>
      <c r="I190" s="91">
        <v>263</v>
      </c>
      <c r="J190" s="91">
        <v>133</v>
      </c>
      <c r="K190" s="33">
        <v>15</v>
      </c>
      <c r="L190" s="33">
        <v>8</v>
      </c>
      <c r="M190" s="33">
        <v>29</v>
      </c>
      <c r="N190" s="33">
        <v>29</v>
      </c>
      <c r="O190" s="91">
        <v>638</v>
      </c>
      <c r="P190" s="91">
        <v>96</v>
      </c>
      <c r="Q190" s="91">
        <v>53</v>
      </c>
      <c r="R190" s="91">
        <v>276</v>
      </c>
      <c r="S190" s="91">
        <v>134</v>
      </c>
      <c r="T190" s="145">
        <v>-0.31818181800000001</v>
      </c>
      <c r="U190" s="145">
        <v>0.14285714299999999</v>
      </c>
      <c r="V190" s="145">
        <v>-3.3333333E-2</v>
      </c>
      <c r="W190" s="145">
        <v>-0.21621621599999999</v>
      </c>
      <c r="X190" s="145">
        <v>1.1093502E-2</v>
      </c>
      <c r="Y190" s="145">
        <v>0.215189873</v>
      </c>
      <c r="Z190" s="145">
        <v>-0.14516129</v>
      </c>
      <c r="AA190" s="145">
        <v>4.9429658000000001E-2</v>
      </c>
      <c r="AB190" s="241">
        <v>7.5187969999999998E-3</v>
      </c>
    </row>
    <row r="191" spans="1:28" s="658" customFormat="1" ht="15" customHeight="1">
      <c r="A191" s="524">
        <v>44076</v>
      </c>
      <c r="B191" s="33">
        <v>22</v>
      </c>
      <c r="C191" s="91">
        <v>7</v>
      </c>
      <c r="D191" s="91">
        <v>34</v>
      </c>
      <c r="E191" s="91">
        <v>36</v>
      </c>
      <c r="F191" s="91">
        <v>621</v>
      </c>
      <c r="G191" s="91">
        <v>80</v>
      </c>
      <c r="H191" s="91">
        <v>60</v>
      </c>
      <c r="I191" s="91">
        <v>251</v>
      </c>
      <c r="J191" s="91">
        <v>138</v>
      </c>
      <c r="K191" s="33">
        <v>15</v>
      </c>
      <c r="L191" s="33">
        <v>8</v>
      </c>
      <c r="M191" s="33">
        <v>29</v>
      </c>
      <c r="N191" s="33">
        <v>29</v>
      </c>
      <c r="O191" s="91">
        <v>620</v>
      </c>
      <c r="P191" s="91">
        <v>99</v>
      </c>
      <c r="Q191" s="91">
        <v>56</v>
      </c>
      <c r="R191" s="91">
        <v>271</v>
      </c>
      <c r="S191" s="91">
        <v>137</v>
      </c>
      <c r="T191" s="145">
        <v>-0.31818181800000001</v>
      </c>
      <c r="U191" s="145">
        <v>0.14285714299999999</v>
      </c>
      <c r="V191" s="145">
        <v>-0.147058824</v>
      </c>
      <c r="W191" s="145">
        <v>-0.19444444399999999</v>
      </c>
      <c r="X191" s="145">
        <v>-1.6103059999999999E-3</v>
      </c>
      <c r="Y191" s="145">
        <v>0.23749999999999999</v>
      </c>
      <c r="Z191" s="145">
        <v>-6.6666666999999999E-2</v>
      </c>
      <c r="AA191" s="145">
        <v>7.9681274999999996E-2</v>
      </c>
      <c r="AB191" s="241">
        <v>-7.246377E-3</v>
      </c>
    </row>
    <row r="192" spans="1:28" s="658" customFormat="1" ht="15" customHeight="1">
      <c r="A192" s="524">
        <v>44077</v>
      </c>
      <c r="B192" s="33">
        <v>23</v>
      </c>
      <c r="C192" s="91">
        <v>7</v>
      </c>
      <c r="D192" s="91">
        <v>33</v>
      </c>
      <c r="E192" s="91">
        <v>36</v>
      </c>
      <c r="F192" s="91">
        <v>610</v>
      </c>
      <c r="G192" s="91">
        <v>75</v>
      </c>
      <c r="H192" s="91">
        <v>61</v>
      </c>
      <c r="I192" s="91">
        <v>251</v>
      </c>
      <c r="J192" s="91">
        <v>141</v>
      </c>
      <c r="K192" s="33">
        <v>15</v>
      </c>
      <c r="L192" s="33">
        <v>6</v>
      </c>
      <c r="M192" s="33">
        <v>26</v>
      </c>
      <c r="N192" s="33">
        <v>23</v>
      </c>
      <c r="O192" s="91">
        <v>613</v>
      </c>
      <c r="P192" s="91">
        <v>96</v>
      </c>
      <c r="Q192" s="91">
        <v>54</v>
      </c>
      <c r="R192" s="91">
        <v>268</v>
      </c>
      <c r="S192" s="91">
        <v>141</v>
      </c>
      <c r="T192" s="145">
        <v>-0.34782608700000001</v>
      </c>
      <c r="U192" s="145">
        <v>-0.14285714299999999</v>
      </c>
      <c r="V192" s="145">
        <v>-0.212121212</v>
      </c>
      <c r="W192" s="145">
        <v>-0.36111111099999998</v>
      </c>
      <c r="X192" s="145">
        <v>4.9180329999999996E-3</v>
      </c>
      <c r="Y192" s="145">
        <v>0.28000000000000003</v>
      </c>
      <c r="Z192" s="145">
        <v>-0.114754098</v>
      </c>
      <c r="AA192" s="145">
        <v>6.7729083999999995E-2</v>
      </c>
      <c r="AB192" s="241">
        <v>0</v>
      </c>
    </row>
    <row r="193" spans="1:28" s="658" customFormat="1" ht="15" customHeight="1">
      <c r="A193" s="524">
        <v>44078</v>
      </c>
      <c r="B193" s="33">
        <v>26</v>
      </c>
      <c r="C193" s="91">
        <v>6</v>
      </c>
      <c r="D193" s="91">
        <v>32</v>
      </c>
      <c r="E193" s="91">
        <v>38</v>
      </c>
      <c r="F193" s="91">
        <v>619</v>
      </c>
      <c r="G193" s="91">
        <v>68</v>
      </c>
      <c r="H193" s="91">
        <v>62</v>
      </c>
      <c r="I193" s="91">
        <v>257</v>
      </c>
      <c r="J193" s="91">
        <v>137</v>
      </c>
      <c r="K193" s="33">
        <v>13</v>
      </c>
      <c r="L193" s="33">
        <v>5</v>
      </c>
      <c r="M193" s="33">
        <v>25</v>
      </c>
      <c r="N193" s="33">
        <v>24</v>
      </c>
      <c r="O193" s="91">
        <v>617</v>
      </c>
      <c r="P193" s="91">
        <v>96</v>
      </c>
      <c r="Q193" s="91">
        <v>53</v>
      </c>
      <c r="R193" s="91">
        <v>266</v>
      </c>
      <c r="S193" s="91">
        <v>150</v>
      </c>
      <c r="T193" s="145">
        <v>-0.5</v>
      </c>
      <c r="U193" s="145">
        <v>-0.16666666699999999</v>
      </c>
      <c r="V193" s="145">
        <v>-0.21875</v>
      </c>
      <c r="W193" s="145">
        <v>-0.368421053</v>
      </c>
      <c r="X193" s="145">
        <v>-3.231018E-3</v>
      </c>
      <c r="Y193" s="145">
        <v>0.41176470599999998</v>
      </c>
      <c r="Z193" s="145">
        <v>-0.14516129</v>
      </c>
      <c r="AA193" s="145">
        <v>3.5019454999999998E-2</v>
      </c>
      <c r="AB193" s="241">
        <v>9.4890510999999997E-2</v>
      </c>
    </row>
    <row r="194" spans="1:28" s="658" customFormat="1" ht="15" customHeight="1">
      <c r="A194" s="524">
        <v>44079</v>
      </c>
      <c r="B194" s="33">
        <v>29</v>
      </c>
      <c r="C194" s="91">
        <v>8</v>
      </c>
      <c r="D194" s="91">
        <v>33</v>
      </c>
      <c r="E194" s="91">
        <v>36</v>
      </c>
      <c r="F194" s="91">
        <v>613</v>
      </c>
      <c r="G194" s="91">
        <v>69</v>
      </c>
      <c r="H194" s="91">
        <v>58</v>
      </c>
      <c r="I194" s="91">
        <v>259</v>
      </c>
      <c r="J194" s="91">
        <v>134</v>
      </c>
      <c r="K194" s="33">
        <v>12</v>
      </c>
      <c r="L194" s="33">
        <v>5</v>
      </c>
      <c r="M194" s="33">
        <v>23</v>
      </c>
      <c r="N194" s="33">
        <v>23</v>
      </c>
      <c r="O194" s="91">
        <v>617</v>
      </c>
      <c r="P194" s="91">
        <v>93</v>
      </c>
      <c r="Q194" s="91">
        <v>52</v>
      </c>
      <c r="R194" s="91">
        <v>272</v>
      </c>
      <c r="S194" s="91">
        <v>142</v>
      </c>
      <c r="T194" s="145">
        <v>-0.58620689699999995</v>
      </c>
      <c r="U194" s="145">
        <v>-0.375</v>
      </c>
      <c r="V194" s="145">
        <v>-0.303030303</v>
      </c>
      <c r="W194" s="145">
        <v>-0.36111111099999998</v>
      </c>
      <c r="X194" s="145">
        <v>6.5252849999999996E-3</v>
      </c>
      <c r="Y194" s="145">
        <v>0.34782608700000001</v>
      </c>
      <c r="Z194" s="145">
        <v>-0.10344827600000001</v>
      </c>
      <c r="AA194" s="145">
        <v>5.0193050000000003E-2</v>
      </c>
      <c r="AB194" s="241">
        <v>5.9701493000000001E-2</v>
      </c>
    </row>
    <row r="195" spans="1:28" s="658" customFormat="1" ht="15" customHeight="1">
      <c r="A195" s="524">
        <v>44080</v>
      </c>
      <c r="B195" s="33">
        <v>26</v>
      </c>
      <c r="C195" s="91">
        <v>8</v>
      </c>
      <c r="D195" s="91">
        <v>33</v>
      </c>
      <c r="E195" s="91">
        <v>31</v>
      </c>
      <c r="F195" s="91">
        <v>621</v>
      </c>
      <c r="G195" s="91">
        <v>71</v>
      </c>
      <c r="H195" s="91">
        <v>59</v>
      </c>
      <c r="I195" s="91">
        <v>251</v>
      </c>
      <c r="J195" s="91">
        <v>132</v>
      </c>
      <c r="K195" s="33">
        <v>12</v>
      </c>
      <c r="L195" s="33">
        <v>5</v>
      </c>
      <c r="M195" s="33">
        <v>23</v>
      </c>
      <c r="N195" s="33">
        <v>21</v>
      </c>
      <c r="O195" s="91">
        <v>615</v>
      </c>
      <c r="P195" s="91">
        <v>95</v>
      </c>
      <c r="Q195" s="91">
        <v>54</v>
      </c>
      <c r="R195" s="91">
        <v>268</v>
      </c>
      <c r="S195" s="91">
        <v>143</v>
      </c>
      <c r="T195" s="145">
        <v>-0.53846153799999996</v>
      </c>
      <c r="U195" s="145">
        <v>-0.375</v>
      </c>
      <c r="V195" s="145">
        <v>-0.303030303</v>
      </c>
      <c r="W195" s="145">
        <v>-0.322580645</v>
      </c>
      <c r="X195" s="145">
        <v>-9.661836E-3</v>
      </c>
      <c r="Y195" s="145">
        <v>0.33802816899999999</v>
      </c>
      <c r="Z195" s="145">
        <v>-8.4745763000000002E-2</v>
      </c>
      <c r="AA195" s="145">
        <v>6.7729083999999995E-2</v>
      </c>
      <c r="AB195" s="241">
        <v>8.3333332999999996E-2</v>
      </c>
    </row>
    <row r="196" spans="1:28" s="658" customFormat="1" ht="15" customHeight="1">
      <c r="A196" s="524">
        <v>44081</v>
      </c>
      <c r="B196" s="33">
        <v>25</v>
      </c>
      <c r="C196" s="91">
        <v>9</v>
      </c>
      <c r="D196" s="91">
        <v>31</v>
      </c>
      <c r="E196" s="91">
        <v>27</v>
      </c>
      <c r="F196" s="91">
        <v>622</v>
      </c>
      <c r="G196" s="91">
        <v>71</v>
      </c>
      <c r="H196" s="91">
        <v>55</v>
      </c>
      <c r="I196" s="91">
        <v>246</v>
      </c>
      <c r="J196" s="91">
        <v>133</v>
      </c>
      <c r="K196" s="90">
        <v>12</v>
      </c>
      <c r="L196" s="91" t="s">
        <v>93</v>
      </c>
      <c r="M196" s="33">
        <v>25</v>
      </c>
      <c r="N196" s="33">
        <v>19</v>
      </c>
      <c r="O196" s="91">
        <v>605</v>
      </c>
      <c r="P196" s="91">
        <v>95</v>
      </c>
      <c r="Q196" s="91">
        <v>52</v>
      </c>
      <c r="R196" s="91">
        <v>268</v>
      </c>
      <c r="S196" s="91">
        <v>144</v>
      </c>
      <c r="T196" s="145">
        <v>-0.52</v>
      </c>
      <c r="U196" s="91" t="s">
        <v>93</v>
      </c>
      <c r="V196" s="145">
        <v>-0.19354838699999999</v>
      </c>
      <c r="W196" s="145">
        <v>-0.29629629600000001</v>
      </c>
      <c r="X196" s="145">
        <v>-2.7331190000000002E-2</v>
      </c>
      <c r="Y196" s="145">
        <v>0.33802816899999999</v>
      </c>
      <c r="Z196" s="145">
        <v>-5.4545455E-2</v>
      </c>
      <c r="AA196" s="145">
        <v>8.9430893999999997E-2</v>
      </c>
      <c r="AB196" s="241">
        <v>8.2706767E-2</v>
      </c>
    </row>
    <row r="197" spans="1:28" s="658" customFormat="1" ht="15" customHeight="1">
      <c r="A197" s="524">
        <v>44082</v>
      </c>
      <c r="B197" s="33">
        <v>22</v>
      </c>
      <c r="C197" s="91">
        <v>9</v>
      </c>
      <c r="D197" s="91">
        <v>35</v>
      </c>
      <c r="E197" s="91">
        <v>27</v>
      </c>
      <c r="F197" s="91">
        <v>631</v>
      </c>
      <c r="G197" s="91">
        <v>70</v>
      </c>
      <c r="H197" s="91">
        <v>56</v>
      </c>
      <c r="I197" s="91">
        <v>252</v>
      </c>
      <c r="J197" s="91">
        <v>145</v>
      </c>
      <c r="K197" s="90">
        <v>13</v>
      </c>
      <c r="L197" s="91" t="s">
        <v>93</v>
      </c>
      <c r="M197" s="33">
        <v>22</v>
      </c>
      <c r="N197" s="33">
        <v>21</v>
      </c>
      <c r="O197" s="91">
        <v>593</v>
      </c>
      <c r="P197" s="91">
        <v>93</v>
      </c>
      <c r="Q197" s="91">
        <v>54</v>
      </c>
      <c r="R197" s="91">
        <v>270</v>
      </c>
      <c r="S197" s="91">
        <v>145</v>
      </c>
      <c r="T197" s="145">
        <v>-0.409090909</v>
      </c>
      <c r="U197" s="91" t="s">
        <v>93</v>
      </c>
      <c r="V197" s="145">
        <v>-0.37142857099999999</v>
      </c>
      <c r="W197" s="145">
        <v>-0.222222222</v>
      </c>
      <c r="X197" s="145">
        <v>-6.0221869999999997E-2</v>
      </c>
      <c r="Y197" s="145">
        <v>0.32857142900000003</v>
      </c>
      <c r="Z197" s="145">
        <v>-3.5714285999999998E-2</v>
      </c>
      <c r="AA197" s="145">
        <v>7.1428570999999996E-2</v>
      </c>
      <c r="AB197" s="241">
        <v>0</v>
      </c>
    </row>
    <row r="198" spans="1:28" s="658" customFormat="1" ht="15" customHeight="1">
      <c r="A198" s="524">
        <v>44083</v>
      </c>
      <c r="B198" s="33">
        <v>24</v>
      </c>
      <c r="C198" s="91">
        <v>10</v>
      </c>
      <c r="D198" s="91">
        <v>37</v>
      </c>
      <c r="E198" s="91">
        <v>27</v>
      </c>
      <c r="F198" s="91">
        <v>644</v>
      </c>
      <c r="G198" s="91">
        <v>77</v>
      </c>
      <c r="H198" s="91">
        <v>58</v>
      </c>
      <c r="I198" s="91">
        <v>249</v>
      </c>
      <c r="J198" s="91">
        <v>149</v>
      </c>
      <c r="K198" s="90">
        <v>13</v>
      </c>
      <c r="L198" s="91" t="s">
        <v>93</v>
      </c>
      <c r="M198" s="33">
        <v>19</v>
      </c>
      <c r="N198" s="33">
        <v>26</v>
      </c>
      <c r="O198" s="91">
        <v>605</v>
      </c>
      <c r="P198" s="91">
        <v>84</v>
      </c>
      <c r="Q198" s="91">
        <v>56</v>
      </c>
      <c r="R198" s="91">
        <v>271</v>
      </c>
      <c r="S198" s="91">
        <v>142</v>
      </c>
      <c r="T198" s="145">
        <v>-0.45833333300000001</v>
      </c>
      <c r="U198" s="91" t="s">
        <v>93</v>
      </c>
      <c r="V198" s="145">
        <v>-0.486486486</v>
      </c>
      <c r="W198" s="145">
        <v>-3.7037037000000002E-2</v>
      </c>
      <c r="X198" s="145">
        <v>-6.0559005999999999E-2</v>
      </c>
      <c r="Y198" s="145">
        <v>9.0909090999999997E-2</v>
      </c>
      <c r="Z198" s="145">
        <v>-3.4482759000000002E-2</v>
      </c>
      <c r="AA198" s="145">
        <v>8.8353414000000005E-2</v>
      </c>
      <c r="AB198" s="241">
        <v>-4.6979866000000002E-2</v>
      </c>
    </row>
    <row r="199" spans="1:28" s="658" customFormat="1" ht="15" customHeight="1">
      <c r="A199" s="524">
        <v>44084</v>
      </c>
      <c r="B199" s="33">
        <v>24</v>
      </c>
      <c r="C199" s="91">
        <v>9</v>
      </c>
      <c r="D199" s="91">
        <v>39</v>
      </c>
      <c r="E199" s="91">
        <v>27</v>
      </c>
      <c r="F199" s="91">
        <v>639</v>
      </c>
      <c r="G199" s="91">
        <v>77</v>
      </c>
      <c r="H199" s="91">
        <v>60</v>
      </c>
      <c r="I199" s="91">
        <v>256</v>
      </c>
      <c r="J199" s="91">
        <v>150</v>
      </c>
      <c r="K199" s="90">
        <v>13</v>
      </c>
      <c r="L199" s="91" t="s">
        <v>93</v>
      </c>
      <c r="M199" s="33">
        <v>17</v>
      </c>
      <c r="N199" s="33">
        <v>27</v>
      </c>
      <c r="O199" s="91">
        <v>602</v>
      </c>
      <c r="P199" s="91">
        <v>79</v>
      </c>
      <c r="Q199" s="91">
        <v>57</v>
      </c>
      <c r="R199" s="91">
        <v>266</v>
      </c>
      <c r="S199" s="91">
        <v>138</v>
      </c>
      <c r="T199" s="145">
        <v>-0.45833333300000001</v>
      </c>
      <c r="U199" s="91" t="s">
        <v>93</v>
      </c>
      <c r="V199" s="145">
        <v>-0.56410256400000003</v>
      </c>
      <c r="W199" s="145">
        <v>0</v>
      </c>
      <c r="X199" s="145">
        <v>-5.7902973000000003E-2</v>
      </c>
      <c r="Y199" s="145">
        <v>2.5974026000000001E-2</v>
      </c>
      <c r="Z199" s="145">
        <v>-0.05</v>
      </c>
      <c r="AA199" s="145">
        <v>3.90625E-2</v>
      </c>
      <c r="AB199" s="241">
        <v>-0.08</v>
      </c>
    </row>
    <row r="200" spans="1:28" s="658" customFormat="1" ht="15" customHeight="1">
      <c r="A200" s="524">
        <v>44085</v>
      </c>
      <c r="B200" s="33">
        <v>24</v>
      </c>
      <c r="C200" s="91">
        <v>9</v>
      </c>
      <c r="D200" s="91">
        <v>38</v>
      </c>
      <c r="E200" s="91">
        <v>29</v>
      </c>
      <c r="F200" s="91">
        <v>618</v>
      </c>
      <c r="G200" s="91">
        <v>82</v>
      </c>
      <c r="H200" s="91">
        <v>63</v>
      </c>
      <c r="I200" s="91">
        <v>252</v>
      </c>
      <c r="J200" s="91">
        <v>142</v>
      </c>
      <c r="K200" s="90">
        <v>13</v>
      </c>
      <c r="L200" s="91" t="s">
        <v>93</v>
      </c>
      <c r="M200" s="33">
        <v>15</v>
      </c>
      <c r="N200" s="33">
        <v>27</v>
      </c>
      <c r="O200" s="91">
        <v>606</v>
      </c>
      <c r="P200" s="91">
        <v>80</v>
      </c>
      <c r="Q200" s="91">
        <v>57</v>
      </c>
      <c r="R200" s="91">
        <v>273</v>
      </c>
      <c r="S200" s="91">
        <v>151</v>
      </c>
      <c r="T200" s="145">
        <v>-0.45833333300000001</v>
      </c>
      <c r="U200" s="91" t="s">
        <v>93</v>
      </c>
      <c r="V200" s="145">
        <v>-0.60526315799999997</v>
      </c>
      <c r="W200" s="145">
        <v>-6.8965517000000004E-2</v>
      </c>
      <c r="X200" s="145">
        <v>-1.9417475999999999E-2</v>
      </c>
      <c r="Y200" s="145">
        <v>-2.4390243999999998E-2</v>
      </c>
      <c r="Z200" s="145">
        <v>-9.5238094999999995E-2</v>
      </c>
      <c r="AA200" s="145">
        <v>8.3333332999999996E-2</v>
      </c>
      <c r="AB200" s="241">
        <v>6.3380281999999996E-2</v>
      </c>
    </row>
    <row r="201" spans="1:28" s="658" customFormat="1" ht="15" customHeight="1">
      <c r="A201" s="524">
        <v>44086</v>
      </c>
      <c r="B201" s="33">
        <v>26</v>
      </c>
      <c r="C201" s="91">
        <v>9</v>
      </c>
      <c r="D201" s="91">
        <v>39</v>
      </c>
      <c r="E201" s="91">
        <v>33</v>
      </c>
      <c r="F201" s="91">
        <v>606</v>
      </c>
      <c r="G201" s="91">
        <v>83</v>
      </c>
      <c r="H201" s="91">
        <v>64</v>
      </c>
      <c r="I201" s="91">
        <v>250</v>
      </c>
      <c r="J201" s="91">
        <v>148</v>
      </c>
      <c r="K201" s="90">
        <v>13</v>
      </c>
      <c r="L201" s="91" t="s">
        <v>93</v>
      </c>
      <c r="M201" s="33">
        <v>15</v>
      </c>
      <c r="N201" s="33">
        <v>25</v>
      </c>
      <c r="O201" s="91">
        <v>598</v>
      </c>
      <c r="P201" s="91">
        <v>79</v>
      </c>
      <c r="Q201" s="91">
        <v>56</v>
      </c>
      <c r="R201" s="91">
        <v>275</v>
      </c>
      <c r="S201" s="91">
        <v>150</v>
      </c>
      <c r="T201" s="145">
        <v>-0.5</v>
      </c>
      <c r="U201" s="91" t="s">
        <v>93</v>
      </c>
      <c r="V201" s="145">
        <v>-0.61538461499999997</v>
      </c>
      <c r="W201" s="145">
        <v>-0.24242424200000001</v>
      </c>
      <c r="X201" s="145">
        <v>-1.3201320000000001E-2</v>
      </c>
      <c r="Y201" s="145">
        <v>-4.8192771000000002E-2</v>
      </c>
      <c r="Z201" s="145">
        <v>-0.125</v>
      </c>
      <c r="AA201" s="145">
        <v>0.1</v>
      </c>
      <c r="AB201" s="241">
        <v>1.3513514000000001E-2</v>
      </c>
    </row>
    <row r="202" spans="1:28" s="658" customFormat="1" ht="15" customHeight="1">
      <c r="A202" s="524">
        <v>44087</v>
      </c>
      <c r="B202" s="33">
        <v>26</v>
      </c>
      <c r="C202" s="91">
        <v>8</v>
      </c>
      <c r="D202" s="91">
        <v>41</v>
      </c>
      <c r="E202" s="91">
        <v>35</v>
      </c>
      <c r="F202" s="91">
        <v>606</v>
      </c>
      <c r="G202" s="91">
        <v>85</v>
      </c>
      <c r="H202" s="91">
        <v>63</v>
      </c>
      <c r="I202" s="91">
        <v>257</v>
      </c>
      <c r="J202" s="91">
        <v>151</v>
      </c>
      <c r="K202" s="90">
        <v>14</v>
      </c>
      <c r="L202" s="91" t="s">
        <v>93</v>
      </c>
      <c r="M202" s="33">
        <v>16</v>
      </c>
      <c r="N202" s="33">
        <v>29</v>
      </c>
      <c r="O202" s="91">
        <v>580</v>
      </c>
      <c r="P202" s="91">
        <v>81</v>
      </c>
      <c r="Q202" s="91">
        <v>59</v>
      </c>
      <c r="R202" s="91">
        <v>275</v>
      </c>
      <c r="S202" s="91">
        <v>147</v>
      </c>
      <c r="T202" s="145">
        <v>-0.46153846199999998</v>
      </c>
      <c r="U202" s="91" t="s">
        <v>93</v>
      </c>
      <c r="V202" s="145">
        <v>-0.60975609799999997</v>
      </c>
      <c r="W202" s="145">
        <v>-0.171428571</v>
      </c>
      <c r="X202" s="145">
        <v>-4.2904289999999998E-2</v>
      </c>
      <c r="Y202" s="145">
        <v>-4.7058823999999999E-2</v>
      </c>
      <c r="Z202" s="145">
        <v>-6.3492063000000001E-2</v>
      </c>
      <c r="AA202" s="145">
        <v>7.0038910999999995E-2</v>
      </c>
      <c r="AB202" s="241">
        <v>-2.6490066E-2</v>
      </c>
    </row>
    <row r="203" spans="1:28" s="658" customFormat="1" ht="15" customHeight="1">
      <c r="A203" s="524">
        <v>44088</v>
      </c>
      <c r="B203" s="33">
        <v>23</v>
      </c>
      <c r="C203" s="91">
        <v>9</v>
      </c>
      <c r="D203" s="91">
        <v>35</v>
      </c>
      <c r="E203" s="91">
        <v>29</v>
      </c>
      <c r="F203" s="91">
        <v>599</v>
      </c>
      <c r="G203" s="91">
        <v>87</v>
      </c>
      <c r="H203" s="91">
        <v>64</v>
      </c>
      <c r="I203" s="91">
        <v>257</v>
      </c>
      <c r="J203" s="91">
        <v>139</v>
      </c>
      <c r="K203" s="90">
        <v>14</v>
      </c>
      <c r="L203" s="91" t="s">
        <v>93</v>
      </c>
      <c r="M203" s="33">
        <v>17</v>
      </c>
      <c r="N203" s="33">
        <v>27</v>
      </c>
      <c r="O203" s="91">
        <v>584</v>
      </c>
      <c r="P203" s="91">
        <v>78</v>
      </c>
      <c r="Q203" s="91">
        <v>60</v>
      </c>
      <c r="R203" s="91">
        <v>275</v>
      </c>
      <c r="S203" s="91">
        <v>154</v>
      </c>
      <c r="T203" s="145">
        <v>-0.39130434800000002</v>
      </c>
      <c r="U203" s="91" t="s">
        <v>93</v>
      </c>
      <c r="V203" s="145">
        <v>-0.514285714</v>
      </c>
      <c r="W203" s="145">
        <v>-6.8965517000000004E-2</v>
      </c>
      <c r="X203" s="145">
        <v>-2.5041735999999998E-2</v>
      </c>
      <c r="Y203" s="145">
        <v>-0.10344827600000001</v>
      </c>
      <c r="Z203" s="145">
        <v>-6.25E-2</v>
      </c>
      <c r="AA203" s="145">
        <v>7.0038910999999995E-2</v>
      </c>
      <c r="AB203" s="241">
        <v>0.107913669</v>
      </c>
    </row>
    <row r="204" spans="1:28" s="658" customFormat="1" ht="15" customHeight="1">
      <c r="A204" s="524">
        <v>44089</v>
      </c>
      <c r="B204" s="33">
        <v>23</v>
      </c>
      <c r="C204" s="91">
        <v>9</v>
      </c>
      <c r="D204" s="91">
        <v>33</v>
      </c>
      <c r="E204" s="91">
        <v>25</v>
      </c>
      <c r="F204" s="91">
        <v>597</v>
      </c>
      <c r="G204" s="91">
        <v>85</v>
      </c>
      <c r="H204" s="91">
        <v>65</v>
      </c>
      <c r="I204" s="91">
        <v>255</v>
      </c>
      <c r="J204" s="91">
        <v>148</v>
      </c>
      <c r="K204" s="90">
        <v>13</v>
      </c>
      <c r="L204" s="91" t="s">
        <v>93</v>
      </c>
      <c r="M204" s="33">
        <v>18</v>
      </c>
      <c r="N204" s="33">
        <v>24</v>
      </c>
      <c r="O204" s="91">
        <v>594</v>
      </c>
      <c r="P204" s="91">
        <v>77</v>
      </c>
      <c r="Q204" s="91">
        <v>59</v>
      </c>
      <c r="R204" s="91">
        <v>274</v>
      </c>
      <c r="S204" s="91">
        <v>149</v>
      </c>
      <c r="T204" s="145">
        <v>-0.43478260899999999</v>
      </c>
      <c r="U204" s="91" t="s">
        <v>93</v>
      </c>
      <c r="V204" s="145">
        <v>-0.45454545499999999</v>
      </c>
      <c r="W204" s="145">
        <v>-0.04</v>
      </c>
      <c r="X204" s="145">
        <v>-5.0251260000000004E-3</v>
      </c>
      <c r="Y204" s="145">
        <v>-9.4117646999999999E-2</v>
      </c>
      <c r="Z204" s="145">
        <v>-9.2307691999999997E-2</v>
      </c>
      <c r="AA204" s="145">
        <v>7.4509803999999999E-2</v>
      </c>
      <c r="AB204" s="241">
        <v>6.7567570000000004E-3</v>
      </c>
    </row>
    <row r="205" spans="1:28" s="658" customFormat="1" ht="15" customHeight="1">
      <c r="A205" s="524">
        <v>44090</v>
      </c>
      <c r="B205" s="33">
        <v>24</v>
      </c>
      <c r="C205" s="91">
        <v>8</v>
      </c>
      <c r="D205" s="91">
        <v>32</v>
      </c>
      <c r="E205" s="91">
        <v>27</v>
      </c>
      <c r="F205" s="91">
        <v>614</v>
      </c>
      <c r="G205" s="91">
        <v>87</v>
      </c>
      <c r="H205" s="91">
        <v>61</v>
      </c>
      <c r="I205" s="91">
        <v>265</v>
      </c>
      <c r="J205" s="91">
        <v>153</v>
      </c>
      <c r="K205" s="90">
        <v>14</v>
      </c>
      <c r="L205" s="91" t="s">
        <v>93</v>
      </c>
      <c r="M205" s="33">
        <v>17</v>
      </c>
      <c r="N205" s="33">
        <v>25</v>
      </c>
      <c r="O205" s="91">
        <v>599</v>
      </c>
      <c r="P205" s="91">
        <v>72</v>
      </c>
      <c r="Q205" s="91">
        <v>59</v>
      </c>
      <c r="R205" s="91">
        <v>278</v>
      </c>
      <c r="S205" s="91">
        <v>134</v>
      </c>
      <c r="T205" s="145">
        <v>-0.41666666699999999</v>
      </c>
      <c r="U205" s="91" t="s">
        <v>93</v>
      </c>
      <c r="V205" s="145">
        <v>-0.46875</v>
      </c>
      <c r="W205" s="145">
        <v>-7.4074074000000004E-2</v>
      </c>
      <c r="X205" s="145">
        <v>-2.4429967E-2</v>
      </c>
      <c r="Y205" s="145">
        <v>-0.17241379300000001</v>
      </c>
      <c r="Z205" s="145">
        <v>-3.2786885000000002E-2</v>
      </c>
      <c r="AA205" s="145">
        <v>4.9056603999999997E-2</v>
      </c>
      <c r="AB205" s="241">
        <v>-0.124183007</v>
      </c>
    </row>
    <row r="206" spans="1:28" s="658" customFormat="1" ht="15" customHeight="1">
      <c r="A206" s="524">
        <v>44091</v>
      </c>
      <c r="B206" s="33">
        <v>24</v>
      </c>
      <c r="C206" s="91">
        <v>8</v>
      </c>
      <c r="D206" s="91">
        <v>31</v>
      </c>
      <c r="E206" s="91">
        <v>28</v>
      </c>
      <c r="F206" s="91">
        <v>619</v>
      </c>
      <c r="G206" s="91">
        <v>92</v>
      </c>
      <c r="H206" s="91">
        <v>58</v>
      </c>
      <c r="I206" s="91">
        <v>274</v>
      </c>
      <c r="J206" s="91">
        <v>154</v>
      </c>
      <c r="K206" s="90">
        <v>13</v>
      </c>
      <c r="L206" s="91" t="s">
        <v>93</v>
      </c>
      <c r="M206" s="33">
        <v>18</v>
      </c>
      <c r="N206" s="33">
        <v>28</v>
      </c>
      <c r="O206" s="91">
        <v>587</v>
      </c>
      <c r="P206" s="91">
        <v>75</v>
      </c>
      <c r="Q206" s="91">
        <v>59</v>
      </c>
      <c r="R206" s="91">
        <v>272</v>
      </c>
      <c r="S206" s="91">
        <v>133</v>
      </c>
      <c r="T206" s="145">
        <v>-0.45833333300000001</v>
      </c>
      <c r="U206" s="91" t="s">
        <v>93</v>
      </c>
      <c r="V206" s="145">
        <v>-0.41935483899999998</v>
      </c>
      <c r="W206" s="145">
        <v>0</v>
      </c>
      <c r="X206" s="145">
        <v>-5.1696284000000002E-2</v>
      </c>
      <c r="Y206" s="145">
        <v>-0.18478260899999999</v>
      </c>
      <c r="Z206" s="145">
        <v>1.7241379000000001E-2</v>
      </c>
      <c r="AA206" s="145">
        <v>-7.2992700000000001E-3</v>
      </c>
      <c r="AB206" s="241">
        <v>-0.13636363600000001</v>
      </c>
    </row>
    <row r="207" spans="1:28" s="658" customFormat="1" ht="15" customHeight="1">
      <c r="A207" s="524">
        <v>44092</v>
      </c>
      <c r="B207" s="33">
        <v>24</v>
      </c>
      <c r="C207" s="91">
        <v>10</v>
      </c>
      <c r="D207" s="91">
        <v>32</v>
      </c>
      <c r="E207" s="91">
        <v>28</v>
      </c>
      <c r="F207" s="91">
        <v>609</v>
      </c>
      <c r="G207" s="91">
        <v>90</v>
      </c>
      <c r="H207" s="91">
        <v>61</v>
      </c>
      <c r="I207" s="91">
        <v>275</v>
      </c>
      <c r="J207" s="91">
        <v>150</v>
      </c>
      <c r="K207" s="90">
        <v>14</v>
      </c>
      <c r="L207" s="91" t="s">
        <v>93</v>
      </c>
      <c r="M207" s="33">
        <v>18</v>
      </c>
      <c r="N207" s="33">
        <v>31</v>
      </c>
      <c r="O207" s="91">
        <v>572</v>
      </c>
      <c r="P207" s="91">
        <v>75</v>
      </c>
      <c r="Q207" s="91">
        <v>59</v>
      </c>
      <c r="R207" s="91">
        <v>269</v>
      </c>
      <c r="S207" s="91">
        <v>135</v>
      </c>
      <c r="T207" s="145">
        <v>-0.41666666699999999</v>
      </c>
      <c r="U207" s="91" t="s">
        <v>93</v>
      </c>
      <c r="V207" s="145">
        <v>-0.4375</v>
      </c>
      <c r="W207" s="145">
        <v>0.10714285699999999</v>
      </c>
      <c r="X207" s="145">
        <v>-6.0755337E-2</v>
      </c>
      <c r="Y207" s="145">
        <v>-0.16666666699999999</v>
      </c>
      <c r="Z207" s="145">
        <v>-3.2786885000000002E-2</v>
      </c>
      <c r="AA207" s="145">
        <v>-2.1818181999999998E-2</v>
      </c>
      <c r="AB207" s="241">
        <v>-0.1</v>
      </c>
    </row>
    <row r="208" spans="1:28" s="658" customFormat="1" ht="15" customHeight="1">
      <c r="A208" s="524">
        <v>44093</v>
      </c>
      <c r="B208" s="33">
        <v>23</v>
      </c>
      <c r="C208" s="91">
        <v>11</v>
      </c>
      <c r="D208" s="91">
        <v>31</v>
      </c>
      <c r="E208" s="91">
        <v>26</v>
      </c>
      <c r="F208" s="91">
        <v>611</v>
      </c>
      <c r="G208" s="91">
        <v>90</v>
      </c>
      <c r="H208" s="91">
        <v>64</v>
      </c>
      <c r="I208" s="91">
        <v>274</v>
      </c>
      <c r="J208" s="91">
        <v>147</v>
      </c>
      <c r="K208" s="33">
        <v>14</v>
      </c>
      <c r="L208" s="33">
        <v>5</v>
      </c>
      <c r="M208" s="33">
        <v>19</v>
      </c>
      <c r="N208" s="33">
        <v>30</v>
      </c>
      <c r="O208" s="91">
        <v>579</v>
      </c>
      <c r="P208" s="91">
        <v>77</v>
      </c>
      <c r="Q208" s="91">
        <v>58</v>
      </c>
      <c r="R208" s="91">
        <v>268</v>
      </c>
      <c r="S208" s="91">
        <v>135</v>
      </c>
      <c r="T208" s="145">
        <v>-0.39130434800000002</v>
      </c>
      <c r="U208" s="145">
        <v>-0.54545454500000001</v>
      </c>
      <c r="V208" s="145">
        <v>-0.38709677399999998</v>
      </c>
      <c r="W208" s="145">
        <v>0.15384615400000001</v>
      </c>
      <c r="X208" s="145">
        <v>-5.2373159000000002E-2</v>
      </c>
      <c r="Y208" s="145">
        <v>-0.14444444400000001</v>
      </c>
      <c r="Z208" s="145">
        <v>-9.375E-2</v>
      </c>
      <c r="AA208" s="145">
        <v>-2.189781E-2</v>
      </c>
      <c r="AB208" s="241">
        <v>-8.1632652999999999E-2</v>
      </c>
    </row>
    <row r="209" spans="1:28" s="658" customFormat="1" ht="15" customHeight="1">
      <c r="A209" s="524">
        <v>44094</v>
      </c>
      <c r="B209" s="33">
        <v>22</v>
      </c>
      <c r="C209" s="91">
        <v>11</v>
      </c>
      <c r="D209" s="91">
        <v>37</v>
      </c>
      <c r="E209" s="91">
        <v>27</v>
      </c>
      <c r="F209" s="91">
        <v>607</v>
      </c>
      <c r="G209" s="91">
        <v>85</v>
      </c>
      <c r="H209" s="91">
        <v>59</v>
      </c>
      <c r="I209" s="91">
        <v>269</v>
      </c>
      <c r="J209" s="91">
        <v>147</v>
      </c>
      <c r="K209" s="33">
        <v>14</v>
      </c>
      <c r="L209" s="33">
        <v>7</v>
      </c>
      <c r="M209" s="33">
        <v>22</v>
      </c>
      <c r="N209" s="33">
        <v>29</v>
      </c>
      <c r="O209" s="91">
        <v>584</v>
      </c>
      <c r="P209" s="91">
        <v>78</v>
      </c>
      <c r="Q209" s="91">
        <v>56</v>
      </c>
      <c r="R209" s="91">
        <v>266</v>
      </c>
      <c r="S209" s="91">
        <v>133</v>
      </c>
      <c r="T209" s="145">
        <v>-0.36363636399999999</v>
      </c>
      <c r="U209" s="145">
        <v>-0.36363636399999999</v>
      </c>
      <c r="V209" s="145">
        <v>-0.405405405</v>
      </c>
      <c r="W209" s="145">
        <v>7.4074074000000004E-2</v>
      </c>
      <c r="X209" s="145">
        <v>-3.7891268999999998E-2</v>
      </c>
      <c r="Y209" s="145">
        <v>-8.2352940999999999E-2</v>
      </c>
      <c r="Z209" s="145">
        <v>-5.0847457999999998E-2</v>
      </c>
      <c r="AA209" s="145">
        <v>-1.1152416E-2</v>
      </c>
      <c r="AB209" s="241">
        <v>-9.5238094999999995E-2</v>
      </c>
    </row>
    <row r="210" spans="1:28" s="658" customFormat="1" ht="15" customHeight="1">
      <c r="A210" s="524">
        <v>44095</v>
      </c>
      <c r="B210" s="33">
        <v>21</v>
      </c>
      <c r="C210" s="91">
        <v>8</v>
      </c>
      <c r="D210" s="91">
        <v>37</v>
      </c>
      <c r="E210" s="91">
        <v>27</v>
      </c>
      <c r="F210" s="91">
        <v>603</v>
      </c>
      <c r="G210" s="91">
        <v>85</v>
      </c>
      <c r="H210" s="91">
        <v>58</v>
      </c>
      <c r="I210" s="91">
        <v>275</v>
      </c>
      <c r="J210" s="91">
        <v>142</v>
      </c>
      <c r="K210" s="33">
        <v>14</v>
      </c>
      <c r="L210" s="33">
        <v>5</v>
      </c>
      <c r="M210" s="33">
        <v>21</v>
      </c>
      <c r="N210" s="33">
        <v>33</v>
      </c>
      <c r="O210" s="91">
        <v>600</v>
      </c>
      <c r="P210" s="91">
        <v>82</v>
      </c>
      <c r="Q210" s="91">
        <v>56</v>
      </c>
      <c r="R210" s="91">
        <v>261</v>
      </c>
      <c r="S210" s="91">
        <v>140</v>
      </c>
      <c r="T210" s="145">
        <v>-0.33333333300000001</v>
      </c>
      <c r="U210" s="145">
        <v>-0.375</v>
      </c>
      <c r="V210" s="145">
        <v>-0.43243243199999998</v>
      </c>
      <c r="W210" s="145">
        <v>0.222222222</v>
      </c>
      <c r="X210" s="145">
        <v>-4.975124E-3</v>
      </c>
      <c r="Y210" s="145">
        <v>-3.5294117999999999E-2</v>
      </c>
      <c r="Z210" s="145">
        <v>-3.4482759000000002E-2</v>
      </c>
      <c r="AA210" s="145">
        <v>-5.0909090999999997E-2</v>
      </c>
      <c r="AB210" s="241">
        <v>-1.4084507E-2</v>
      </c>
    </row>
    <row r="211" spans="1:28" s="658" customFormat="1" ht="15" customHeight="1">
      <c r="A211" s="524">
        <v>44096</v>
      </c>
      <c r="B211" s="33">
        <v>21</v>
      </c>
      <c r="C211" s="91">
        <v>10</v>
      </c>
      <c r="D211" s="91">
        <v>34</v>
      </c>
      <c r="E211" s="91">
        <v>24</v>
      </c>
      <c r="F211" s="91">
        <v>604</v>
      </c>
      <c r="G211" s="91">
        <v>84</v>
      </c>
      <c r="H211" s="91">
        <v>57</v>
      </c>
      <c r="I211" s="91">
        <v>276</v>
      </c>
      <c r="J211" s="91">
        <v>137</v>
      </c>
      <c r="K211" s="90">
        <v>14</v>
      </c>
      <c r="L211" s="91" t="s">
        <v>93</v>
      </c>
      <c r="M211" s="33">
        <v>23</v>
      </c>
      <c r="N211" s="33">
        <v>33</v>
      </c>
      <c r="O211" s="91">
        <v>592</v>
      </c>
      <c r="P211" s="91">
        <v>83</v>
      </c>
      <c r="Q211" s="91">
        <v>55</v>
      </c>
      <c r="R211" s="91">
        <v>255</v>
      </c>
      <c r="S211" s="91">
        <v>136</v>
      </c>
      <c r="T211" s="145">
        <v>-0.33333333300000001</v>
      </c>
      <c r="U211" s="91" t="s">
        <v>93</v>
      </c>
      <c r="V211" s="145">
        <v>-0.32352941200000002</v>
      </c>
      <c r="W211" s="145">
        <v>0.375</v>
      </c>
      <c r="X211" s="145">
        <v>-1.9867550000000001E-2</v>
      </c>
      <c r="Y211" s="145">
        <v>-1.1904761999999999E-2</v>
      </c>
      <c r="Z211" s="145">
        <v>-3.5087719000000003E-2</v>
      </c>
      <c r="AA211" s="145">
        <v>-7.6086956999999997E-2</v>
      </c>
      <c r="AB211" s="241">
        <v>-7.2992700000000001E-3</v>
      </c>
    </row>
    <row r="212" spans="1:28" s="658" customFormat="1" ht="15" customHeight="1">
      <c r="A212" s="524">
        <v>44097</v>
      </c>
      <c r="B212" s="33">
        <v>20</v>
      </c>
      <c r="C212" s="91">
        <v>10</v>
      </c>
      <c r="D212" s="91">
        <v>35</v>
      </c>
      <c r="E212" s="91">
        <v>22</v>
      </c>
      <c r="F212" s="91">
        <v>600</v>
      </c>
      <c r="G212" s="91">
        <v>80</v>
      </c>
      <c r="H212" s="91">
        <v>60</v>
      </c>
      <c r="I212" s="91">
        <v>278</v>
      </c>
      <c r="J212" s="91">
        <v>137</v>
      </c>
      <c r="K212" s="33">
        <v>14</v>
      </c>
      <c r="L212" s="33">
        <v>5</v>
      </c>
      <c r="M212" s="33">
        <v>25</v>
      </c>
      <c r="N212" s="33">
        <v>31</v>
      </c>
      <c r="O212" s="91">
        <v>587</v>
      </c>
      <c r="P212" s="91">
        <v>77</v>
      </c>
      <c r="Q212" s="91">
        <v>56</v>
      </c>
      <c r="R212" s="91">
        <v>260</v>
      </c>
      <c r="S212" s="91">
        <v>140</v>
      </c>
      <c r="T212" s="145">
        <v>-0.3</v>
      </c>
      <c r="U212" s="145">
        <v>-0.5</v>
      </c>
      <c r="V212" s="145">
        <v>-0.28571428599999998</v>
      </c>
      <c r="W212" s="145">
        <v>0.409090909</v>
      </c>
      <c r="X212" s="145">
        <v>-2.1666667000000001E-2</v>
      </c>
      <c r="Y212" s="145">
        <v>-3.7499999999999999E-2</v>
      </c>
      <c r="Z212" s="145">
        <v>-6.6666666999999999E-2</v>
      </c>
      <c r="AA212" s="145">
        <v>-6.4748201000000005E-2</v>
      </c>
      <c r="AB212" s="241">
        <v>2.189781E-2</v>
      </c>
    </row>
    <row r="213" spans="1:28" s="658" customFormat="1" ht="15" customHeight="1">
      <c r="A213" s="524">
        <v>44098</v>
      </c>
      <c r="B213" s="33">
        <v>21</v>
      </c>
      <c r="C213" s="91">
        <v>10</v>
      </c>
      <c r="D213" s="91">
        <v>34</v>
      </c>
      <c r="E213" s="91">
        <v>23</v>
      </c>
      <c r="F213" s="91">
        <v>616</v>
      </c>
      <c r="G213" s="91">
        <v>87</v>
      </c>
      <c r="H213" s="91">
        <v>59</v>
      </c>
      <c r="I213" s="91">
        <v>283</v>
      </c>
      <c r="J213" s="91">
        <v>133</v>
      </c>
      <c r="K213" s="90">
        <v>14</v>
      </c>
      <c r="L213" s="91" t="s">
        <v>93</v>
      </c>
      <c r="M213" s="33">
        <v>24</v>
      </c>
      <c r="N213" s="33">
        <v>29</v>
      </c>
      <c r="O213" s="91">
        <v>580</v>
      </c>
      <c r="P213" s="91">
        <v>78</v>
      </c>
      <c r="Q213" s="91">
        <v>54</v>
      </c>
      <c r="R213" s="91">
        <v>262</v>
      </c>
      <c r="S213" s="91">
        <v>148</v>
      </c>
      <c r="T213" s="145">
        <v>-0.33333333300000001</v>
      </c>
      <c r="U213" s="91" t="s">
        <v>93</v>
      </c>
      <c r="V213" s="145">
        <v>-0.29411764699999998</v>
      </c>
      <c r="W213" s="145">
        <v>0.26086956500000003</v>
      </c>
      <c r="X213" s="145">
        <v>-5.8441557999999998E-2</v>
      </c>
      <c r="Y213" s="145">
        <v>-0.10344827600000001</v>
      </c>
      <c r="Z213" s="145">
        <v>-8.4745763000000002E-2</v>
      </c>
      <c r="AA213" s="145">
        <v>-7.4204946999999993E-2</v>
      </c>
      <c r="AB213" s="241">
        <v>0.112781955</v>
      </c>
    </row>
    <row r="214" spans="1:28" s="658" customFormat="1" ht="15" customHeight="1">
      <c r="A214" s="524">
        <v>44099</v>
      </c>
      <c r="B214" s="33">
        <v>20</v>
      </c>
      <c r="C214" s="91">
        <v>9</v>
      </c>
      <c r="D214" s="91">
        <v>34</v>
      </c>
      <c r="E214" s="91">
        <v>19</v>
      </c>
      <c r="F214" s="91">
        <v>610</v>
      </c>
      <c r="G214" s="91">
        <v>91</v>
      </c>
      <c r="H214" s="91">
        <v>57</v>
      </c>
      <c r="I214" s="91">
        <v>286</v>
      </c>
      <c r="J214" s="91">
        <v>128</v>
      </c>
      <c r="K214" s="33">
        <v>14</v>
      </c>
      <c r="L214" s="33">
        <v>5</v>
      </c>
      <c r="M214" s="33">
        <v>23</v>
      </c>
      <c r="N214" s="33">
        <v>28</v>
      </c>
      <c r="O214" s="91">
        <v>573</v>
      </c>
      <c r="P214" s="91">
        <v>77</v>
      </c>
      <c r="Q214" s="91">
        <v>56</v>
      </c>
      <c r="R214" s="91">
        <v>255</v>
      </c>
      <c r="S214" s="91">
        <v>149</v>
      </c>
      <c r="T214" s="145">
        <v>-0.3</v>
      </c>
      <c r="U214" s="145">
        <v>-0.44444444399999999</v>
      </c>
      <c r="V214" s="145">
        <v>-0.32352941200000002</v>
      </c>
      <c r="W214" s="145">
        <v>0.47368421100000002</v>
      </c>
      <c r="X214" s="145">
        <v>-6.0655738000000001E-2</v>
      </c>
      <c r="Y214" s="145">
        <v>-0.15384615400000001</v>
      </c>
      <c r="Z214" s="145">
        <v>-1.7543860000000001E-2</v>
      </c>
      <c r="AA214" s="145">
        <v>-0.108391608</v>
      </c>
      <c r="AB214" s="241">
        <v>0.1640625</v>
      </c>
    </row>
    <row r="215" spans="1:28" s="658" customFormat="1" ht="15" customHeight="1">
      <c r="A215" s="524">
        <v>44100</v>
      </c>
      <c r="B215" s="33">
        <v>21</v>
      </c>
      <c r="C215" s="91">
        <v>9</v>
      </c>
      <c r="D215" s="91">
        <v>30</v>
      </c>
      <c r="E215" s="91">
        <v>21</v>
      </c>
      <c r="F215" s="91">
        <v>611</v>
      </c>
      <c r="G215" s="91">
        <v>87</v>
      </c>
      <c r="H215" s="91">
        <v>58</v>
      </c>
      <c r="I215" s="91">
        <v>289</v>
      </c>
      <c r="J215" s="91">
        <v>133</v>
      </c>
      <c r="K215" s="33">
        <v>15</v>
      </c>
      <c r="L215" s="33">
        <v>5</v>
      </c>
      <c r="M215" s="33">
        <v>24</v>
      </c>
      <c r="N215" s="33">
        <v>29</v>
      </c>
      <c r="O215" s="91">
        <v>556</v>
      </c>
      <c r="P215" s="91">
        <v>74</v>
      </c>
      <c r="Q215" s="91">
        <v>58</v>
      </c>
      <c r="R215" s="91">
        <v>252</v>
      </c>
      <c r="S215" s="91">
        <v>139</v>
      </c>
      <c r="T215" s="145">
        <v>-0.28571428599999998</v>
      </c>
      <c r="U215" s="145">
        <v>-0.44444444399999999</v>
      </c>
      <c r="V215" s="145">
        <v>-0.2</v>
      </c>
      <c r="W215" s="145">
        <v>0.38095238100000001</v>
      </c>
      <c r="X215" s="145">
        <v>-9.0016367E-2</v>
      </c>
      <c r="Y215" s="145">
        <v>-0.14942528699999999</v>
      </c>
      <c r="Z215" s="145">
        <v>0</v>
      </c>
      <c r="AA215" s="145">
        <v>-0.128027682</v>
      </c>
      <c r="AB215" s="241">
        <v>4.5112781999999997E-2</v>
      </c>
    </row>
    <row r="216" spans="1:28" s="658" customFormat="1" ht="15" customHeight="1">
      <c r="A216" s="524">
        <v>44101</v>
      </c>
      <c r="B216" s="33">
        <v>23</v>
      </c>
      <c r="C216" s="91">
        <v>9</v>
      </c>
      <c r="D216" s="91">
        <v>33</v>
      </c>
      <c r="E216" s="91">
        <v>21</v>
      </c>
      <c r="F216" s="91">
        <v>620</v>
      </c>
      <c r="G216" s="91">
        <v>89</v>
      </c>
      <c r="H216" s="91">
        <v>55</v>
      </c>
      <c r="I216" s="91">
        <v>265</v>
      </c>
      <c r="J216" s="91">
        <v>133</v>
      </c>
      <c r="K216" s="33">
        <v>15</v>
      </c>
      <c r="L216" s="33">
        <v>5</v>
      </c>
      <c r="M216" s="33">
        <v>26</v>
      </c>
      <c r="N216" s="33">
        <v>27</v>
      </c>
      <c r="O216" s="91">
        <v>560</v>
      </c>
      <c r="P216" s="91">
        <v>73</v>
      </c>
      <c r="Q216" s="91">
        <v>60</v>
      </c>
      <c r="R216" s="91">
        <v>242</v>
      </c>
      <c r="S216" s="91">
        <v>134</v>
      </c>
      <c r="T216" s="145">
        <v>-0.34782608700000001</v>
      </c>
      <c r="U216" s="145">
        <v>-0.44444444399999999</v>
      </c>
      <c r="V216" s="145">
        <v>-0.212121212</v>
      </c>
      <c r="W216" s="145">
        <v>0.28571428599999998</v>
      </c>
      <c r="X216" s="145">
        <v>-9.6774193999999994E-2</v>
      </c>
      <c r="Y216" s="145">
        <v>-0.17977528100000001</v>
      </c>
      <c r="Z216" s="145">
        <v>9.0909090999999997E-2</v>
      </c>
      <c r="AA216" s="145">
        <v>-8.6792453000000006E-2</v>
      </c>
      <c r="AB216" s="241">
        <v>7.5187969999999998E-3</v>
      </c>
    </row>
    <row r="217" spans="1:28" s="658" customFormat="1" ht="15" customHeight="1">
      <c r="A217" s="524">
        <v>44102</v>
      </c>
      <c r="B217" s="33">
        <v>22</v>
      </c>
      <c r="C217" s="91">
        <v>9</v>
      </c>
      <c r="D217" s="91">
        <v>34</v>
      </c>
      <c r="E217" s="91">
        <v>24</v>
      </c>
      <c r="F217" s="91">
        <v>606</v>
      </c>
      <c r="G217" s="91">
        <v>87</v>
      </c>
      <c r="H217" s="91">
        <v>55</v>
      </c>
      <c r="I217" s="91">
        <v>251</v>
      </c>
      <c r="J217" s="91">
        <v>131</v>
      </c>
      <c r="K217" s="33">
        <v>15</v>
      </c>
      <c r="L217" s="33">
        <v>5</v>
      </c>
      <c r="M217" s="33">
        <v>26</v>
      </c>
      <c r="N217" s="33">
        <v>29</v>
      </c>
      <c r="O217" s="91">
        <v>583</v>
      </c>
      <c r="P217" s="91">
        <v>70</v>
      </c>
      <c r="Q217" s="91">
        <v>60</v>
      </c>
      <c r="R217" s="91">
        <v>251</v>
      </c>
      <c r="S217" s="91">
        <v>133</v>
      </c>
      <c r="T217" s="145">
        <v>-0.31818181800000001</v>
      </c>
      <c r="U217" s="145">
        <v>-0.44444444399999999</v>
      </c>
      <c r="V217" s="145">
        <v>-0.235294118</v>
      </c>
      <c r="W217" s="145">
        <v>0.20833333300000001</v>
      </c>
      <c r="X217" s="145">
        <v>-3.7953794999999999E-2</v>
      </c>
      <c r="Y217" s="145">
        <v>-0.195402299</v>
      </c>
      <c r="Z217" s="145">
        <v>9.0909090999999997E-2</v>
      </c>
      <c r="AA217" s="145">
        <v>0</v>
      </c>
      <c r="AB217" s="241">
        <v>1.5267176E-2</v>
      </c>
    </row>
    <row r="218" spans="1:28" s="658" customFormat="1" ht="15" customHeight="1">
      <c r="A218" s="524">
        <v>44103</v>
      </c>
      <c r="B218" s="33">
        <v>19</v>
      </c>
      <c r="C218" s="91">
        <v>11</v>
      </c>
      <c r="D218" s="91">
        <v>36</v>
      </c>
      <c r="E218" s="91">
        <v>28</v>
      </c>
      <c r="F218" s="91">
        <v>610</v>
      </c>
      <c r="G218" s="91">
        <v>85</v>
      </c>
      <c r="H218" s="91">
        <v>57</v>
      </c>
      <c r="I218" s="91">
        <v>252</v>
      </c>
      <c r="J218" s="91">
        <v>132</v>
      </c>
      <c r="K218" s="33">
        <v>15</v>
      </c>
      <c r="L218" s="33">
        <v>5</v>
      </c>
      <c r="M218" s="33">
        <v>27</v>
      </c>
      <c r="N218" s="33">
        <v>28</v>
      </c>
      <c r="O218" s="91">
        <v>596</v>
      </c>
      <c r="P218" s="91">
        <v>67</v>
      </c>
      <c r="Q218" s="91">
        <v>63</v>
      </c>
      <c r="R218" s="91">
        <v>258</v>
      </c>
      <c r="S218" s="91">
        <v>137</v>
      </c>
      <c r="T218" s="145">
        <v>-0.21052631599999999</v>
      </c>
      <c r="U218" s="145">
        <v>-0.54545454500000001</v>
      </c>
      <c r="V218" s="145">
        <v>-0.25</v>
      </c>
      <c r="W218" s="145">
        <v>0</v>
      </c>
      <c r="X218" s="145">
        <v>-2.295082E-2</v>
      </c>
      <c r="Y218" s="145">
        <v>-0.211764706</v>
      </c>
      <c r="Z218" s="145">
        <v>0.105263158</v>
      </c>
      <c r="AA218" s="145">
        <v>2.3809523999999999E-2</v>
      </c>
      <c r="AB218" s="241">
        <v>3.7878787999999997E-2</v>
      </c>
    </row>
    <row r="219" spans="1:28" s="658" customFormat="1" ht="15" customHeight="1">
      <c r="A219" s="524">
        <v>44104</v>
      </c>
      <c r="B219" s="33">
        <v>21</v>
      </c>
      <c r="C219" s="91">
        <v>9</v>
      </c>
      <c r="D219" s="91">
        <v>36</v>
      </c>
      <c r="E219" s="91">
        <v>32</v>
      </c>
      <c r="F219" s="91">
        <v>598</v>
      </c>
      <c r="G219" s="91">
        <v>82</v>
      </c>
      <c r="H219" s="91">
        <v>56</v>
      </c>
      <c r="I219" s="91">
        <v>264</v>
      </c>
      <c r="J219" s="91">
        <v>132</v>
      </c>
      <c r="K219" s="33">
        <v>15</v>
      </c>
      <c r="L219" s="33">
        <v>5</v>
      </c>
      <c r="M219" s="33">
        <v>25</v>
      </c>
      <c r="N219" s="33">
        <v>22</v>
      </c>
      <c r="O219" s="91">
        <v>608</v>
      </c>
      <c r="P219" s="91">
        <v>70</v>
      </c>
      <c r="Q219" s="91">
        <v>65</v>
      </c>
      <c r="R219" s="91">
        <v>262</v>
      </c>
      <c r="S219" s="91">
        <v>141</v>
      </c>
      <c r="T219" s="145">
        <v>-0.28571428599999998</v>
      </c>
      <c r="U219" s="145">
        <v>-0.44444444399999999</v>
      </c>
      <c r="V219" s="145">
        <v>-0.30555555600000001</v>
      </c>
      <c r="W219" s="145">
        <v>-0.3125</v>
      </c>
      <c r="X219" s="145">
        <v>1.6722408000000001E-2</v>
      </c>
      <c r="Y219" s="145">
        <v>-0.146341463</v>
      </c>
      <c r="Z219" s="145">
        <v>0.16071428600000001</v>
      </c>
      <c r="AA219" s="145">
        <v>-7.5757580000000001E-3</v>
      </c>
      <c r="AB219" s="241">
        <v>6.8181818000000005E-2</v>
      </c>
    </row>
    <row r="220" spans="1:28" s="658" customFormat="1" ht="15" customHeight="1">
      <c r="A220" s="524">
        <v>44105</v>
      </c>
      <c r="B220" s="33">
        <v>22</v>
      </c>
      <c r="C220" s="91">
        <v>10</v>
      </c>
      <c r="D220" s="91">
        <v>31</v>
      </c>
      <c r="E220" s="91">
        <v>36</v>
      </c>
      <c r="F220" s="91">
        <v>596</v>
      </c>
      <c r="G220" s="91">
        <v>83</v>
      </c>
      <c r="H220" s="91">
        <v>57</v>
      </c>
      <c r="I220" s="91">
        <v>266</v>
      </c>
      <c r="J220" s="91">
        <v>131</v>
      </c>
      <c r="K220" s="33">
        <v>17</v>
      </c>
      <c r="L220" s="33">
        <v>5</v>
      </c>
      <c r="M220" s="33">
        <v>30</v>
      </c>
      <c r="N220" s="33">
        <v>21</v>
      </c>
      <c r="O220" s="91">
        <v>600</v>
      </c>
      <c r="P220" s="91">
        <v>73</v>
      </c>
      <c r="Q220" s="91">
        <v>60</v>
      </c>
      <c r="R220" s="91">
        <v>268</v>
      </c>
      <c r="S220" s="91">
        <v>134</v>
      </c>
      <c r="T220" s="145">
        <v>-0.22727272700000001</v>
      </c>
      <c r="U220" s="145">
        <v>-0.5</v>
      </c>
      <c r="V220" s="145">
        <v>-3.2258065000000002E-2</v>
      </c>
      <c r="W220" s="145">
        <v>-0.41666666699999999</v>
      </c>
      <c r="X220" s="145">
        <v>6.7114089999999998E-3</v>
      </c>
      <c r="Y220" s="145">
        <v>-0.120481928</v>
      </c>
      <c r="Z220" s="145">
        <v>5.2631578999999998E-2</v>
      </c>
      <c r="AA220" s="145">
        <v>7.5187969999999998E-3</v>
      </c>
      <c r="AB220" s="241">
        <v>2.2900763000000001E-2</v>
      </c>
    </row>
    <row r="221" spans="1:28" s="658" customFormat="1" ht="15" customHeight="1">
      <c r="A221" s="524">
        <v>44106</v>
      </c>
      <c r="B221" s="33">
        <v>24</v>
      </c>
      <c r="C221" s="91">
        <v>11</v>
      </c>
      <c r="D221" s="91">
        <v>30</v>
      </c>
      <c r="E221" s="91">
        <v>36</v>
      </c>
      <c r="F221" s="91">
        <v>605</v>
      </c>
      <c r="G221" s="91">
        <v>84</v>
      </c>
      <c r="H221" s="91">
        <v>64</v>
      </c>
      <c r="I221" s="91">
        <v>264</v>
      </c>
      <c r="J221" s="91">
        <v>129</v>
      </c>
      <c r="K221" s="33">
        <v>18</v>
      </c>
      <c r="L221" s="33">
        <v>6</v>
      </c>
      <c r="M221" s="33">
        <v>28</v>
      </c>
      <c r="N221" s="33">
        <v>23</v>
      </c>
      <c r="O221" s="91">
        <v>600</v>
      </c>
      <c r="P221" s="91">
        <v>74</v>
      </c>
      <c r="Q221" s="91">
        <v>63</v>
      </c>
      <c r="R221" s="91">
        <v>276</v>
      </c>
      <c r="S221" s="91">
        <v>141</v>
      </c>
      <c r="T221" s="145">
        <v>-0.25</v>
      </c>
      <c r="U221" s="145">
        <v>-0.45454545499999999</v>
      </c>
      <c r="V221" s="145">
        <v>-6.6666666999999999E-2</v>
      </c>
      <c r="W221" s="145">
        <v>-0.36111111099999998</v>
      </c>
      <c r="X221" s="145">
        <v>-8.2644629999999997E-3</v>
      </c>
      <c r="Y221" s="145">
        <v>-0.11904761899999999</v>
      </c>
      <c r="Z221" s="145">
        <v>-1.5625E-2</v>
      </c>
      <c r="AA221" s="145">
        <v>4.5454544999999999E-2</v>
      </c>
      <c r="AB221" s="241">
        <v>9.3023255999999999E-2</v>
      </c>
    </row>
    <row r="222" spans="1:28" s="658" customFormat="1" ht="15" customHeight="1">
      <c r="A222" s="524">
        <v>44107</v>
      </c>
      <c r="B222" s="33">
        <v>24</v>
      </c>
      <c r="C222" s="91">
        <v>13</v>
      </c>
      <c r="D222" s="91">
        <v>36</v>
      </c>
      <c r="E222" s="91">
        <v>36</v>
      </c>
      <c r="F222" s="91">
        <v>612</v>
      </c>
      <c r="G222" s="91">
        <v>86</v>
      </c>
      <c r="H222" s="91">
        <v>64</v>
      </c>
      <c r="I222" s="91">
        <v>273</v>
      </c>
      <c r="J222" s="91">
        <v>136</v>
      </c>
      <c r="K222" s="33">
        <v>18</v>
      </c>
      <c r="L222" s="33">
        <v>6</v>
      </c>
      <c r="M222" s="33">
        <v>28</v>
      </c>
      <c r="N222" s="33">
        <v>20</v>
      </c>
      <c r="O222" s="91">
        <v>595</v>
      </c>
      <c r="P222" s="91">
        <v>69</v>
      </c>
      <c r="Q222" s="91">
        <v>64</v>
      </c>
      <c r="R222" s="91">
        <v>269</v>
      </c>
      <c r="S222" s="91">
        <v>144</v>
      </c>
      <c r="T222" s="145">
        <v>-0.25</v>
      </c>
      <c r="U222" s="145">
        <v>-0.53846153799999996</v>
      </c>
      <c r="V222" s="145">
        <v>-0.222222222</v>
      </c>
      <c r="W222" s="145">
        <v>-0.44444444399999999</v>
      </c>
      <c r="X222" s="145">
        <v>-2.7777777999999999E-2</v>
      </c>
      <c r="Y222" s="145">
        <v>-0.19767441899999999</v>
      </c>
      <c r="Z222" s="145">
        <v>0</v>
      </c>
      <c r="AA222" s="145">
        <v>-1.4652014999999999E-2</v>
      </c>
      <c r="AB222" s="241">
        <v>5.8823528999999999E-2</v>
      </c>
    </row>
    <row r="223" spans="1:28" s="658" customFormat="1" ht="15" customHeight="1">
      <c r="A223" s="524">
        <v>44108</v>
      </c>
      <c r="B223" s="33">
        <v>24</v>
      </c>
      <c r="C223" s="91">
        <v>14</v>
      </c>
      <c r="D223" s="91">
        <v>37</v>
      </c>
      <c r="E223" s="91">
        <v>36</v>
      </c>
      <c r="F223" s="91">
        <v>586</v>
      </c>
      <c r="G223" s="91">
        <v>87</v>
      </c>
      <c r="H223" s="91">
        <v>63</v>
      </c>
      <c r="I223" s="91">
        <v>275</v>
      </c>
      <c r="J223" s="91">
        <v>146</v>
      </c>
      <c r="K223" s="33">
        <v>18</v>
      </c>
      <c r="L223" s="33">
        <v>5</v>
      </c>
      <c r="M223" s="33">
        <v>28</v>
      </c>
      <c r="N223" s="33">
        <v>20</v>
      </c>
      <c r="O223" s="91">
        <v>602</v>
      </c>
      <c r="P223" s="91">
        <v>71</v>
      </c>
      <c r="Q223" s="91">
        <v>63</v>
      </c>
      <c r="R223" s="91">
        <v>266</v>
      </c>
      <c r="S223" s="91">
        <v>132</v>
      </c>
      <c r="T223" s="145">
        <v>-0.25</v>
      </c>
      <c r="U223" s="145">
        <v>-0.64285714299999996</v>
      </c>
      <c r="V223" s="145">
        <v>-0.243243243</v>
      </c>
      <c r="W223" s="145">
        <v>-0.44444444399999999</v>
      </c>
      <c r="X223" s="145">
        <v>2.7303754E-2</v>
      </c>
      <c r="Y223" s="145">
        <v>-0.18390804599999999</v>
      </c>
      <c r="Z223" s="145">
        <v>0</v>
      </c>
      <c r="AA223" s="145">
        <v>-3.2727273000000001E-2</v>
      </c>
      <c r="AB223" s="241">
        <v>-9.5890410999999995E-2</v>
      </c>
    </row>
    <row r="224" spans="1:28" s="658" customFormat="1" ht="15" customHeight="1">
      <c r="A224" s="524">
        <v>44109</v>
      </c>
      <c r="B224" s="33">
        <v>24</v>
      </c>
      <c r="C224" s="91">
        <v>15</v>
      </c>
      <c r="D224" s="91">
        <v>39</v>
      </c>
      <c r="E224" s="91">
        <v>37</v>
      </c>
      <c r="F224" s="91">
        <v>595</v>
      </c>
      <c r="G224" s="91">
        <v>85</v>
      </c>
      <c r="H224" s="91">
        <v>61</v>
      </c>
      <c r="I224" s="91">
        <v>269</v>
      </c>
      <c r="J224" s="91">
        <v>145</v>
      </c>
      <c r="K224" s="33">
        <v>17</v>
      </c>
      <c r="L224" s="33">
        <v>6</v>
      </c>
      <c r="M224" s="33">
        <v>25</v>
      </c>
      <c r="N224" s="33">
        <v>22</v>
      </c>
      <c r="O224" s="91">
        <v>603</v>
      </c>
      <c r="P224" s="91">
        <v>73</v>
      </c>
      <c r="Q224" s="91">
        <v>64</v>
      </c>
      <c r="R224" s="91">
        <v>269</v>
      </c>
      <c r="S224" s="91">
        <v>136</v>
      </c>
      <c r="T224" s="145">
        <v>-0.29166666699999999</v>
      </c>
      <c r="U224" s="145">
        <v>-0.6</v>
      </c>
      <c r="V224" s="145">
        <v>-0.35897435900000002</v>
      </c>
      <c r="W224" s="145">
        <v>-0.405405405</v>
      </c>
      <c r="X224" s="145">
        <v>1.3445377999999999E-2</v>
      </c>
      <c r="Y224" s="145">
        <v>-0.141176471</v>
      </c>
      <c r="Z224" s="145">
        <v>4.9180328000000002E-2</v>
      </c>
      <c r="AA224" s="145">
        <v>0</v>
      </c>
      <c r="AB224" s="241">
        <v>-6.2068966000000003E-2</v>
      </c>
    </row>
    <row r="225" spans="1:28" s="658" customFormat="1" ht="15" customHeight="1">
      <c r="A225" s="524">
        <v>44110</v>
      </c>
      <c r="B225" s="33">
        <v>24</v>
      </c>
      <c r="C225" s="91">
        <v>14</v>
      </c>
      <c r="D225" s="91">
        <v>40</v>
      </c>
      <c r="E225" s="91">
        <v>37</v>
      </c>
      <c r="F225" s="91">
        <v>583</v>
      </c>
      <c r="G225" s="91">
        <v>81</v>
      </c>
      <c r="H225" s="91">
        <v>63</v>
      </c>
      <c r="I225" s="91">
        <v>270</v>
      </c>
      <c r="J225" s="91">
        <v>141</v>
      </c>
      <c r="K225" s="33">
        <v>19</v>
      </c>
      <c r="L225" s="33">
        <v>7</v>
      </c>
      <c r="M225" s="33">
        <v>24</v>
      </c>
      <c r="N225" s="33">
        <v>21</v>
      </c>
      <c r="O225" s="91">
        <v>603</v>
      </c>
      <c r="P225" s="91">
        <v>72</v>
      </c>
      <c r="Q225" s="91">
        <v>66</v>
      </c>
      <c r="R225" s="91">
        <v>267</v>
      </c>
      <c r="S225" s="91">
        <v>144</v>
      </c>
      <c r="T225" s="145">
        <v>-0.20833333300000001</v>
      </c>
      <c r="U225" s="145">
        <v>-0.5</v>
      </c>
      <c r="V225" s="145">
        <v>-0.4</v>
      </c>
      <c r="W225" s="145">
        <v>-0.43243243199999998</v>
      </c>
      <c r="X225" s="145">
        <v>3.4305317000000002E-2</v>
      </c>
      <c r="Y225" s="145">
        <v>-0.111111111</v>
      </c>
      <c r="Z225" s="145">
        <v>4.7619047999999997E-2</v>
      </c>
      <c r="AA225" s="145">
        <v>-1.1111111E-2</v>
      </c>
      <c r="AB225" s="241">
        <v>2.1276595999999998E-2</v>
      </c>
    </row>
    <row r="226" spans="1:28" s="658" customFormat="1" ht="15" customHeight="1">
      <c r="A226" s="524">
        <v>44111</v>
      </c>
      <c r="B226" s="33">
        <v>23</v>
      </c>
      <c r="C226" s="91">
        <v>14</v>
      </c>
      <c r="D226" s="91">
        <v>41</v>
      </c>
      <c r="E226" s="91">
        <v>38</v>
      </c>
      <c r="F226" s="91">
        <v>581</v>
      </c>
      <c r="G226" s="91">
        <v>82</v>
      </c>
      <c r="H226" s="91">
        <v>63</v>
      </c>
      <c r="I226" s="91">
        <v>266</v>
      </c>
      <c r="J226" s="91">
        <v>140</v>
      </c>
      <c r="K226" s="33">
        <v>19</v>
      </c>
      <c r="L226" s="33">
        <v>6</v>
      </c>
      <c r="M226" s="33">
        <v>23</v>
      </c>
      <c r="N226" s="33">
        <v>21</v>
      </c>
      <c r="O226" s="91">
        <v>612</v>
      </c>
      <c r="P226" s="91">
        <v>72</v>
      </c>
      <c r="Q226" s="91">
        <v>68</v>
      </c>
      <c r="R226" s="91">
        <v>257</v>
      </c>
      <c r="S226" s="91">
        <v>147</v>
      </c>
      <c r="T226" s="145">
        <v>-0.17391304299999999</v>
      </c>
      <c r="U226" s="145">
        <v>-0.571428571</v>
      </c>
      <c r="V226" s="145">
        <v>-0.43902438999999999</v>
      </c>
      <c r="W226" s="145">
        <v>-0.44736842100000002</v>
      </c>
      <c r="X226" s="145">
        <v>5.3356281999999998E-2</v>
      </c>
      <c r="Y226" s="145">
        <v>-0.12195122</v>
      </c>
      <c r="Z226" s="145">
        <v>7.9365079000000005E-2</v>
      </c>
      <c r="AA226" s="145">
        <v>-3.3834586E-2</v>
      </c>
      <c r="AB226" s="241">
        <v>0.05</v>
      </c>
    </row>
    <row r="227" spans="1:28" s="658" customFormat="1" ht="15" customHeight="1">
      <c r="A227" s="524">
        <v>44112</v>
      </c>
      <c r="B227" s="33">
        <v>23</v>
      </c>
      <c r="C227" s="91">
        <v>13</v>
      </c>
      <c r="D227" s="91">
        <v>40</v>
      </c>
      <c r="E227" s="91">
        <v>37</v>
      </c>
      <c r="F227" s="91">
        <v>557</v>
      </c>
      <c r="G227" s="91">
        <v>85</v>
      </c>
      <c r="H227" s="91">
        <v>59</v>
      </c>
      <c r="I227" s="91">
        <v>264</v>
      </c>
      <c r="J227" s="91">
        <v>145</v>
      </c>
      <c r="K227" s="33">
        <v>16</v>
      </c>
      <c r="L227" s="33">
        <v>6</v>
      </c>
      <c r="M227" s="33">
        <v>25</v>
      </c>
      <c r="N227" s="33">
        <v>21</v>
      </c>
      <c r="O227" s="91">
        <v>607</v>
      </c>
      <c r="P227" s="91">
        <v>79</v>
      </c>
      <c r="Q227" s="91">
        <v>63</v>
      </c>
      <c r="R227" s="91">
        <v>265</v>
      </c>
      <c r="S227" s="91">
        <v>140</v>
      </c>
      <c r="T227" s="145">
        <v>-0.30434782599999999</v>
      </c>
      <c r="U227" s="145">
        <v>-0.53846153799999996</v>
      </c>
      <c r="V227" s="145">
        <v>-0.375</v>
      </c>
      <c r="W227" s="145">
        <v>-0.43243243199999998</v>
      </c>
      <c r="X227" s="145">
        <v>8.9766606999999998E-2</v>
      </c>
      <c r="Y227" s="145">
        <v>-7.0588234999999999E-2</v>
      </c>
      <c r="Z227" s="145">
        <v>6.7796609999999993E-2</v>
      </c>
      <c r="AA227" s="145">
        <v>3.7878790000000001E-3</v>
      </c>
      <c r="AB227" s="241">
        <v>-3.4482759000000002E-2</v>
      </c>
    </row>
    <row r="228" spans="1:28" s="658" customFormat="1" ht="15" customHeight="1">
      <c r="A228" s="524">
        <v>44113</v>
      </c>
      <c r="B228" s="33">
        <v>22</v>
      </c>
      <c r="C228" s="91">
        <v>13</v>
      </c>
      <c r="D228" s="91">
        <v>40</v>
      </c>
      <c r="E228" s="91">
        <v>40</v>
      </c>
      <c r="F228" s="91">
        <v>535</v>
      </c>
      <c r="G228" s="91">
        <v>83</v>
      </c>
      <c r="H228" s="91">
        <v>59</v>
      </c>
      <c r="I228" s="91">
        <v>276</v>
      </c>
      <c r="J228" s="91">
        <v>151</v>
      </c>
      <c r="K228" s="33">
        <v>16</v>
      </c>
      <c r="L228" s="33">
        <v>6</v>
      </c>
      <c r="M228" s="33">
        <v>28</v>
      </c>
      <c r="N228" s="33">
        <v>21</v>
      </c>
      <c r="O228" s="91">
        <v>594</v>
      </c>
      <c r="P228" s="91">
        <v>78</v>
      </c>
      <c r="Q228" s="91">
        <v>53</v>
      </c>
      <c r="R228" s="91">
        <v>262</v>
      </c>
      <c r="S228" s="91">
        <v>144</v>
      </c>
      <c r="T228" s="145">
        <v>-0.27272727299999999</v>
      </c>
      <c r="U228" s="145">
        <v>-0.53846153799999996</v>
      </c>
      <c r="V228" s="145">
        <v>-0.3</v>
      </c>
      <c r="W228" s="145">
        <v>-0.47499999999999998</v>
      </c>
      <c r="X228" s="145">
        <v>0.110280374</v>
      </c>
      <c r="Y228" s="145">
        <v>-6.0240964000000001E-2</v>
      </c>
      <c r="Z228" s="145">
        <v>-0.101694915</v>
      </c>
      <c r="AA228" s="145">
        <v>-5.0724638000000002E-2</v>
      </c>
      <c r="AB228" s="241">
        <v>-4.6357615999999997E-2</v>
      </c>
    </row>
    <row r="229" spans="1:28" s="658" customFormat="1" ht="15" customHeight="1">
      <c r="A229" s="524">
        <v>44114</v>
      </c>
      <c r="B229" s="33">
        <v>22</v>
      </c>
      <c r="C229" s="91">
        <v>12</v>
      </c>
      <c r="D229" s="91">
        <v>39</v>
      </c>
      <c r="E229" s="91">
        <v>39</v>
      </c>
      <c r="F229" s="91">
        <v>540</v>
      </c>
      <c r="G229" s="91">
        <v>80</v>
      </c>
      <c r="H229" s="91">
        <v>59</v>
      </c>
      <c r="I229" s="91">
        <v>275</v>
      </c>
      <c r="J229" s="91">
        <v>146</v>
      </c>
      <c r="K229" s="33">
        <v>18</v>
      </c>
      <c r="L229" s="33">
        <v>6</v>
      </c>
      <c r="M229" s="33">
        <v>25</v>
      </c>
      <c r="N229" s="33">
        <v>18</v>
      </c>
      <c r="O229" s="91">
        <v>566</v>
      </c>
      <c r="P229" s="91">
        <v>78</v>
      </c>
      <c r="Q229" s="91">
        <v>56</v>
      </c>
      <c r="R229" s="91">
        <v>251</v>
      </c>
      <c r="S229" s="91">
        <v>148</v>
      </c>
      <c r="T229" s="145">
        <v>-0.18181818199999999</v>
      </c>
      <c r="U229" s="145">
        <v>-0.5</v>
      </c>
      <c r="V229" s="145">
        <v>-0.35897435900000002</v>
      </c>
      <c r="W229" s="145">
        <v>-0.53846153799999996</v>
      </c>
      <c r="X229" s="145">
        <v>4.8148148000000002E-2</v>
      </c>
      <c r="Y229" s="145">
        <v>-2.5000000000000001E-2</v>
      </c>
      <c r="Z229" s="145">
        <v>-5.0847457999999998E-2</v>
      </c>
      <c r="AA229" s="145">
        <v>-8.7272726999999994E-2</v>
      </c>
      <c r="AB229" s="241">
        <v>1.369863E-2</v>
      </c>
    </row>
    <row r="230" spans="1:28" s="658" customFormat="1" ht="15" customHeight="1">
      <c r="A230" s="524">
        <v>44115</v>
      </c>
      <c r="B230" s="33">
        <v>21</v>
      </c>
      <c r="C230" s="91">
        <v>12</v>
      </c>
      <c r="D230" s="91">
        <v>38</v>
      </c>
      <c r="E230" s="91">
        <v>40</v>
      </c>
      <c r="F230" s="91">
        <v>553</v>
      </c>
      <c r="G230" s="91">
        <v>78</v>
      </c>
      <c r="H230" s="91">
        <v>57</v>
      </c>
      <c r="I230" s="91">
        <v>267</v>
      </c>
      <c r="J230" s="91">
        <v>150</v>
      </c>
      <c r="K230" s="33">
        <v>16</v>
      </c>
      <c r="L230" s="33">
        <v>6</v>
      </c>
      <c r="M230" s="33">
        <v>25</v>
      </c>
      <c r="N230" s="33">
        <v>15</v>
      </c>
      <c r="O230" s="91">
        <v>574</v>
      </c>
      <c r="P230" s="91">
        <v>78</v>
      </c>
      <c r="Q230" s="91">
        <v>58</v>
      </c>
      <c r="R230" s="91">
        <v>251</v>
      </c>
      <c r="S230" s="91">
        <v>156</v>
      </c>
      <c r="T230" s="145">
        <v>-0.23809523799999999</v>
      </c>
      <c r="U230" s="145">
        <v>-0.5</v>
      </c>
      <c r="V230" s="145">
        <v>-0.34210526299999999</v>
      </c>
      <c r="W230" s="145">
        <v>-0.625</v>
      </c>
      <c r="X230" s="145">
        <v>3.7974684000000002E-2</v>
      </c>
      <c r="Y230" s="145">
        <v>0</v>
      </c>
      <c r="Z230" s="145">
        <v>1.7543860000000001E-2</v>
      </c>
      <c r="AA230" s="145">
        <v>-5.9925093999999998E-2</v>
      </c>
      <c r="AB230" s="241">
        <v>0.04</v>
      </c>
    </row>
    <row r="231" spans="1:28" s="658" customFormat="1" ht="15" customHeight="1">
      <c r="A231" s="524">
        <v>44116</v>
      </c>
      <c r="B231" s="33">
        <v>20</v>
      </c>
      <c r="C231" s="91">
        <v>12</v>
      </c>
      <c r="D231" s="91">
        <v>37</v>
      </c>
      <c r="E231" s="91">
        <v>37</v>
      </c>
      <c r="F231" s="91">
        <v>570</v>
      </c>
      <c r="G231" s="91">
        <v>79</v>
      </c>
      <c r="H231" s="91">
        <v>57</v>
      </c>
      <c r="I231" s="91">
        <v>257</v>
      </c>
      <c r="J231" s="91">
        <v>156</v>
      </c>
      <c r="K231" s="33">
        <v>16</v>
      </c>
      <c r="L231" s="33">
        <v>6</v>
      </c>
      <c r="M231" s="33">
        <v>26</v>
      </c>
      <c r="N231" s="33">
        <v>15</v>
      </c>
      <c r="O231" s="91">
        <v>548</v>
      </c>
      <c r="P231" s="91">
        <v>76</v>
      </c>
      <c r="Q231" s="91">
        <v>59</v>
      </c>
      <c r="R231" s="91">
        <v>248</v>
      </c>
      <c r="S231" s="91">
        <v>150</v>
      </c>
      <c r="T231" s="145">
        <v>-0.2</v>
      </c>
      <c r="U231" s="145">
        <v>-0.5</v>
      </c>
      <c r="V231" s="145">
        <v>-0.29729729700000002</v>
      </c>
      <c r="W231" s="145">
        <v>-0.594594595</v>
      </c>
      <c r="X231" s="145">
        <v>-3.8596490999999997E-2</v>
      </c>
      <c r="Y231" s="145">
        <v>-3.7974684000000002E-2</v>
      </c>
      <c r="Z231" s="145">
        <v>3.5087719000000003E-2</v>
      </c>
      <c r="AA231" s="145">
        <v>-3.5019454999999998E-2</v>
      </c>
      <c r="AB231" s="241">
        <v>-3.8461538000000003E-2</v>
      </c>
    </row>
    <row r="232" spans="1:28" s="658" customFormat="1" ht="15" customHeight="1">
      <c r="A232" s="524">
        <v>44117</v>
      </c>
      <c r="B232" s="33">
        <v>17</v>
      </c>
      <c r="C232" s="91">
        <v>12</v>
      </c>
      <c r="D232" s="91">
        <v>38</v>
      </c>
      <c r="E232" s="91">
        <v>36</v>
      </c>
      <c r="F232" s="91">
        <v>562</v>
      </c>
      <c r="G232" s="91">
        <v>83</v>
      </c>
      <c r="H232" s="91">
        <v>55</v>
      </c>
      <c r="I232" s="91">
        <v>260</v>
      </c>
      <c r="J232" s="91">
        <v>150</v>
      </c>
      <c r="K232" s="33">
        <v>14</v>
      </c>
      <c r="L232" s="33">
        <v>7</v>
      </c>
      <c r="M232" s="33">
        <v>27</v>
      </c>
      <c r="N232" s="33">
        <v>16</v>
      </c>
      <c r="O232" s="91">
        <v>551</v>
      </c>
      <c r="P232" s="91">
        <v>76</v>
      </c>
      <c r="Q232" s="91">
        <v>57</v>
      </c>
      <c r="R232" s="91">
        <v>247</v>
      </c>
      <c r="S232" s="91">
        <v>148</v>
      </c>
      <c r="T232" s="145">
        <v>-0.17647058800000001</v>
      </c>
      <c r="U232" s="145">
        <v>-0.41666666699999999</v>
      </c>
      <c r="V232" s="145">
        <v>-0.28947368400000001</v>
      </c>
      <c r="W232" s="145">
        <v>-0.55555555599999995</v>
      </c>
      <c r="X232" s="145">
        <v>-1.9572954E-2</v>
      </c>
      <c r="Y232" s="145">
        <v>-8.4337349000000006E-2</v>
      </c>
      <c r="Z232" s="145">
        <v>3.6363635999999998E-2</v>
      </c>
      <c r="AA232" s="145">
        <v>-0.05</v>
      </c>
      <c r="AB232" s="241">
        <v>-1.3333332999999999E-2</v>
      </c>
    </row>
    <row r="233" spans="1:28" s="658" customFormat="1" ht="15" customHeight="1">
      <c r="A233" s="524">
        <v>44118</v>
      </c>
      <c r="B233" s="33">
        <v>19</v>
      </c>
      <c r="C233" s="91">
        <v>13</v>
      </c>
      <c r="D233" s="91">
        <v>43</v>
      </c>
      <c r="E233" s="91">
        <v>38</v>
      </c>
      <c r="F233" s="91">
        <v>565</v>
      </c>
      <c r="G233" s="91">
        <v>84</v>
      </c>
      <c r="H233" s="91">
        <v>55</v>
      </c>
      <c r="I233" s="91">
        <v>261</v>
      </c>
      <c r="J233" s="91">
        <v>147</v>
      </c>
      <c r="K233" s="33">
        <v>13</v>
      </c>
      <c r="L233" s="33">
        <v>7</v>
      </c>
      <c r="M233" s="33">
        <v>28</v>
      </c>
      <c r="N233" s="33">
        <v>21</v>
      </c>
      <c r="O233" s="91">
        <v>550</v>
      </c>
      <c r="P233" s="91">
        <v>78</v>
      </c>
      <c r="Q233" s="91">
        <v>58</v>
      </c>
      <c r="R233" s="91">
        <v>250</v>
      </c>
      <c r="S233" s="91">
        <v>147</v>
      </c>
      <c r="T233" s="145">
        <v>-0.31578947400000001</v>
      </c>
      <c r="U233" s="145">
        <v>-0.46153846199999998</v>
      </c>
      <c r="V233" s="145">
        <v>-0.34883720899999998</v>
      </c>
      <c r="W233" s="145">
        <v>-0.44736842100000002</v>
      </c>
      <c r="X233" s="145">
        <v>-2.6548672999999998E-2</v>
      </c>
      <c r="Y233" s="145">
        <v>-7.1428570999999996E-2</v>
      </c>
      <c r="Z233" s="145">
        <v>5.4545455E-2</v>
      </c>
      <c r="AA233" s="145">
        <v>-4.2145594000000001E-2</v>
      </c>
      <c r="AB233" s="241">
        <v>0</v>
      </c>
    </row>
    <row r="234" spans="1:28" s="658" customFormat="1" ht="15" customHeight="1">
      <c r="A234" s="524">
        <v>44119</v>
      </c>
      <c r="B234" s="33">
        <v>20</v>
      </c>
      <c r="C234" s="91">
        <v>11</v>
      </c>
      <c r="D234" s="91">
        <v>45</v>
      </c>
      <c r="E234" s="91">
        <v>39</v>
      </c>
      <c r="F234" s="91">
        <v>559</v>
      </c>
      <c r="G234" s="91">
        <v>80</v>
      </c>
      <c r="H234" s="91">
        <v>56</v>
      </c>
      <c r="I234" s="91">
        <v>261</v>
      </c>
      <c r="J234" s="91">
        <v>135</v>
      </c>
      <c r="K234" s="33">
        <v>13</v>
      </c>
      <c r="L234" s="33">
        <v>7</v>
      </c>
      <c r="M234" s="33">
        <v>27</v>
      </c>
      <c r="N234" s="33">
        <v>24</v>
      </c>
      <c r="O234" s="91">
        <v>558</v>
      </c>
      <c r="P234" s="91">
        <v>80</v>
      </c>
      <c r="Q234" s="91">
        <v>58</v>
      </c>
      <c r="R234" s="91">
        <v>247</v>
      </c>
      <c r="S234" s="91">
        <v>142</v>
      </c>
      <c r="T234" s="145">
        <v>-0.35</v>
      </c>
      <c r="U234" s="145">
        <v>-0.36363636399999999</v>
      </c>
      <c r="V234" s="145">
        <v>-0.4</v>
      </c>
      <c r="W234" s="145">
        <v>-0.38461538499999998</v>
      </c>
      <c r="X234" s="145">
        <v>-1.788909E-3</v>
      </c>
      <c r="Y234" s="145">
        <v>0</v>
      </c>
      <c r="Z234" s="145">
        <v>3.5714285999999998E-2</v>
      </c>
      <c r="AA234" s="145">
        <v>-5.3639846999999997E-2</v>
      </c>
      <c r="AB234" s="241">
        <v>5.1851851999999997E-2</v>
      </c>
    </row>
    <row r="235" spans="1:28" s="658" customFormat="1" ht="15" customHeight="1">
      <c r="A235" s="524">
        <v>44120</v>
      </c>
      <c r="B235" s="33">
        <v>20</v>
      </c>
      <c r="C235" s="91">
        <v>10</v>
      </c>
      <c r="D235" s="91">
        <v>42</v>
      </c>
      <c r="E235" s="91">
        <v>39</v>
      </c>
      <c r="F235" s="91">
        <v>569</v>
      </c>
      <c r="G235" s="91">
        <v>80</v>
      </c>
      <c r="H235" s="91">
        <v>55</v>
      </c>
      <c r="I235" s="91">
        <v>268</v>
      </c>
      <c r="J235" s="91">
        <v>130</v>
      </c>
      <c r="K235" s="33">
        <v>13</v>
      </c>
      <c r="L235" s="33">
        <v>5</v>
      </c>
      <c r="M235" s="33">
        <v>27</v>
      </c>
      <c r="N235" s="33">
        <v>26</v>
      </c>
      <c r="O235" s="91">
        <v>568</v>
      </c>
      <c r="P235" s="91">
        <v>84</v>
      </c>
      <c r="Q235" s="91">
        <v>58</v>
      </c>
      <c r="R235" s="91">
        <v>246</v>
      </c>
      <c r="S235" s="91">
        <v>141</v>
      </c>
      <c r="T235" s="145">
        <v>-0.35</v>
      </c>
      <c r="U235" s="145">
        <v>-0.5</v>
      </c>
      <c r="V235" s="145">
        <v>-0.35714285699999998</v>
      </c>
      <c r="W235" s="145">
        <v>-0.33333333300000001</v>
      </c>
      <c r="X235" s="145">
        <v>-1.757469E-3</v>
      </c>
      <c r="Y235" s="145">
        <v>0.05</v>
      </c>
      <c r="Z235" s="145">
        <v>5.4545455E-2</v>
      </c>
      <c r="AA235" s="145">
        <v>-8.2089551999999996E-2</v>
      </c>
      <c r="AB235" s="241">
        <v>8.4615385000000001E-2</v>
      </c>
    </row>
    <row r="236" spans="1:28" s="658" customFormat="1" ht="15" customHeight="1">
      <c r="A236" s="524">
        <v>44121</v>
      </c>
      <c r="B236" s="33">
        <v>17</v>
      </c>
      <c r="C236" s="91">
        <v>9</v>
      </c>
      <c r="D236" s="91">
        <v>42</v>
      </c>
      <c r="E236" s="91">
        <v>38</v>
      </c>
      <c r="F236" s="91">
        <v>570</v>
      </c>
      <c r="G236" s="91">
        <v>81</v>
      </c>
      <c r="H236" s="91">
        <v>53</v>
      </c>
      <c r="I236" s="91">
        <v>274</v>
      </c>
      <c r="J236" s="91">
        <v>135</v>
      </c>
      <c r="K236" s="33">
        <v>13</v>
      </c>
      <c r="L236" s="33">
        <v>5</v>
      </c>
      <c r="M236" s="33">
        <v>30</v>
      </c>
      <c r="N236" s="33">
        <v>27</v>
      </c>
      <c r="O236" s="91">
        <v>571</v>
      </c>
      <c r="P236" s="91">
        <v>79</v>
      </c>
      <c r="Q236" s="91">
        <v>57</v>
      </c>
      <c r="R236" s="91">
        <v>231</v>
      </c>
      <c r="S236" s="91">
        <v>145</v>
      </c>
      <c r="T236" s="145">
        <v>-0.235294118</v>
      </c>
      <c r="U236" s="145">
        <v>-0.44444444399999999</v>
      </c>
      <c r="V236" s="145">
        <v>-0.28571428599999998</v>
      </c>
      <c r="W236" s="145">
        <v>-0.28947368400000001</v>
      </c>
      <c r="X236" s="145">
        <v>1.7543859999999999E-3</v>
      </c>
      <c r="Y236" s="145">
        <v>-2.4691358E-2</v>
      </c>
      <c r="Z236" s="145">
        <v>7.5471698000000004E-2</v>
      </c>
      <c r="AA236" s="145">
        <v>-0.156934307</v>
      </c>
      <c r="AB236" s="241">
        <v>7.4074074000000004E-2</v>
      </c>
    </row>
    <row r="237" spans="1:28" s="658" customFormat="1" ht="15" customHeight="1">
      <c r="A237" s="524">
        <v>44122</v>
      </c>
      <c r="B237" s="33">
        <v>17</v>
      </c>
      <c r="C237" s="91">
        <v>9</v>
      </c>
      <c r="D237" s="91">
        <v>45</v>
      </c>
      <c r="E237" s="91">
        <v>40</v>
      </c>
      <c r="F237" s="91">
        <v>597</v>
      </c>
      <c r="G237" s="91">
        <v>88</v>
      </c>
      <c r="H237" s="91">
        <v>49</v>
      </c>
      <c r="I237" s="91">
        <v>283</v>
      </c>
      <c r="J237" s="91">
        <v>138</v>
      </c>
      <c r="K237" s="33">
        <v>13</v>
      </c>
      <c r="L237" s="33">
        <v>5</v>
      </c>
      <c r="M237" s="33">
        <v>36</v>
      </c>
      <c r="N237" s="33">
        <v>27</v>
      </c>
      <c r="O237" s="91">
        <v>571</v>
      </c>
      <c r="P237" s="91">
        <v>69</v>
      </c>
      <c r="Q237" s="91">
        <v>55</v>
      </c>
      <c r="R237" s="91">
        <v>239</v>
      </c>
      <c r="S237" s="91">
        <v>139</v>
      </c>
      <c r="T237" s="145">
        <v>-0.235294118</v>
      </c>
      <c r="U237" s="145">
        <v>-0.44444444399999999</v>
      </c>
      <c r="V237" s="145">
        <v>-0.2</v>
      </c>
      <c r="W237" s="145">
        <v>-0.32500000000000001</v>
      </c>
      <c r="X237" s="145">
        <v>-4.3551089000000001E-2</v>
      </c>
      <c r="Y237" s="145">
        <v>-0.215909091</v>
      </c>
      <c r="Z237" s="145">
        <v>0.12244898</v>
      </c>
      <c r="AA237" s="145">
        <v>-0.15547703199999999</v>
      </c>
      <c r="AB237" s="241">
        <v>7.246377E-3</v>
      </c>
    </row>
    <row r="238" spans="1:28" s="658" customFormat="1" ht="15" customHeight="1">
      <c r="A238" s="524">
        <v>44123</v>
      </c>
      <c r="B238" s="33">
        <v>14</v>
      </c>
      <c r="C238" s="91">
        <v>9</v>
      </c>
      <c r="D238" s="91">
        <v>45</v>
      </c>
      <c r="E238" s="91">
        <v>37</v>
      </c>
      <c r="F238" s="91">
        <v>590</v>
      </c>
      <c r="G238" s="91">
        <v>84</v>
      </c>
      <c r="H238" s="91">
        <v>47</v>
      </c>
      <c r="I238" s="91">
        <v>277</v>
      </c>
      <c r="J238" s="91">
        <v>137</v>
      </c>
      <c r="K238" s="33">
        <v>13</v>
      </c>
      <c r="L238" s="33">
        <v>5</v>
      </c>
      <c r="M238" s="33">
        <v>36</v>
      </c>
      <c r="N238" s="33">
        <v>29</v>
      </c>
      <c r="O238" s="91">
        <v>583</v>
      </c>
      <c r="P238" s="91">
        <v>71</v>
      </c>
      <c r="Q238" s="91">
        <v>57</v>
      </c>
      <c r="R238" s="91">
        <v>243</v>
      </c>
      <c r="S238" s="91">
        <v>134</v>
      </c>
      <c r="T238" s="145">
        <v>-7.1428570999999996E-2</v>
      </c>
      <c r="U238" s="145">
        <v>-0.44444444399999999</v>
      </c>
      <c r="V238" s="145">
        <v>-0.2</v>
      </c>
      <c r="W238" s="145">
        <v>-0.21621621599999999</v>
      </c>
      <c r="X238" s="145">
        <v>-1.1864407E-2</v>
      </c>
      <c r="Y238" s="145">
        <v>-0.15476190500000001</v>
      </c>
      <c r="Z238" s="145">
        <v>0.21276595700000001</v>
      </c>
      <c r="AA238" s="145">
        <v>-0.12274368200000001</v>
      </c>
      <c r="AB238" s="241">
        <v>-2.189781E-2</v>
      </c>
    </row>
    <row r="239" spans="1:28" s="658" customFormat="1" ht="15" customHeight="1">
      <c r="A239" s="524">
        <v>44124</v>
      </c>
      <c r="B239" s="33">
        <v>13</v>
      </c>
      <c r="C239" s="91">
        <v>8</v>
      </c>
      <c r="D239" s="91">
        <v>40</v>
      </c>
      <c r="E239" s="91">
        <v>34</v>
      </c>
      <c r="F239" s="91">
        <v>587</v>
      </c>
      <c r="G239" s="91">
        <v>82</v>
      </c>
      <c r="H239" s="91">
        <v>48</v>
      </c>
      <c r="I239" s="91">
        <v>278</v>
      </c>
      <c r="J239" s="91">
        <v>141</v>
      </c>
      <c r="K239" s="33">
        <v>15</v>
      </c>
      <c r="L239" s="33">
        <v>5</v>
      </c>
      <c r="M239" s="33">
        <v>32</v>
      </c>
      <c r="N239" s="33">
        <v>27</v>
      </c>
      <c r="O239" s="91">
        <v>581</v>
      </c>
      <c r="P239" s="91">
        <v>69</v>
      </c>
      <c r="Q239" s="91">
        <v>59</v>
      </c>
      <c r="R239" s="91">
        <v>235</v>
      </c>
      <c r="S239" s="91">
        <v>141</v>
      </c>
      <c r="T239" s="145">
        <v>0.15384615400000001</v>
      </c>
      <c r="U239" s="145">
        <v>-0.375</v>
      </c>
      <c r="V239" s="145">
        <v>-0.2</v>
      </c>
      <c r="W239" s="145">
        <v>-0.20588235299999999</v>
      </c>
      <c r="X239" s="145">
        <v>-1.0221465000000001E-2</v>
      </c>
      <c r="Y239" s="145">
        <v>-0.15853658500000001</v>
      </c>
      <c r="Z239" s="145">
        <v>0.22916666699999999</v>
      </c>
      <c r="AA239" s="145">
        <v>-0.15467625900000001</v>
      </c>
      <c r="AB239" s="241">
        <v>0</v>
      </c>
    </row>
    <row r="240" spans="1:28" s="658" customFormat="1" ht="15" customHeight="1">
      <c r="A240" s="524">
        <v>44125</v>
      </c>
      <c r="B240" s="33">
        <v>16</v>
      </c>
      <c r="C240" s="91">
        <v>11</v>
      </c>
      <c r="D240" s="91">
        <v>43</v>
      </c>
      <c r="E240" s="91">
        <v>32</v>
      </c>
      <c r="F240" s="91">
        <v>575</v>
      </c>
      <c r="G240" s="91">
        <v>81</v>
      </c>
      <c r="H240" s="91">
        <v>48</v>
      </c>
      <c r="I240" s="91">
        <v>277</v>
      </c>
      <c r="J240" s="91">
        <v>137</v>
      </c>
      <c r="K240" s="33">
        <v>12</v>
      </c>
      <c r="L240" s="33">
        <v>5</v>
      </c>
      <c r="M240" s="33">
        <v>31</v>
      </c>
      <c r="N240" s="33">
        <v>25</v>
      </c>
      <c r="O240" s="91">
        <v>586</v>
      </c>
      <c r="P240" s="91">
        <v>70</v>
      </c>
      <c r="Q240" s="91">
        <v>58</v>
      </c>
      <c r="R240" s="91">
        <v>237</v>
      </c>
      <c r="S240" s="91">
        <v>140</v>
      </c>
      <c r="T240" s="145">
        <v>-0.25</v>
      </c>
      <c r="U240" s="145">
        <v>-0.54545454500000001</v>
      </c>
      <c r="V240" s="145">
        <v>-0.27906976700000002</v>
      </c>
      <c r="W240" s="145">
        <v>-0.21875</v>
      </c>
      <c r="X240" s="145">
        <v>1.9130435000000001E-2</v>
      </c>
      <c r="Y240" s="145">
        <v>-0.13580246900000001</v>
      </c>
      <c r="Z240" s="145">
        <v>0.20833333300000001</v>
      </c>
      <c r="AA240" s="145">
        <v>-0.144404332</v>
      </c>
      <c r="AB240" s="241">
        <v>2.189781E-2</v>
      </c>
    </row>
    <row r="241" spans="1:28" s="658" customFormat="1" ht="15" customHeight="1">
      <c r="A241" s="524">
        <v>44126</v>
      </c>
      <c r="B241" s="33">
        <v>16</v>
      </c>
      <c r="C241" s="91">
        <v>10</v>
      </c>
      <c r="D241" s="91">
        <v>44</v>
      </c>
      <c r="E241" s="91">
        <v>27</v>
      </c>
      <c r="F241" s="91">
        <v>586</v>
      </c>
      <c r="G241" s="91">
        <v>78</v>
      </c>
      <c r="H241" s="91">
        <v>48</v>
      </c>
      <c r="I241" s="91">
        <v>263</v>
      </c>
      <c r="J241" s="91">
        <v>138</v>
      </c>
      <c r="K241" s="33">
        <v>12</v>
      </c>
      <c r="L241" s="33">
        <v>5</v>
      </c>
      <c r="M241" s="33">
        <v>31</v>
      </c>
      <c r="N241" s="33">
        <v>28</v>
      </c>
      <c r="O241" s="91">
        <v>583</v>
      </c>
      <c r="P241" s="91">
        <v>67</v>
      </c>
      <c r="Q241" s="91">
        <v>58</v>
      </c>
      <c r="R241" s="91">
        <v>234</v>
      </c>
      <c r="S241" s="91">
        <v>143</v>
      </c>
      <c r="T241" s="145">
        <v>-0.25</v>
      </c>
      <c r="U241" s="145">
        <v>-0.5</v>
      </c>
      <c r="V241" s="145">
        <v>-0.29545454500000001</v>
      </c>
      <c r="W241" s="145">
        <v>3.7037037000000002E-2</v>
      </c>
      <c r="X241" s="145">
        <v>-5.1194539999999998E-3</v>
      </c>
      <c r="Y241" s="145">
        <v>-0.14102564100000001</v>
      </c>
      <c r="Z241" s="145">
        <v>0.20833333300000001</v>
      </c>
      <c r="AA241" s="145">
        <v>-0.11026616</v>
      </c>
      <c r="AB241" s="241">
        <v>3.6231883999999999E-2</v>
      </c>
    </row>
    <row r="242" spans="1:28" s="658" customFormat="1" ht="15" customHeight="1">
      <c r="A242" s="524">
        <v>44127</v>
      </c>
      <c r="B242" s="33">
        <v>15</v>
      </c>
      <c r="C242" s="91">
        <v>11</v>
      </c>
      <c r="D242" s="91">
        <v>43</v>
      </c>
      <c r="E242" s="91">
        <v>29</v>
      </c>
      <c r="F242" s="91">
        <v>580</v>
      </c>
      <c r="G242" s="91">
        <v>81</v>
      </c>
      <c r="H242" s="91">
        <v>47</v>
      </c>
      <c r="I242" s="91">
        <v>258</v>
      </c>
      <c r="J242" s="91">
        <v>140</v>
      </c>
      <c r="K242" s="90">
        <v>12</v>
      </c>
      <c r="L242" s="91" t="s">
        <v>93</v>
      </c>
      <c r="M242" s="33">
        <v>32</v>
      </c>
      <c r="N242" s="33">
        <v>30</v>
      </c>
      <c r="O242" s="91">
        <v>575</v>
      </c>
      <c r="P242" s="91">
        <v>65</v>
      </c>
      <c r="Q242" s="91">
        <v>59</v>
      </c>
      <c r="R242" s="91">
        <v>240</v>
      </c>
      <c r="S242" s="91">
        <v>137</v>
      </c>
      <c r="T242" s="145">
        <v>-0.2</v>
      </c>
      <c r="U242" s="91" t="s">
        <v>93</v>
      </c>
      <c r="V242" s="145">
        <v>-0.25581395299999998</v>
      </c>
      <c r="W242" s="145">
        <v>3.4482759000000002E-2</v>
      </c>
      <c r="X242" s="145">
        <v>-8.6206900000000003E-3</v>
      </c>
      <c r="Y242" s="145">
        <v>-0.197530864</v>
      </c>
      <c r="Z242" s="145">
        <v>0.25531914900000002</v>
      </c>
      <c r="AA242" s="145">
        <v>-6.9767441999999999E-2</v>
      </c>
      <c r="AB242" s="241">
        <v>-2.1428571E-2</v>
      </c>
    </row>
    <row r="243" spans="1:28" s="658" customFormat="1" ht="15" customHeight="1">
      <c r="A243" s="524">
        <v>44128</v>
      </c>
      <c r="B243" s="33">
        <v>15</v>
      </c>
      <c r="C243" s="91">
        <v>10</v>
      </c>
      <c r="D243" s="91">
        <v>43</v>
      </c>
      <c r="E243" s="91">
        <v>29</v>
      </c>
      <c r="F243" s="91">
        <v>593</v>
      </c>
      <c r="G243" s="91">
        <v>80</v>
      </c>
      <c r="H243" s="91">
        <v>48</v>
      </c>
      <c r="I243" s="91">
        <v>253</v>
      </c>
      <c r="J243" s="91">
        <v>145</v>
      </c>
      <c r="K243" s="90">
        <v>14</v>
      </c>
      <c r="L243" s="91" t="s">
        <v>93</v>
      </c>
      <c r="M243" s="33">
        <v>35</v>
      </c>
      <c r="N243" s="33">
        <v>26</v>
      </c>
      <c r="O243" s="91">
        <v>589</v>
      </c>
      <c r="P243" s="91">
        <v>65</v>
      </c>
      <c r="Q243" s="91">
        <v>57</v>
      </c>
      <c r="R243" s="91">
        <v>240</v>
      </c>
      <c r="S243" s="91">
        <v>132</v>
      </c>
      <c r="T243" s="145">
        <v>-6.6666666999999999E-2</v>
      </c>
      <c r="U243" s="91" t="s">
        <v>93</v>
      </c>
      <c r="V243" s="145">
        <v>-0.186046512</v>
      </c>
      <c r="W243" s="145">
        <v>-0.10344827600000001</v>
      </c>
      <c r="X243" s="145">
        <v>-6.7453629999999999E-3</v>
      </c>
      <c r="Y243" s="145">
        <v>-0.1875</v>
      </c>
      <c r="Z243" s="145">
        <v>0.1875</v>
      </c>
      <c r="AA243" s="145">
        <v>-5.1383399000000003E-2</v>
      </c>
      <c r="AB243" s="241">
        <v>-8.9655172000000005E-2</v>
      </c>
    </row>
    <row r="244" spans="1:28" s="658" customFormat="1" ht="15" customHeight="1">
      <c r="A244" s="524">
        <v>44129</v>
      </c>
      <c r="B244" s="33">
        <v>14</v>
      </c>
      <c r="C244" s="91">
        <v>10</v>
      </c>
      <c r="D244" s="91">
        <v>43</v>
      </c>
      <c r="E244" s="91">
        <v>31</v>
      </c>
      <c r="F244" s="91">
        <v>610</v>
      </c>
      <c r="G244" s="91">
        <v>83</v>
      </c>
      <c r="H244" s="91">
        <v>52</v>
      </c>
      <c r="I244" s="91">
        <v>239</v>
      </c>
      <c r="J244" s="91">
        <v>133</v>
      </c>
      <c r="K244" s="33">
        <v>14</v>
      </c>
      <c r="L244" s="33">
        <v>5</v>
      </c>
      <c r="M244" s="33">
        <v>36</v>
      </c>
      <c r="N244" s="33">
        <v>27</v>
      </c>
      <c r="O244" s="91">
        <v>590</v>
      </c>
      <c r="P244" s="91">
        <v>61</v>
      </c>
      <c r="Q244" s="91">
        <v>53</v>
      </c>
      <c r="R244" s="91">
        <v>237</v>
      </c>
      <c r="S244" s="91">
        <v>131</v>
      </c>
      <c r="T244" s="145">
        <v>0</v>
      </c>
      <c r="U244" s="145">
        <v>-0.5</v>
      </c>
      <c r="V244" s="145">
        <v>-0.16279069800000001</v>
      </c>
      <c r="W244" s="145">
        <v>-0.12903225800000001</v>
      </c>
      <c r="X244" s="145">
        <v>-3.2786885000000002E-2</v>
      </c>
      <c r="Y244" s="145">
        <v>-0.26506024099999997</v>
      </c>
      <c r="Z244" s="145">
        <v>1.9230769000000002E-2</v>
      </c>
      <c r="AA244" s="145">
        <v>-8.3682010000000005E-3</v>
      </c>
      <c r="AB244" s="241">
        <v>-1.5037594E-2</v>
      </c>
    </row>
    <row r="245" spans="1:28" s="658" customFormat="1" ht="15" customHeight="1">
      <c r="A245" s="524">
        <v>44130</v>
      </c>
      <c r="B245" s="33">
        <v>14</v>
      </c>
      <c r="C245" s="91">
        <v>10</v>
      </c>
      <c r="D245" s="91">
        <v>42</v>
      </c>
      <c r="E245" s="91">
        <v>33</v>
      </c>
      <c r="F245" s="91">
        <v>604</v>
      </c>
      <c r="G245" s="91">
        <v>80</v>
      </c>
      <c r="H245" s="91">
        <v>52</v>
      </c>
      <c r="I245" s="91">
        <v>243</v>
      </c>
      <c r="J245" s="91">
        <v>132</v>
      </c>
      <c r="K245" s="33">
        <v>17</v>
      </c>
      <c r="L245" s="33">
        <v>7</v>
      </c>
      <c r="M245" s="33">
        <v>35</v>
      </c>
      <c r="N245" s="33">
        <v>26</v>
      </c>
      <c r="O245" s="91">
        <v>594</v>
      </c>
      <c r="P245" s="91">
        <v>65</v>
      </c>
      <c r="Q245" s="91">
        <v>53</v>
      </c>
      <c r="R245" s="91">
        <v>248</v>
      </c>
      <c r="S245" s="91">
        <v>139</v>
      </c>
      <c r="T245" s="145">
        <v>0.21428571399999999</v>
      </c>
      <c r="U245" s="145">
        <v>-0.3</v>
      </c>
      <c r="V245" s="145">
        <v>-0.16666666699999999</v>
      </c>
      <c r="W245" s="145">
        <v>-0.212121212</v>
      </c>
      <c r="X245" s="145">
        <v>-1.6556291000000001E-2</v>
      </c>
      <c r="Y245" s="145">
        <v>-0.1875</v>
      </c>
      <c r="Z245" s="145">
        <v>1.9230769000000002E-2</v>
      </c>
      <c r="AA245" s="145">
        <v>2.0576132E-2</v>
      </c>
      <c r="AB245" s="241">
        <v>5.3030303000000001E-2</v>
      </c>
    </row>
    <row r="246" spans="1:28" s="658" customFormat="1" ht="15" customHeight="1">
      <c r="A246" s="524">
        <v>44131</v>
      </c>
      <c r="B246" s="33">
        <v>14</v>
      </c>
      <c r="C246" s="91">
        <v>8</v>
      </c>
      <c r="D246" s="91">
        <v>42</v>
      </c>
      <c r="E246" s="91">
        <v>33</v>
      </c>
      <c r="F246" s="91">
        <v>594</v>
      </c>
      <c r="G246" s="91">
        <v>80</v>
      </c>
      <c r="H246" s="91">
        <v>50</v>
      </c>
      <c r="I246" s="91">
        <v>240</v>
      </c>
      <c r="J246" s="91">
        <v>134</v>
      </c>
      <c r="K246" s="33">
        <v>17</v>
      </c>
      <c r="L246" s="33">
        <v>7</v>
      </c>
      <c r="M246" s="33">
        <v>35</v>
      </c>
      <c r="N246" s="33">
        <v>26</v>
      </c>
      <c r="O246" s="91">
        <v>585</v>
      </c>
      <c r="P246" s="91">
        <v>66</v>
      </c>
      <c r="Q246" s="91">
        <v>51</v>
      </c>
      <c r="R246" s="91">
        <v>251</v>
      </c>
      <c r="S246" s="91">
        <v>148</v>
      </c>
      <c r="T246" s="145">
        <v>0.21428571399999999</v>
      </c>
      <c r="U246" s="145">
        <v>-0.125</v>
      </c>
      <c r="V246" s="145">
        <v>-0.16666666699999999</v>
      </c>
      <c r="W246" s="145">
        <v>-0.212121212</v>
      </c>
      <c r="X246" s="145">
        <v>-1.5151515000000001E-2</v>
      </c>
      <c r="Y246" s="145">
        <v>-0.17499999999999999</v>
      </c>
      <c r="Z246" s="145">
        <v>0.02</v>
      </c>
      <c r="AA246" s="145">
        <v>4.5833332999999997E-2</v>
      </c>
      <c r="AB246" s="241">
        <v>0.104477612</v>
      </c>
    </row>
    <row r="247" spans="1:28" s="658" customFormat="1" ht="15" customHeight="1">
      <c r="A247" s="524">
        <v>44132</v>
      </c>
      <c r="B247" s="33">
        <v>14</v>
      </c>
      <c r="C247" s="91">
        <v>7</v>
      </c>
      <c r="D247" s="91">
        <v>41</v>
      </c>
      <c r="E247" s="91">
        <v>31</v>
      </c>
      <c r="F247" s="91">
        <v>581</v>
      </c>
      <c r="G247" s="91">
        <v>79</v>
      </c>
      <c r="H247" s="91">
        <v>53</v>
      </c>
      <c r="I247" s="91">
        <v>237</v>
      </c>
      <c r="J247" s="91">
        <v>130</v>
      </c>
      <c r="K247" s="33">
        <v>16</v>
      </c>
      <c r="L247" s="33">
        <v>5</v>
      </c>
      <c r="M247" s="33">
        <v>31</v>
      </c>
      <c r="N247" s="33">
        <v>26</v>
      </c>
      <c r="O247" s="91">
        <v>578</v>
      </c>
      <c r="P247" s="91">
        <v>66</v>
      </c>
      <c r="Q247" s="91">
        <v>53</v>
      </c>
      <c r="R247" s="91">
        <v>250</v>
      </c>
      <c r="S247" s="91">
        <v>150</v>
      </c>
      <c r="T247" s="145">
        <v>0.14285714299999999</v>
      </c>
      <c r="U247" s="145">
        <v>-0.28571428599999998</v>
      </c>
      <c r="V247" s="145">
        <v>-0.243902439</v>
      </c>
      <c r="W247" s="145">
        <v>-0.16129032300000001</v>
      </c>
      <c r="X247" s="145">
        <v>-5.163511E-3</v>
      </c>
      <c r="Y247" s="145">
        <v>-0.164556962</v>
      </c>
      <c r="Z247" s="145">
        <v>0</v>
      </c>
      <c r="AA247" s="145">
        <v>5.4852321000000002E-2</v>
      </c>
      <c r="AB247" s="241">
        <v>0.15384615400000001</v>
      </c>
    </row>
    <row r="248" spans="1:28" s="658" customFormat="1" ht="15" customHeight="1">
      <c r="A248" s="524">
        <v>44133</v>
      </c>
      <c r="B248" s="33">
        <v>14</v>
      </c>
      <c r="C248" s="91">
        <v>9</v>
      </c>
      <c r="D248" s="91">
        <v>41</v>
      </c>
      <c r="E248" s="91">
        <v>35</v>
      </c>
      <c r="F248" s="91">
        <v>577</v>
      </c>
      <c r="G248" s="91">
        <v>81</v>
      </c>
      <c r="H248" s="91">
        <v>55</v>
      </c>
      <c r="I248" s="91">
        <v>245</v>
      </c>
      <c r="J248" s="91">
        <v>142</v>
      </c>
      <c r="K248" s="33">
        <v>15</v>
      </c>
      <c r="L248" s="33">
        <v>5</v>
      </c>
      <c r="M248" s="33">
        <v>29</v>
      </c>
      <c r="N248" s="33">
        <v>24</v>
      </c>
      <c r="O248" s="91">
        <v>591</v>
      </c>
      <c r="P248" s="91">
        <v>67</v>
      </c>
      <c r="Q248" s="91">
        <v>49</v>
      </c>
      <c r="R248" s="91">
        <v>257</v>
      </c>
      <c r="S248" s="91">
        <v>153</v>
      </c>
      <c r="T248" s="145">
        <v>7.1428570999999996E-2</v>
      </c>
      <c r="U248" s="145">
        <v>-0.44444444399999999</v>
      </c>
      <c r="V248" s="145">
        <v>-0.29268292699999998</v>
      </c>
      <c r="W248" s="145">
        <v>-0.31428571399999999</v>
      </c>
      <c r="X248" s="145">
        <v>2.4263432000000001E-2</v>
      </c>
      <c r="Y248" s="145">
        <v>-0.172839506</v>
      </c>
      <c r="Z248" s="145">
        <v>-0.109090909</v>
      </c>
      <c r="AA248" s="145">
        <v>4.8979592000000002E-2</v>
      </c>
      <c r="AB248" s="241">
        <v>7.7464789000000006E-2</v>
      </c>
    </row>
    <row r="249" spans="1:28" s="658" customFormat="1" ht="15" customHeight="1">
      <c r="A249" s="524">
        <v>44134</v>
      </c>
      <c r="B249" s="33">
        <v>15</v>
      </c>
      <c r="C249" s="91">
        <v>7</v>
      </c>
      <c r="D249" s="91">
        <v>42</v>
      </c>
      <c r="E249" s="91">
        <v>33</v>
      </c>
      <c r="F249" s="91">
        <v>588</v>
      </c>
      <c r="G249" s="91">
        <v>77</v>
      </c>
      <c r="H249" s="91">
        <v>51</v>
      </c>
      <c r="I249" s="91">
        <v>250</v>
      </c>
      <c r="J249" s="91">
        <v>139</v>
      </c>
      <c r="K249" s="90">
        <v>14</v>
      </c>
      <c r="L249" s="91" t="s">
        <v>93</v>
      </c>
      <c r="M249" s="33">
        <v>29</v>
      </c>
      <c r="N249" s="33">
        <v>23</v>
      </c>
      <c r="O249" s="91">
        <v>582</v>
      </c>
      <c r="P249" s="91">
        <v>65</v>
      </c>
      <c r="Q249" s="91">
        <v>48</v>
      </c>
      <c r="R249" s="91">
        <v>265</v>
      </c>
      <c r="S249" s="91">
        <v>157</v>
      </c>
      <c r="T249" s="145">
        <v>-6.6666666999999999E-2</v>
      </c>
      <c r="U249" s="91" t="s">
        <v>93</v>
      </c>
      <c r="V249" s="145">
        <v>-0.30952381000000001</v>
      </c>
      <c r="W249" s="145">
        <v>-0.303030303</v>
      </c>
      <c r="X249" s="145">
        <v>-1.0204082E-2</v>
      </c>
      <c r="Y249" s="145">
        <v>-0.15584415600000001</v>
      </c>
      <c r="Z249" s="145">
        <v>-5.8823528999999999E-2</v>
      </c>
      <c r="AA249" s="145">
        <v>0.06</v>
      </c>
      <c r="AB249" s="241">
        <v>0.12949640300000001</v>
      </c>
    </row>
    <row r="250" spans="1:28" s="658" customFormat="1" ht="15" customHeight="1">
      <c r="A250" s="524">
        <v>44135</v>
      </c>
      <c r="B250" s="33">
        <v>14</v>
      </c>
      <c r="C250" s="91">
        <v>5</v>
      </c>
      <c r="D250" s="91">
        <v>43</v>
      </c>
      <c r="E250" s="91">
        <v>28</v>
      </c>
      <c r="F250" s="91">
        <v>570</v>
      </c>
      <c r="G250" s="91">
        <v>81</v>
      </c>
      <c r="H250" s="91">
        <v>50</v>
      </c>
      <c r="I250" s="91">
        <v>255</v>
      </c>
      <c r="J250" s="91">
        <v>145</v>
      </c>
      <c r="K250" s="90">
        <v>15</v>
      </c>
      <c r="L250" s="91" t="s">
        <v>93</v>
      </c>
      <c r="M250" s="33">
        <v>27</v>
      </c>
      <c r="N250" s="33">
        <v>23</v>
      </c>
      <c r="O250" s="91">
        <v>571</v>
      </c>
      <c r="P250" s="91">
        <v>61</v>
      </c>
      <c r="Q250" s="91">
        <v>52</v>
      </c>
      <c r="R250" s="91">
        <v>251</v>
      </c>
      <c r="S250" s="91">
        <v>160</v>
      </c>
      <c r="T250" s="145">
        <v>7.1428570999999996E-2</v>
      </c>
      <c r="U250" s="91" t="s">
        <v>93</v>
      </c>
      <c r="V250" s="145">
        <v>-0.37209302300000002</v>
      </c>
      <c r="W250" s="145">
        <v>-0.178571429</v>
      </c>
      <c r="X250" s="145">
        <v>1.7543859999999999E-3</v>
      </c>
      <c r="Y250" s="145">
        <v>-0.24691357999999999</v>
      </c>
      <c r="Z250" s="145">
        <v>0.04</v>
      </c>
      <c r="AA250" s="145">
        <v>-1.5686275E-2</v>
      </c>
      <c r="AB250" s="241">
        <v>0.10344827600000001</v>
      </c>
    </row>
    <row r="251" spans="1:28" s="658" customFormat="1" ht="15" customHeight="1">
      <c r="A251" s="524">
        <v>44136</v>
      </c>
      <c r="B251" s="90">
        <v>13</v>
      </c>
      <c r="C251" s="91" t="s">
        <v>93</v>
      </c>
      <c r="D251" s="91">
        <v>39</v>
      </c>
      <c r="E251" s="91">
        <v>29</v>
      </c>
      <c r="F251" s="91">
        <v>576</v>
      </c>
      <c r="G251" s="91">
        <v>79</v>
      </c>
      <c r="H251" s="91">
        <v>50</v>
      </c>
      <c r="I251" s="91">
        <v>261</v>
      </c>
      <c r="J251" s="91">
        <v>145</v>
      </c>
      <c r="K251" s="90">
        <v>15</v>
      </c>
      <c r="L251" s="91" t="s">
        <v>93</v>
      </c>
      <c r="M251" s="33">
        <v>28</v>
      </c>
      <c r="N251" s="33">
        <v>24</v>
      </c>
      <c r="O251" s="91">
        <v>568</v>
      </c>
      <c r="P251" s="91">
        <v>63</v>
      </c>
      <c r="Q251" s="91">
        <v>52</v>
      </c>
      <c r="R251" s="91">
        <v>248</v>
      </c>
      <c r="S251" s="91">
        <v>157</v>
      </c>
      <c r="T251" s="145">
        <v>0.15384615400000001</v>
      </c>
      <c r="U251" s="91" t="s">
        <v>93</v>
      </c>
      <c r="V251" s="145">
        <v>-0.28205128200000001</v>
      </c>
      <c r="W251" s="145">
        <v>-0.17241379300000001</v>
      </c>
      <c r="X251" s="145">
        <v>-1.3888889E-2</v>
      </c>
      <c r="Y251" s="145">
        <v>-0.20253164600000001</v>
      </c>
      <c r="Z251" s="145">
        <v>0.04</v>
      </c>
      <c r="AA251" s="145">
        <v>-4.9808429000000001E-2</v>
      </c>
      <c r="AB251" s="241">
        <v>8.2758621000000004E-2</v>
      </c>
    </row>
    <row r="252" spans="1:28" s="658" customFormat="1" ht="15" customHeight="1">
      <c r="A252" s="524">
        <v>44137</v>
      </c>
      <c r="B252" s="33">
        <v>14</v>
      </c>
      <c r="C252" s="91">
        <v>5</v>
      </c>
      <c r="D252" s="91">
        <v>34</v>
      </c>
      <c r="E252" s="91">
        <v>27</v>
      </c>
      <c r="F252" s="91">
        <v>583</v>
      </c>
      <c r="G252" s="91">
        <v>78</v>
      </c>
      <c r="H252" s="91">
        <v>46</v>
      </c>
      <c r="I252" s="91">
        <v>257</v>
      </c>
      <c r="J252" s="91">
        <v>134</v>
      </c>
      <c r="K252" s="90">
        <v>15</v>
      </c>
      <c r="L252" s="91" t="s">
        <v>93</v>
      </c>
      <c r="M252" s="33">
        <v>31</v>
      </c>
      <c r="N252" s="33">
        <v>20</v>
      </c>
      <c r="O252" s="91">
        <v>576</v>
      </c>
      <c r="P252" s="91">
        <v>63</v>
      </c>
      <c r="Q252" s="91">
        <v>54</v>
      </c>
      <c r="R252" s="91">
        <v>256</v>
      </c>
      <c r="S252" s="91">
        <v>158</v>
      </c>
      <c r="T252" s="145">
        <v>7.1428570999999996E-2</v>
      </c>
      <c r="U252" s="91" t="s">
        <v>93</v>
      </c>
      <c r="V252" s="145">
        <v>-8.8235294000000006E-2</v>
      </c>
      <c r="W252" s="145">
        <v>-0.25925925900000002</v>
      </c>
      <c r="X252" s="145">
        <v>-1.2006861000000001E-2</v>
      </c>
      <c r="Y252" s="145">
        <v>-0.192307692</v>
      </c>
      <c r="Z252" s="145">
        <v>0.17391304299999999</v>
      </c>
      <c r="AA252" s="145">
        <v>-3.891051E-3</v>
      </c>
      <c r="AB252" s="241">
        <v>0.17910447800000001</v>
      </c>
    </row>
    <row r="253" spans="1:28" s="658" customFormat="1" ht="15" customHeight="1">
      <c r="A253" s="524">
        <v>44138</v>
      </c>
      <c r="B253" s="33">
        <v>15</v>
      </c>
      <c r="C253" s="91">
        <v>5</v>
      </c>
      <c r="D253" s="91">
        <v>37</v>
      </c>
      <c r="E253" s="91">
        <v>26</v>
      </c>
      <c r="F253" s="91">
        <v>588</v>
      </c>
      <c r="G253" s="91">
        <v>83</v>
      </c>
      <c r="H253" s="91">
        <v>46</v>
      </c>
      <c r="I253" s="91">
        <v>258</v>
      </c>
      <c r="J253" s="91">
        <v>135</v>
      </c>
      <c r="K253" s="33">
        <v>16</v>
      </c>
      <c r="L253" s="33">
        <v>6</v>
      </c>
      <c r="M253" s="33">
        <v>30</v>
      </c>
      <c r="N253" s="33">
        <v>25</v>
      </c>
      <c r="O253" s="91">
        <v>591</v>
      </c>
      <c r="P253" s="91">
        <v>58</v>
      </c>
      <c r="Q253" s="91">
        <v>58</v>
      </c>
      <c r="R253" s="91">
        <v>253</v>
      </c>
      <c r="S253" s="91">
        <v>159</v>
      </c>
      <c r="T253" s="145">
        <v>6.6666666999999999E-2</v>
      </c>
      <c r="U253" s="145">
        <v>0.2</v>
      </c>
      <c r="V253" s="145">
        <v>-0.18918918900000001</v>
      </c>
      <c r="W253" s="145">
        <v>-3.8461538000000003E-2</v>
      </c>
      <c r="X253" s="145">
        <v>5.1020409999999999E-3</v>
      </c>
      <c r="Y253" s="145">
        <v>-0.30120481900000001</v>
      </c>
      <c r="Z253" s="145">
        <v>0.26086956500000003</v>
      </c>
      <c r="AA253" s="145">
        <v>-1.9379845E-2</v>
      </c>
      <c r="AB253" s="241">
        <v>0.177777778</v>
      </c>
    </row>
    <row r="254" spans="1:28" s="658" customFormat="1" ht="15" customHeight="1">
      <c r="A254" s="524">
        <v>44139</v>
      </c>
      <c r="B254" s="33">
        <v>17</v>
      </c>
      <c r="C254" s="91">
        <v>7</v>
      </c>
      <c r="D254" s="91">
        <v>36</v>
      </c>
      <c r="E254" s="91">
        <v>26</v>
      </c>
      <c r="F254" s="91">
        <v>596</v>
      </c>
      <c r="G254" s="91">
        <v>83</v>
      </c>
      <c r="H254" s="91">
        <v>45</v>
      </c>
      <c r="I254" s="91">
        <v>254</v>
      </c>
      <c r="J254" s="91">
        <v>136</v>
      </c>
      <c r="K254" s="33">
        <v>16</v>
      </c>
      <c r="L254" s="33">
        <v>7</v>
      </c>
      <c r="M254" s="33">
        <v>28</v>
      </c>
      <c r="N254" s="33">
        <v>25</v>
      </c>
      <c r="O254" s="91">
        <v>589</v>
      </c>
      <c r="P254" s="91">
        <v>59</v>
      </c>
      <c r="Q254" s="91">
        <v>52</v>
      </c>
      <c r="R254" s="91">
        <v>254</v>
      </c>
      <c r="S254" s="91">
        <v>149</v>
      </c>
      <c r="T254" s="145">
        <v>-5.8823528999999999E-2</v>
      </c>
      <c r="U254" s="145">
        <v>0</v>
      </c>
      <c r="V254" s="145">
        <v>-0.222222222</v>
      </c>
      <c r="W254" s="145">
        <v>-3.8461538000000003E-2</v>
      </c>
      <c r="X254" s="145">
        <v>-1.1744966000000001E-2</v>
      </c>
      <c r="Y254" s="145">
        <v>-0.289156627</v>
      </c>
      <c r="Z254" s="145">
        <v>0.15555555600000001</v>
      </c>
      <c r="AA254" s="145">
        <v>0</v>
      </c>
      <c r="AB254" s="241">
        <v>9.5588234999999994E-2</v>
      </c>
    </row>
    <row r="255" spans="1:28" s="658" customFormat="1" ht="15" customHeight="1">
      <c r="A255" s="524">
        <v>44140</v>
      </c>
      <c r="B255" s="33">
        <v>17</v>
      </c>
      <c r="C255" s="91">
        <v>7</v>
      </c>
      <c r="D255" s="91">
        <v>38</v>
      </c>
      <c r="E255" s="91">
        <v>26</v>
      </c>
      <c r="F255" s="91">
        <v>604</v>
      </c>
      <c r="G255" s="91">
        <v>83</v>
      </c>
      <c r="H255" s="91">
        <v>49</v>
      </c>
      <c r="I255" s="91">
        <v>259</v>
      </c>
      <c r="J255" s="91">
        <v>139</v>
      </c>
      <c r="K255" s="33">
        <v>16</v>
      </c>
      <c r="L255" s="33">
        <v>5</v>
      </c>
      <c r="M255" s="33">
        <v>31</v>
      </c>
      <c r="N255" s="33">
        <v>25</v>
      </c>
      <c r="O255" s="91">
        <v>579</v>
      </c>
      <c r="P255" s="91">
        <v>65</v>
      </c>
      <c r="Q255" s="91">
        <v>56</v>
      </c>
      <c r="R255" s="91">
        <v>256</v>
      </c>
      <c r="S255" s="91">
        <v>151</v>
      </c>
      <c r="T255" s="145">
        <v>-5.8823528999999999E-2</v>
      </c>
      <c r="U255" s="145">
        <v>-0.28571428599999998</v>
      </c>
      <c r="V255" s="145">
        <v>-0.18421052600000001</v>
      </c>
      <c r="W255" s="145">
        <v>-3.8461538000000003E-2</v>
      </c>
      <c r="X255" s="145">
        <v>-4.1390728000000002E-2</v>
      </c>
      <c r="Y255" s="145">
        <v>-0.21686747000000001</v>
      </c>
      <c r="Z255" s="145">
        <v>0.14285714299999999</v>
      </c>
      <c r="AA255" s="145">
        <v>-1.1583012E-2</v>
      </c>
      <c r="AB255" s="241">
        <v>8.6330934999999998E-2</v>
      </c>
    </row>
    <row r="256" spans="1:28" s="658" customFormat="1" ht="15" customHeight="1">
      <c r="A256" s="524">
        <v>44141</v>
      </c>
      <c r="B256" s="33">
        <v>16</v>
      </c>
      <c r="C256" s="91">
        <v>7</v>
      </c>
      <c r="D256" s="91">
        <v>38</v>
      </c>
      <c r="E256" s="91">
        <v>28</v>
      </c>
      <c r="F256" s="91">
        <v>604</v>
      </c>
      <c r="G256" s="91">
        <v>82</v>
      </c>
      <c r="H256" s="91">
        <v>47</v>
      </c>
      <c r="I256" s="91">
        <v>248</v>
      </c>
      <c r="J256" s="91">
        <v>146</v>
      </c>
      <c r="K256" s="33">
        <v>15</v>
      </c>
      <c r="L256" s="33">
        <v>8</v>
      </c>
      <c r="M256" s="33">
        <v>33</v>
      </c>
      <c r="N256" s="33">
        <v>26</v>
      </c>
      <c r="O256" s="91">
        <v>575</v>
      </c>
      <c r="P256" s="91">
        <v>64</v>
      </c>
      <c r="Q256" s="91">
        <v>53</v>
      </c>
      <c r="R256" s="91">
        <v>266</v>
      </c>
      <c r="S256" s="91">
        <v>150</v>
      </c>
      <c r="T256" s="145">
        <v>-6.25E-2</v>
      </c>
      <c r="U256" s="145">
        <v>0.14285714299999999</v>
      </c>
      <c r="V256" s="145">
        <v>-0.131578947</v>
      </c>
      <c r="W256" s="145">
        <v>-7.1428570999999996E-2</v>
      </c>
      <c r="X256" s="145">
        <v>-4.8013245000000003E-2</v>
      </c>
      <c r="Y256" s="145">
        <v>-0.21951219499999999</v>
      </c>
      <c r="Z256" s="145">
        <v>0.127659574</v>
      </c>
      <c r="AA256" s="145">
        <v>7.2580644999999999E-2</v>
      </c>
      <c r="AB256" s="241">
        <v>2.739726E-2</v>
      </c>
    </row>
    <row r="257" spans="1:28" s="658" customFormat="1" ht="15" customHeight="1">
      <c r="A257" s="524">
        <v>44142</v>
      </c>
      <c r="B257" s="33">
        <v>16</v>
      </c>
      <c r="C257" s="91">
        <v>8</v>
      </c>
      <c r="D257" s="91">
        <v>37</v>
      </c>
      <c r="E257" s="91">
        <v>30</v>
      </c>
      <c r="F257" s="91">
        <v>600</v>
      </c>
      <c r="G257" s="91">
        <v>80</v>
      </c>
      <c r="H257" s="91">
        <v>42</v>
      </c>
      <c r="I257" s="91">
        <v>258</v>
      </c>
      <c r="J257" s="91">
        <v>148</v>
      </c>
      <c r="K257" s="33">
        <v>13</v>
      </c>
      <c r="L257" s="33">
        <v>8</v>
      </c>
      <c r="M257" s="33">
        <v>35</v>
      </c>
      <c r="N257" s="33">
        <v>25</v>
      </c>
      <c r="O257" s="91">
        <v>568</v>
      </c>
      <c r="P257" s="91">
        <v>64</v>
      </c>
      <c r="Q257" s="91">
        <v>49</v>
      </c>
      <c r="R257" s="91">
        <v>263</v>
      </c>
      <c r="S257" s="91">
        <v>142</v>
      </c>
      <c r="T257" s="145">
        <v>-0.1875</v>
      </c>
      <c r="U257" s="145">
        <v>0</v>
      </c>
      <c r="V257" s="145">
        <v>-5.4054053999999997E-2</v>
      </c>
      <c r="W257" s="145">
        <v>-0.16666666699999999</v>
      </c>
      <c r="X257" s="145">
        <v>-5.3333332999999997E-2</v>
      </c>
      <c r="Y257" s="145">
        <v>-0.2</v>
      </c>
      <c r="Z257" s="145">
        <v>0.16666666699999999</v>
      </c>
      <c r="AA257" s="145">
        <v>1.9379845E-2</v>
      </c>
      <c r="AB257" s="241">
        <v>-4.0540540999999999E-2</v>
      </c>
    </row>
    <row r="258" spans="1:28" s="658" customFormat="1" ht="15" customHeight="1">
      <c r="A258" s="524">
        <v>44143</v>
      </c>
      <c r="B258" s="33">
        <v>17</v>
      </c>
      <c r="C258" s="91">
        <v>7</v>
      </c>
      <c r="D258" s="91">
        <v>35</v>
      </c>
      <c r="E258" s="91">
        <v>36</v>
      </c>
      <c r="F258" s="91">
        <v>624</v>
      </c>
      <c r="G258" s="91">
        <v>79</v>
      </c>
      <c r="H258" s="91">
        <v>43</v>
      </c>
      <c r="I258" s="91">
        <v>259</v>
      </c>
      <c r="J258" s="91">
        <v>153</v>
      </c>
      <c r="K258" s="33">
        <v>15</v>
      </c>
      <c r="L258" s="33">
        <v>7</v>
      </c>
      <c r="M258" s="33">
        <v>33</v>
      </c>
      <c r="N258" s="33">
        <v>24</v>
      </c>
      <c r="O258" s="91">
        <v>553</v>
      </c>
      <c r="P258" s="91">
        <v>65</v>
      </c>
      <c r="Q258" s="91">
        <v>52</v>
      </c>
      <c r="R258" s="91">
        <v>254</v>
      </c>
      <c r="S258" s="91">
        <v>135</v>
      </c>
      <c r="T258" s="145">
        <v>-0.117647059</v>
      </c>
      <c r="U258" s="145">
        <v>0</v>
      </c>
      <c r="V258" s="145">
        <v>-5.7142856999999998E-2</v>
      </c>
      <c r="W258" s="145">
        <v>-0.33333333300000001</v>
      </c>
      <c r="X258" s="145">
        <v>-0.113782051</v>
      </c>
      <c r="Y258" s="145">
        <v>-0.17721518999999999</v>
      </c>
      <c r="Z258" s="145">
        <v>0.20930232600000001</v>
      </c>
      <c r="AA258" s="145">
        <v>-1.9305019E-2</v>
      </c>
      <c r="AB258" s="241">
        <v>-0.117647059</v>
      </c>
    </row>
    <row r="259" spans="1:28" s="658" customFormat="1" ht="15" customHeight="1">
      <c r="A259" s="524">
        <v>44144</v>
      </c>
      <c r="B259" s="33">
        <v>19</v>
      </c>
      <c r="C259" s="91">
        <v>6</v>
      </c>
      <c r="D259" s="91">
        <v>38</v>
      </c>
      <c r="E259" s="91">
        <v>36</v>
      </c>
      <c r="F259" s="91">
        <v>611</v>
      </c>
      <c r="G259" s="91">
        <v>78</v>
      </c>
      <c r="H259" s="91">
        <v>42</v>
      </c>
      <c r="I259" s="91">
        <v>262</v>
      </c>
      <c r="J259" s="91">
        <v>141</v>
      </c>
      <c r="K259" s="33">
        <v>15</v>
      </c>
      <c r="L259" s="33">
        <v>7</v>
      </c>
      <c r="M259" s="33">
        <v>33</v>
      </c>
      <c r="N259" s="33">
        <v>28</v>
      </c>
      <c r="O259" s="91">
        <v>571</v>
      </c>
      <c r="P259" s="91">
        <v>71</v>
      </c>
      <c r="Q259" s="91">
        <v>56</v>
      </c>
      <c r="R259" s="91">
        <v>258</v>
      </c>
      <c r="S259" s="91">
        <v>140</v>
      </c>
      <c r="T259" s="145">
        <v>-0.21052631599999999</v>
      </c>
      <c r="U259" s="145">
        <v>0.16666666699999999</v>
      </c>
      <c r="V259" s="145">
        <v>-0.131578947</v>
      </c>
      <c r="W259" s="145">
        <v>-0.222222222</v>
      </c>
      <c r="X259" s="145">
        <v>-6.5466447999999997E-2</v>
      </c>
      <c r="Y259" s="145">
        <v>-8.9743589999999998E-2</v>
      </c>
      <c r="Z259" s="145">
        <v>0.33333333300000001</v>
      </c>
      <c r="AA259" s="145">
        <v>-1.5267176E-2</v>
      </c>
      <c r="AB259" s="241">
        <v>-7.0921990000000004E-3</v>
      </c>
    </row>
    <row r="260" spans="1:28" s="658" customFormat="1" ht="15" customHeight="1">
      <c r="A260" s="524">
        <v>44145</v>
      </c>
      <c r="B260" s="33">
        <v>20</v>
      </c>
      <c r="C260" s="91">
        <v>6</v>
      </c>
      <c r="D260" s="91">
        <v>36</v>
      </c>
      <c r="E260" s="91">
        <v>33</v>
      </c>
      <c r="F260" s="91">
        <v>604</v>
      </c>
      <c r="G260" s="91">
        <v>83</v>
      </c>
      <c r="H260" s="91">
        <v>44</v>
      </c>
      <c r="I260" s="91">
        <v>261</v>
      </c>
      <c r="J260" s="91">
        <v>144</v>
      </c>
      <c r="K260" s="33">
        <v>13</v>
      </c>
      <c r="L260" s="33">
        <v>7</v>
      </c>
      <c r="M260" s="33">
        <v>33</v>
      </c>
      <c r="N260" s="33">
        <v>24</v>
      </c>
      <c r="O260" s="91">
        <v>579</v>
      </c>
      <c r="P260" s="91">
        <v>73</v>
      </c>
      <c r="Q260" s="91">
        <v>57</v>
      </c>
      <c r="R260" s="91">
        <v>251</v>
      </c>
      <c r="S260" s="91">
        <v>139</v>
      </c>
      <c r="T260" s="145">
        <v>-0.35</v>
      </c>
      <c r="U260" s="145">
        <v>0.16666666699999999</v>
      </c>
      <c r="V260" s="145">
        <v>-8.3333332999999996E-2</v>
      </c>
      <c r="W260" s="145">
        <v>-0.27272727299999999</v>
      </c>
      <c r="X260" s="145">
        <v>-4.1390728000000002E-2</v>
      </c>
      <c r="Y260" s="145">
        <v>-0.120481928</v>
      </c>
      <c r="Z260" s="145">
        <v>0.29545454500000001</v>
      </c>
      <c r="AA260" s="145">
        <v>-3.8314175999999998E-2</v>
      </c>
      <c r="AB260" s="241">
        <v>-3.4722221999999997E-2</v>
      </c>
    </row>
    <row r="261" spans="1:28" s="658" customFormat="1" ht="15" customHeight="1">
      <c r="A261" s="524">
        <v>44146</v>
      </c>
      <c r="B261" s="33">
        <v>20</v>
      </c>
      <c r="C261" s="91">
        <v>6</v>
      </c>
      <c r="D261" s="91">
        <v>36</v>
      </c>
      <c r="E261" s="91">
        <v>34</v>
      </c>
      <c r="F261" s="91">
        <v>600</v>
      </c>
      <c r="G261" s="91">
        <v>82</v>
      </c>
      <c r="H261" s="91">
        <v>46</v>
      </c>
      <c r="I261" s="91">
        <v>255</v>
      </c>
      <c r="J261" s="91">
        <v>130</v>
      </c>
      <c r="K261" s="33">
        <v>14</v>
      </c>
      <c r="L261" s="33">
        <v>6</v>
      </c>
      <c r="M261" s="33">
        <v>30</v>
      </c>
      <c r="N261" s="33">
        <v>23</v>
      </c>
      <c r="O261" s="91">
        <v>574</v>
      </c>
      <c r="P261" s="91">
        <v>71</v>
      </c>
      <c r="Q261" s="91">
        <v>56</v>
      </c>
      <c r="R261" s="91">
        <v>249</v>
      </c>
      <c r="S261" s="91">
        <v>143</v>
      </c>
      <c r="T261" s="145">
        <v>-0.3</v>
      </c>
      <c r="U261" s="145">
        <v>0</v>
      </c>
      <c r="V261" s="145">
        <v>-0.16666666699999999</v>
      </c>
      <c r="W261" s="145">
        <v>-0.32352941200000002</v>
      </c>
      <c r="X261" s="145">
        <v>-4.3333333000000002E-2</v>
      </c>
      <c r="Y261" s="145">
        <v>-0.134146341</v>
      </c>
      <c r="Z261" s="145">
        <v>0.21739130400000001</v>
      </c>
      <c r="AA261" s="145">
        <v>-2.3529412E-2</v>
      </c>
      <c r="AB261" s="241">
        <v>0.1</v>
      </c>
    </row>
    <row r="262" spans="1:28" s="658" customFormat="1" ht="15" customHeight="1">
      <c r="A262" s="524">
        <v>44147</v>
      </c>
      <c r="B262" s="33">
        <v>20</v>
      </c>
      <c r="C262" s="91">
        <v>6</v>
      </c>
      <c r="D262" s="91">
        <v>33</v>
      </c>
      <c r="E262" s="91">
        <v>33</v>
      </c>
      <c r="F262" s="91">
        <v>601</v>
      </c>
      <c r="G262" s="91">
        <v>81</v>
      </c>
      <c r="H262" s="91">
        <v>47</v>
      </c>
      <c r="I262" s="91">
        <v>253</v>
      </c>
      <c r="J262" s="91">
        <v>132</v>
      </c>
      <c r="K262" s="33">
        <v>12</v>
      </c>
      <c r="L262" s="33">
        <v>7</v>
      </c>
      <c r="M262" s="33">
        <v>32</v>
      </c>
      <c r="N262" s="33">
        <v>24</v>
      </c>
      <c r="O262" s="91">
        <v>565</v>
      </c>
      <c r="P262" s="91">
        <v>72</v>
      </c>
      <c r="Q262" s="91">
        <v>56</v>
      </c>
      <c r="R262" s="91">
        <v>252</v>
      </c>
      <c r="S262" s="91">
        <v>144</v>
      </c>
      <c r="T262" s="145">
        <v>-0.4</v>
      </c>
      <c r="U262" s="145">
        <v>0.16666666699999999</v>
      </c>
      <c r="V262" s="145">
        <v>-3.0303030000000002E-2</v>
      </c>
      <c r="W262" s="145">
        <v>-0.27272727299999999</v>
      </c>
      <c r="X262" s="145">
        <v>-5.9900165999999998E-2</v>
      </c>
      <c r="Y262" s="145">
        <v>-0.111111111</v>
      </c>
      <c r="Z262" s="145">
        <v>0.191489362</v>
      </c>
      <c r="AA262" s="145">
        <v>-3.9525690000000004E-3</v>
      </c>
      <c r="AB262" s="241">
        <v>9.0909090999999997E-2</v>
      </c>
    </row>
    <row r="263" spans="1:28" s="658" customFormat="1" ht="15" customHeight="1">
      <c r="A263" s="524">
        <v>44148</v>
      </c>
      <c r="B263" s="33">
        <v>19</v>
      </c>
      <c r="C263" s="91">
        <v>5</v>
      </c>
      <c r="D263" s="91">
        <v>30</v>
      </c>
      <c r="E263" s="91">
        <v>35</v>
      </c>
      <c r="F263" s="91">
        <v>614</v>
      </c>
      <c r="G263" s="91">
        <v>83</v>
      </c>
      <c r="H263" s="91">
        <v>47</v>
      </c>
      <c r="I263" s="91">
        <v>255</v>
      </c>
      <c r="J263" s="91">
        <v>139</v>
      </c>
      <c r="K263" s="33">
        <v>11</v>
      </c>
      <c r="L263" s="33">
        <v>9</v>
      </c>
      <c r="M263" s="33">
        <v>31</v>
      </c>
      <c r="N263" s="33">
        <v>26</v>
      </c>
      <c r="O263" s="91">
        <v>555</v>
      </c>
      <c r="P263" s="91">
        <v>72</v>
      </c>
      <c r="Q263" s="91">
        <v>56</v>
      </c>
      <c r="R263" s="91">
        <v>253</v>
      </c>
      <c r="S263" s="91">
        <v>144</v>
      </c>
      <c r="T263" s="145">
        <v>-0.42105263199999998</v>
      </c>
      <c r="U263" s="145">
        <v>0.8</v>
      </c>
      <c r="V263" s="145">
        <v>3.3333333E-2</v>
      </c>
      <c r="W263" s="145">
        <v>-0.257142857</v>
      </c>
      <c r="X263" s="145">
        <v>-9.6091204999999999E-2</v>
      </c>
      <c r="Y263" s="145">
        <v>-0.13253012</v>
      </c>
      <c r="Z263" s="145">
        <v>0.191489362</v>
      </c>
      <c r="AA263" s="145">
        <v>-7.843137E-3</v>
      </c>
      <c r="AB263" s="241">
        <v>3.5971222999999997E-2</v>
      </c>
    </row>
    <row r="264" spans="1:28" s="658" customFormat="1" ht="15" customHeight="1">
      <c r="A264" s="524">
        <v>44149</v>
      </c>
      <c r="B264" s="90">
        <v>20</v>
      </c>
      <c r="C264" s="91" t="s">
        <v>93</v>
      </c>
      <c r="D264" s="91">
        <v>29</v>
      </c>
      <c r="E264" s="91">
        <v>33</v>
      </c>
      <c r="F264" s="91">
        <v>609</v>
      </c>
      <c r="G264" s="91">
        <v>83</v>
      </c>
      <c r="H264" s="91">
        <v>47</v>
      </c>
      <c r="I264" s="91">
        <v>248</v>
      </c>
      <c r="J264" s="91">
        <v>135</v>
      </c>
      <c r="K264" s="33">
        <v>10</v>
      </c>
      <c r="L264" s="33">
        <v>10</v>
      </c>
      <c r="M264" s="33">
        <v>30</v>
      </c>
      <c r="N264" s="33">
        <v>23</v>
      </c>
      <c r="O264" s="91">
        <v>553</v>
      </c>
      <c r="P264" s="91">
        <v>71</v>
      </c>
      <c r="Q264" s="91">
        <v>59</v>
      </c>
      <c r="R264" s="91">
        <v>259</v>
      </c>
      <c r="S264" s="91">
        <v>143</v>
      </c>
      <c r="T264" s="145">
        <v>-0.5</v>
      </c>
      <c r="U264" s="91" t="s">
        <v>93</v>
      </c>
      <c r="V264" s="145">
        <v>3.4482759000000002E-2</v>
      </c>
      <c r="W264" s="145">
        <v>-0.303030303</v>
      </c>
      <c r="X264" s="145">
        <v>-9.1954022999999996E-2</v>
      </c>
      <c r="Y264" s="145">
        <v>-0.14457831300000001</v>
      </c>
      <c r="Z264" s="145">
        <v>0.25531914900000002</v>
      </c>
      <c r="AA264" s="145">
        <v>4.4354839E-2</v>
      </c>
      <c r="AB264" s="241">
        <v>5.9259259000000002E-2</v>
      </c>
    </row>
    <row r="265" spans="1:28" s="658" customFormat="1" ht="15" customHeight="1">
      <c r="A265" s="524">
        <v>44150</v>
      </c>
      <c r="B265" s="33">
        <v>20</v>
      </c>
      <c r="C265" s="91">
        <v>5</v>
      </c>
      <c r="D265" s="91">
        <v>29</v>
      </c>
      <c r="E265" s="91">
        <v>35</v>
      </c>
      <c r="F265" s="91">
        <v>615</v>
      </c>
      <c r="G265" s="91">
        <v>83</v>
      </c>
      <c r="H265" s="91">
        <v>46</v>
      </c>
      <c r="I265" s="91">
        <v>255</v>
      </c>
      <c r="J265" s="91">
        <v>136</v>
      </c>
      <c r="K265" s="33">
        <v>9</v>
      </c>
      <c r="L265" s="33">
        <v>10</v>
      </c>
      <c r="M265" s="33">
        <v>29</v>
      </c>
      <c r="N265" s="33">
        <v>24</v>
      </c>
      <c r="O265" s="91">
        <v>549</v>
      </c>
      <c r="P265" s="91">
        <v>69</v>
      </c>
      <c r="Q265" s="91">
        <v>60</v>
      </c>
      <c r="R265" s="91">
        <v>263</v>
      </c>
      <c r="S265" s="91">
        <v>146</v>
      </c>
      <c r="T265" s="145">
        <v>-0.55000000000000004</v>
      </c>
      <c r="U265" s="145">
        <v>1</v>
      </c>
      <c r="V265" s="145">
        <v>0</v>
      </c>
      <c r="W265" s="145">
        <v>-0.31428571399999999</v>
      </c>
      <c r="X265" s="145">
        <v>-0.107317073</v>
      </c>
      <c r="Y265" s="145">
        <v>-0.16867469900000001</v>
      </c>
      <c r="Z265" s="145">
        <v>0.30434782599999999</v>
      </c>
      <c r="AA265" s="145">
        <v>3.1372549E-2</v>
      </c>
      <c r="AB265" s="241">
        <v>7.3529412000000002E-2</v>
      </c>
    </row>
    <row r="266" spans="1:28" s="658" customFormat="1" ht="15" customHeight="1">
      <c r="A266" s="524">
        <v>44151</v>
      </c>
      <c r="B266" s="90">
        <v>21</v>
      </c>
      <c r="C266" s="91" t="s">
        <v>93</v>
      </c>
      <c r="D266" s="91">
        <v>30</v>
      </c>
      <c r="E266" s="91">
        <v>35</v>
      </c>
      <c r="F266" s="91">
        <v>616</v>
      </c>
      <c r="G266" s="91">
        <v>78</v>
      </c>
      <c r="H266" s="91">
        <v>46</v>
      </c>
      <c r="I266" s="91">
        <v>255</v>
      </c>
      <c r="J266" s="91">
        <v>132</v>
      </c>
      <c r="K266" s="33">
        <v>9</v>
      </c>
      <c r="L266" s="33">
        <v>9</v>
      </c>
      <c r="M266" s="33">
        <v>31</v>
      </c>
      <c r="N266" s="33">
        <v>22</v>
      </c>
      <c r="O266" s="91">
        <v>547</v>
      </c>
      <c r="P266" s="91">
        <v>71</v>
      </c>
      <c r="Q266" s="91">
        <v>60</v>
      </c>
      <c r="R266" s="91">
        <v>258</v>
      </c>
      <c r="S266" s="91">
        <v>143</v>
      </c>
      <c r="T266" s="145">
        <v>-0.571428571</v>
      </c>
      <c r="U266" s="91" t="s">
        <v>93</v>
      </c>
      <c r="V266" s="145">
        <v>3.3333333E-2</v>
      </c>
      <c r="W266" s="145">
        <v>-0.37142857099999999</v>
      </c>
      <c r="X266" s="145">
        <v>-0.11201298699999999</v>
      </c>
      <c r="Y266" s="145">
        <v>-8.9743589999999998E-2</v>
      </c>
      <c r="Z266" s="145">
        <v>0.30434782599999999</v>
      </c>
      <c r="AA266" s="145">
        <v>1.1764706E-2</v>
      </c>
      <c r="AB266" s="241">
        <v>8.3333332999999996E-2</v>
      </c>
    </row>
    <row r="267" spans="1:28" s="658" customFormat="1" ht="15" customHeight="1">
      <c r="A267" s="524">
        <v>44152</v>
      </c>
      <c r="B267" s="90">
        <v>21</v>
      </c>
      <c r="C267" s="91" t="s">
        <v>93</v>
      </c>
      <c r="D267" s="91">
        <v>30</v>
      </c>
      <c r="E267" s="91">
        <v>32</v>
      </c>
      <c r="F267" s="91">
        <v>611</v>
      </c>
      <c r="G267" s="91">
        <v>82</v>
      </c>
      <c r="H267" s="91">
        <v>46</v>
      </c>
      <c r="I267" s="91">
        <v>261</v>
      </c>
      <c r="J267" s="91">
        <v>131</v>
      </c>
      <c r="K267" s="33">
        <v>10</v>
      </c>
      <c r="L267" s="33">
        <v>9</v>
      </c>
      <c r="M267" s="33">
        <v>30</v>
      </c>
      <c r="N267" s="33">
        <v>23</v>
      </c>
      <c r="O267" s="91">
        <v>546</v>
      </c>
      <c r="P267" s="91">
        <v>73</v>
      </c>
      <c r="Q267" s="91">
        <v>61</v>
      </c>
      <c r="R267" s="91">
        <v>250</v>
      </c>
      <c r="S267" s="91">
        <v>142</v>
      </c>
      <c r="T267" s="145">
        <v>-0.52380952400000003</v>
      </c>
      <c r="U267" s="91" t="s">
        <v>93</v>
      </c>
      <c r="V267" s="145">
        <v>0</v>
      </c>
      <c r="W267" s="145">
        <v>-0.28125</v>
      </c>
      <c r="X267" s="145">
        <v>-0.106382979</v>
      </c>
      <c r="Y267" s="145">
        <v>-0.109756098</v>
      </c>
      <c r="Z267" s="145">
        <v>0.32608695700000001</v>
      </c>
      <c r="AA267" s="145">
        <v>-4.2145594000000001E-2</v>
      </c>
      <c r="AB267" s="241">
        <v>8.3969466000000006E-2</v>
      </c>
    </row>
    <row r="268" spans="1:28" s="658" customFormat="1" ht="15" customHeight="1">
      <c r="A268" s="524">
        <v>44153</v>
      </c>
      <c r="B268" s="90">
        <v>20</v>
      </c>
      <c r="C268" s="91" t="s">
        <v>93</v>
      </c>
      <c r="D268" s="91">
        <v>32</v>
      </c>
      <c r="E268" s="91">
        <v>34</v>
      </c>
      <c r="F268" s="91">
        <v>599</v>
      </c>
      <c r="G268" s="91">
        <v>83</v>
      </c>
      <c r="H268" s="91">
        <v>47</v>
      </c>
      <c r="I268" s="91">
        <v>266</v>
      </c>
      <c r="J268" s="91">
        <v>136</v>
      </c>
      <c r="K268" s="33">
        <v>10</v>
      </c>
      <c r="L268" s="33">
        <v>8</v>
      </c>
      <c r="M268" s="33">
        <v>27</v>
      </c>
      <c r="N268" s="33">
        <v>23</v>
      </c>
      <c r="O268" s="91">
        <v>543</v>
      </c>
      <c r="P268" s="91">
        <v>73</v>
      </c>
      <c r="Q268" s="91">
        <v>60</v>
      </c>
      <c r="R268" s="91">
        <v>251</v>
      </c>
      <c r="S268" s="91">
        <v>141</v>
      </c>
      <c r="T268" s="145">
        <v>-0.5</v>
      </c>
      <c r="U268" s="91" t="s">
        <v>93</v>
      </c>
      <c r="V268" s="145">
        <v>-0.15625</v>
      </c>
      <c r="W268" s="145">
        <v>-0.32352941200000002</v>
      </c>
      <c r="X268" s="145">
        <v>-9.3489148999999994E-2</v>
      </c>
      <c r="Y268" s="145">
        <v>-0.120481928</v>
      </c>
      <c r="Z268" s="145">
        <v>0.276595745</v>
      </c>
      <c r="AA268" s="145">
        <v>-5.6390977000000002E-2</v>
      </c>
      <c r="AB268" s="241">
        <v>3.6764706000000001E-2</v>
      </c>
    </row>
    <row r="269" spans="1:28" s="658" customFormat="1" ht="15" customHeight="1">
      <c r="A269" s="524">
        <v>44154</v>
      </c>
      <c r="B269" s="33">
        <v>16</v>
      </c>
      <c r="C269" s="91">
        <v>5</v>
      </c>
      <c r="D269" s="91">
        <v>34</v>
      </c>
      <c r="E269" s="91">
        <v>34</v>
      </c>
      <c r="F269" s="91">
        <v>603</v>
      </c>
      <c r="G269" s="91">
        <v>80</v>
      </c>
      <c r="H269" s="91">
        <v>48</v>
      </c>
      <c r="I269" s="91">
        <v>266</v>
      </c>
      <c r="J269" s="91">
        <v>150</v>
      </c>
      <c r="K269" s="33">
        <v>9</v>
      </c>
      <c r="L269" s="33">
        <v>10</v>
      </c>
      <c r="M269" s="33">
        <v>30</v>
      </c>
      <c r="N269" s="33">
        <v>18</v>
      </c>
      <c r="O269" s="91">
        <v>558</v>
      </c>
      <c r="P269" s="91">
        <v>73</v>
      </c>
      <c r="Q269" s="91">
        <v>63</v>
      </c>
      <c r="R269" s="91">
        <v>252</v>
      </c>
      <c r="S269" s="91">
        <v>142</v>
      </c>
      <c r="T269" s="145">
        <v>-0.4375</v>
      </c>
      <c r="U269" s="145">
        <v>1</v>
      </c>
      <c r="V269" s="145">
        <v>-0.117647059</v>
      </c>
      <c r="W269" s="145">
        <v>-0.47058823500000002</v>
      </c>
      <c r="X269" s="145">
        <v>-7.4626866E-2</v>
      </c>
      <c r="Y269" s="145">
        <v>-8.7499999999999994E-2</v>
      </c>
      <c r="Z269" s="145">
        <v>0.3125</v>
      </c>
      <c r="AA269" s="145">
        <v>-5.2631578999999998E-2</v>
      </c>
      <c r="AB269" s="241">
        <v>-5.3333332999999997E-2</v>
      </c>
    </row>
    <row r="270" spans="1:28" s="658" customFormat="1" ht="15" customHeight="1">
      <c r="A270" s="524">
        <v>44155</v>
      </c>
      <c r="B270" s="33">
        <v>16</v>
      </c>
      <c r="C270" s="91">
        <v>5</v>
      </c>
      <c r="D270" s="91">
        <v>37</v>
      </c>
      <c r="E270" s="91">
        <v>34</v>
      </c>
      <c r="F270" s="91">
        <v>602</v>
      </c>
      <c r="G270" s="91">
        <v>79</v>
      </c>
      <c r="H270" s="91">
        <v>44</v>
      </c>
      <c r="I270" s="91">
        <v>264</v>
      </c>
      <c r="J270" s="91">
        <v>151</v>
      </c>
      <c r="K270" s="33">
        <v>9</v>
      </c>
      <c r="L270" s="33">
        <v>10</v>
      </c>
      <c r="M270" s="33">
        <v>31</v>
      </c>
      <c r="N270" s="33">
        <v>21</v>
      </c>
      <c r="O270" s="91">
        <v>556</v>
      </c>
      <c r="P270" s="91">
        <v>72</v>
      </c>
      <c r="Q270" s="91">
        <v>57</v>
      </c>
      <c r="R270" s="91">
        <v>249</v>
      </c>
      <c r="S270" s="91">
        <v>147</v>
      </c>
      <c r="T270" s="145">
        <v>-0.4375</v>
      </c>
      <c r="U270" s="145">
        <v>1</v>
      </c>
      <c r="V270" s="145">
        <v>-0.162162162</v>
      </c>
      <c r="W270" s="145">
        <v>-0.382352941</v>
      </c>
      <c r="X270" s="145">
        <v>-7.6411960000000001E-2</v>
      </c>
      <c r="Y270" s="145">
        <v>-8.8607594999999997E-2</v>
      </c>
      <c r="Z270" s="145">
        <v>0.29545454500000001</v>
      </c>
      <c r="AA270" s="145">
        <v>-5.6818182000000002E-2</v>
      </c>
      <c r="AB270" s="241">
        <v>-2.6490066E-2</v>
      </c>
    </row>
    <row r="271" spans="1:28" s="658" customFormat="1" ht="15" customHeight="1">
      <c r="A271" s="524">
        <v>44156</v>
      </c>
      <c r="B271" s="90">
        <v>16</v>
      </c>
      <c r="C271" s="91" t="s">
        <v>93</v>
      </c>
      <c r="D271" s="91">
        <v>40</v>
      </c>
      <c r="E271" s="91">
        <v>37</v>
      </c>
      <c r="F271" s="91">
        <v>589</v>
      </c>
      <c r="G271" s="91">
        <v>77</v>
      </c>
      <c r="H271" s="91">
        <v>47</v>
      </c>
      <c r="I271" s="91">
        <v>252</v>
      </c>
      <c r="J271" s="91">
        <v>152</v>
      </c>
      <c r="K271" s="33">
        <v>8</v>
      </c>
      <c r="L271" s="33">
        <v>9</v>
      </c>
      <c r="M271" s="33">
        <v>32</v>
      </c>
      <c r="N271" s="33">
        <v>20</v>
      </c>
      <c r="O271" s="91">
        <v>556</v>
      </c>
      <c r="P271" s="91">
        <v>67</v>
      </c>
      <c r="Q271" s="91">
        <v>58</v>
      </c>
      <c r="R271" s="91">
        <v>247</v>
      </c>
      <c r="S271" s="91">
        <v>144</v>
      </c>
      <c r="T271" s="145">
        <v>-0.5</v>
      </c>
      <c r="U271" s="91" t="s">
        <v>93</v>
      </c>
      <c r="V271" s="145">
        <v>-0.2</v>
      </c>
      <c r="W271" s="145">
        <v>-0.45945945900000001</v>
      </c>
      <c r="X271" s="145">
        <v>-5.6027164999999997E-2</v>
      </c>
      <c r="Y271" s="145">
        <v>-0.12987013</v>
      </c>
      <c r="Z271" s="145">
        <v>0.23404255299999999</v>
      </c>
      <c r="AA271" s="145">
        <v>-1.9841270000000001E-2</v>
      </c>
      <c r="AB271" s="241">
        <v>-5.2631578999999998E-2</v>
      </c>
    </row>
    <row r="272" spans="1:28" s="658" customFormat="1" ht="15" customHeight="1">
      <c r="A272" s="524">
        <v>44157</v>
      </c>
      <c r="B272" s="90">
        <v>16</v>
      </c>
      <c r="C272" s="91" t="s">
        <v>93</v>
      </c>
      <c r="D272" s="91">
        <v>40</v>
      </c>
      <c r="E272" s="91">
        <v>37</v>
      </c>
      <c r="F272" s="91">
        <v>591</v>
      </c>
      <c r="G272" s="91">
        <v>78</v>
      </c>
      <c r="H272" s="91">
        <v>47</v>
      </c>
      <c r="I272" s="91">
        <v>253</v>
      </c>
      <c r="J272" s="91">
        <v>149</v>
      </c>
      <c r="K272" s="33">
        <v>9</v>
      </c>
      <c r="L272" s="33">
        <v>10</v>
      </c>
      <c r="M272" s="33">
        <v>33</v>
      </c>
      <c r="N272" s="33">
        <v>19</v>
      </c>
      <c r="O272" s="91">
        <v>548</v>
      </c>
      <c r="P272" s="91">
        <v>67</v>
      </c>
      <c r="Q272" s="91">
        <v>59</v>
      </c>
      <c r="R272" s="91">
        <v>242</v>
      </c>
      <c r="S272" s="91">
        <v>145</v>
      </c>
      <c r="T272" s="145">
        <v>-0.4375</v>
      </c>
      <c r="U272" s="91" t="s">
        <v>93</v>
      </c>
      <c r="V272" s="145">
        <v>-0.17499999999999999</v>
      </c>
      <c r="W272" s="145">
        <v>-0.486486486</v>
      </c>
      <c r="X272" s="145">
        <v>-7.2758036999999998E-2</v>
      </c>
      <c r="Y272" s="145">
        <v>-0.14102564100000001</v>
      </c>
      <c r="Z272" s="145">
        <v>0.25531914900000002</v>
      </c>
      <c r="AA272" s="145">
        <v>-4.3478260999999997E-2</v>
      </c>
      <c r="AB272" s="241">
        <v>-2.6845638000000002E-2</v>
      </c>
    </row>
    <row r="273" spans="1:28" s="658" customFormat="1" ht="15" customHeight="1">
      <c r="A273" s="524">
        <v>44158</v>
      </c>
      <c r="B273" s="90">
        <v>16</v>
      </c>
      <c r="C273" s="91" t="s">
        <v>93</v>
      </c>
      <c r="D273" s="91">
        <v>35</v>
      </c>
      <c r="E273" s="91">
        <v>35</v>
      </c>
      <c r="F273" s="91">
        <v>598</v>
      </c>
      <c r="G273" s="91">
        <v>75</v>
      </c>
      <c r="H273" s="91">
        <v>50</v>
      </c>
      <c r="I273" s="91">
        <v>251</v>
      </c>
      <c r="J273" s="91">
        <v>139</v>
      </c>
      <c r="K273" s="33">
        <v>10</v>
      </c>
      <c r="L273" s="33">
        <v>10</v>
      </c>
      <c r="M273" s="33">
        <v>32</v>
      </c>
      <c r="N273" s="33">
        <v>18</v>
      </c>
      <c r="O273" s="91">
        <v>544</v>
      </c>
      <c r="P273" s="91">
        <v>67</v>
      </c>
      <c r="Q273" s="91">
        <v>59</v>
      </c>
      <c r="R273" s="91">
        <v>248</v>
      </c>
      <c r="S273" s="91">
        <v>137</v>
      </c>
      <c r="T273" s="145">
        <v>-0.375</v>
      </c>
      <c r="U273" s="91" t="s">
        <v>93</v>
      </c>
      <c r="V273" s="145">
        <v>-8.5714286000000001E-2</v>
      </c>
      <c r="W273" s="145">
        <v>-0.485714286</v>
      </c>
      <c r="X273" s="145">
        <v>-9.0301003000000005E-2</v>
      </c>
      <c r="Y273" s="145">
        <v>-0.10666666700000001</v>
      </c>
      <c r="Z273" s="145">
        <v>0.18</v>
      </c>
      <c r="AA273" s="145">
        <v>-1.1952190999999999E-2</v>
      </c>
      <c r="AB273" s="241">
        <v>-1.4388489000000001E-2</v>
      </c>
    </row>
    <row r="274" spans="1:28" s="658" customFormat="1" ht="15" customHeight="1">
      <c r="A274" s="524">
        <v>44159</v>
      </c>
      <c r="B274" s="33">
        <v>16</v>
      </c>
      <c r="C274" s="91">
        <v>5</v>
      </c>
      <c r="D274" s="91">
        <v>35</v>
      </c>
      <c r="E274" s="91">
        <v>31</v>
      </c>
      <c r="F274" s="91">
        <v>599</v>
      </c>
      <c r="G274" s="91">
        <v>72</v>
      </c>
      <c r="H274" s="91">
        <v>52</v>
      </c>
      <c r="I274" s="91">
        <v>251</v>
      </c>
      <c r="J274" s="91">
        <v>142</v>
      </c>
      <c r="K274" s="90">
        <v>10</v>
      </c>
      <c r="L274" s="33">
        <v>5</v>
      </c>
      <c r="M274" s="33">
        <v>31</v>
      </c>
      <c r="N274" s="33">
        <v>16</v>
      </c>
      <c r="O274" s="91">
        <v>538</v>
      </c>
      <c r="P274" s="91">
        <v>66</v>
      </c>
      <c r="Q274" s="91">
        <v>57</v>
      </c>
      <c r="R274" s="91">
        <v>248</v>
      </c>
      <c r="S274" s="91">
        <v>137</v>
      </c>
      <c r="T274" s="145">
        <v>-0.375</v>
      </c>
      <c r="U274" s="145">
        <v>0</v>
      </c>
      <c r="V274" s="145">
        <v>-0.114285714</v>
      </c>
      <c r="W274" s="145">
        <v>-0.48387096800000001</v>
      </c>
      <c r="X274" s="145">
        <v>-0.101836394</v>
      </c>
      <c r="Y274" s="145">
        <v>-8.3333332999999996E-2</v>
      </c>
      <c r="Z274" s="145">
        <v>9.6153846000000001E-2</v>
      </c>
      <c r="AA274" s="145">
        <v>-1.1952190999999999E-2</v>
      </c>
      <c r="AB274" s="241">
        <v>-3.5211267999999997E-2</v>
      </c>
    </row>
    <row r="275" spans="1:28" s="658" customFormat="1" ht="15" customHeight="1">
      <c r="A275" s="524">
        <v>44160</v>
      </c>
      <c r="B275" s="33">
        <v>15</v>
      </c>
      <c r="C275" s="91">
        <v>6</v>
      </c>
      <c r="D275" s="91">
        <v>36</v>
      </c>
      <c r="E275" s="91">
        <v>31</v>
      </c>
      <c r="F275" s="91">
        <v>606</v>
      </c>
      <c r="G275" s="91">
        <v>74</v>
      </c>
      <c r="H275" s="91">
        <v>54</v>
      </c>
      <c r="I275" s="91">
        <v>253</v>
      </c>
      <c r="J275" s="91">
        <v>138</v>
      </c>
      <c r="K275" s="90">
        <v>12</v>
      </c>
      <c r="L275" s="33">
        <v>5</v>
      </c>
      <c r="M275" s="33">
        <v>32</v>
      </c>
      <c r="N275" s="33">
        <v>17</v>
      </c>
      <c r="O275" s="91">
        <v>538</v>
      </c>
      <c r="P275" s="91">
        <v>65</v>
      </c>
      <c r="Q275" s="91">
        <v>60</v>
      </c>
      <c r="R275" s="91">
        <v>233</v>
      </c>
      <c r="S275" s="91">
        <v>141</v>
      </c>
      <c r="T275" s="145">
        <v>-0.2</v>
      </c>
      <c r="U275" s="145">
        <v>-0.16666666699999999</v>
      </c>
      <c r="V275" s="145">
        <v>-0.111111111</v>
      </c>
      <c r="W275" s="145">
        <v>-0.45161290300000001</v>
      </c>
      <c r="X275" s="145">
        <v>-0.112211221</v>
      </c>
      <c r="Y275" s="145">
        <v>-0.121621622</v>
      </c>
      <c r="Z275" s="145">
        <v>0.111111111</v>
      </c>
      <c r="AA275" s="145">
        <v>-7.9051383000000003E-2</v>
      </c>
      <c r="AB275" s="241">
        <v>2.1739129999999999E-2</v>
      </c>
    </row>
    <row r="276" spans="1:28" s="658" customFormat="1" ht="15" customHeight="1">
      <c r="A276" s="524">
        <v>44161</v>
      </c>
      <c r="B276" s="33">
        <v>15</v>
      </c>
      <c r="C276" s="91">
        <v>6</v>
      </c>
      <c r="D276" s="91">
        <v>36</v>
      </c>
      <c r="E276" s="91">
        <v>32</v>
      </c>
      <c r="F276" s="91">
        <v>608</v>
      </c>
      <c r="G276" s="91">
        <v>76</v>
      </c>
      <c r="H276" s="91">
        <v>53</v>
      </c>
      <c r="I276" s="91">
        <v>264</v>
      </c>
      <c r="J276" s="91">
        <v>139</v>
      </c>
      <c r="K276" s="90">
        <v>13</v>
      </c>
      <c r="L276" s="91" t="s">
        <v>93</v>
      </c>
      <c r="M276" s="33">
        <v>26</v>
      </c>
      <c r="N276" s="33">
        <v>18</v>
      </c>
      <c r="O276" s="91">
        <v>537</v>
      </c>
      <c r="P276" s="91">
        <v>63</v>
      </c>
      <c r="Q276" s="91">
        <v>60</v>
      </c>
      <c r="R276" s="91">
        <v>229</v>
      </c>
      <c r="S276" s="91">
        <v>141</v>
      </c>
      <c r="T276" s="145">
        <v>-0.133333333</v>
      </c>
      <c r="U276" s="91" t="s">
        <v>93</v>
      </c>
      <c r="V276" s="145">
        <v>-0.27777777799999998</v>
      </c>
      <c r="W276" s="145">
        <v>-0.4375</v>
      </c>
      <c r="X276" s="145">
        <v>-0.11677631600000001</v>
      </c>
      <c r="Y276" s="145">
        <v>-0.17105263200000001</v>
      </c>
      <c r="Z276" s="145">
        <v>0.132075472</v>
      </c>
      <c r="AA276" s="145">
        <v>-0.13257575799999999</v>
      </c>
      <c r="AB276" s="241">
        <v>1.4388489000000001E-2</v>
      </c>
    </row>
    <row r="277" spans="1:28" s="658" customFormat="1" ht="15" customHeight="1">
      <c r="A277" s="524">
        <v>44162</v>
      </c>
      <c r="B277" s="33">
        <v>15</v>
      </c>
      <c r="C277" s="91">
        <v>6</v>
      </c>
      <c r="D277" s="91">
        <v>33</v>
      </c>
      <c r="E277" s="91">
        <v>32</v>
      </c>
      <c r="F277" s="91">
        <v>613</v>
      </c>
      <c r="G277" s="91">
        <v>77</v>
      </c>
      <c r="H277" s="91">
        <v>54</v>
      </c>
      <c r="I277" s="91">
        <v>263</v>
      </c>
      <c r="J277" s="91">
        <v>131</v>
      </c>
      <c r="K277" s="33">
        <v>14</v>
      </c>
      <c r="L277" s="91" t="s">
        <v>93</v>
      </c>
      <c r="M277" s="90">
        <v>25</v>
      </c>
      <c r="N277" s="33">
        <v>20</v>
      </c>
      <c r="O277" s="91">
        <v>531</v>
      </c>
      <c r="P277" s="91">
        <v>67</v>
      </c>
      <c r="Q277" s="91">
        <v>55</v>
      </c>
      <c r="R277" s="91">
        <v>232</v>
      </c>
      <c r="S277" s="91">
        <v>137</v>
      </c>
      <c r="T277" s="145">
        <v>-6.6666666999999999E-2</v>
      </c>
      <c r="U277" s="91" t="s">
        <v>93</v>
      </c>
      <c r="V277" s="145">
        <v>-0.24242424200000001</v>
      </c>
      <c r="W277" s="145">
        <v>-0.375</v>
      </c>
      <c r="X277" s="145">
        <v>-0.13376835200000001</v>
      </c>
      <c r="Y277" s="145">
        <v>-0.12987013</v>
      </c>
      <c r="Z277" s="145">
        <v>1.8518519000000001E-2</v>
      </c>
      <c r="AA277" s="145">
        <v>-0.117870722</v>
      </c>
      <c r="AB277" s="241">
        <v>4.5801527000000002E-2</v>
      </c>
    </row>
    <row r="278" spans="1:28" s="658" customFormat="1" ht="15" customHeight="1">
      <c r="A278" s="524">
        <v>44163</v>
      </c>
      <c r="B278" s="90">
        <v>16</v>
      </c>
      <c r="C278" s="91" t="s">
        <v>93</v>
      </c>
      <c r="D278" s="91">
        <v>33</v>
      </c>
      <c r="E278" s="91">
        <v>34</v>
      </c>
      <c r="F278" s="91">
        <v>618</v>
      </c>
      <c r="G278" s="91">
        <v>73</v>
      </c>
      <c r="H278" s="91">
        <v>57</v>
      </c>
      <c r="I278" s="91">
        <v>263</v>
      </c>
      <c r="J278" s="91">
        <v>134</v>
      </c>
      <c r="K278" s="33">
        <v>14</v>
      </c>
      <c r="L278" s="33">
        <v>5</v>
      </c>
      <c r="M278" s="90">
        <v>26</v>
      </c>
      <c r="N278" s="33">
        <v>21</v>
      </c>
      <c r="O278" s="91">
        <v>537</v>
      </c>
      <c r="P278" s="91">
        <v>66</v>
      </c>
      <c r="Q278" s="91">
        <v>50</v>
      </c>
      <c r="R278" s="91">
        <v>232</v>
      </c>
      <c r="S278" s="91">
        <v>133</v>
      </c>
      <c r="T278" s="145">
        <v>-0.125</v>
      </c>
      <c r="U278" s="91" t="s">
        <v>93</v>
      </c>
      <c r="V278" s="145">
        <v>-0.212121212</v>
      </c>
      <c r="W278" s="145">
        <v>-0.382352941</v>
      </c>
      <c r="X278" s="145">
        <v>-0.13106796100000001</v>
      </c>
      <c r="Y278" s="145">
        <v>-9.5890410999999995E-2</v>
      </c>
      <c r="Z278" s="145">
        <v>-0.122807018</v>
      </c>
      <c r="AA278" s="145">
        <v>-0.117870722</v>
      </c>
      <c r="AB278" s="241">
        <v>-7.462687E-3</v>
      </c>
    </row>
    <row r="279" spans="1:28" s="658" customFormat="1" ht="15" customHeight="1">
      <c r="A279" s="524">
        <v>44164</v>
      </c>
      <c r="B279" s="90">
        <v>16</v>
      </c>
      <c r="C279" s="91" t="s">
        <v>93</v>
      </c>
      <c r="D279" s="91">
        <v>32</v>
      </c>
      <c r="E279" s="91">
        <v>34</v>
      </c>
      <c r="F279" s="91">
        <v>606</v>
      </c>
      <c r="G279" s="91">
        <v>77</v>
      </c>
      <c r="H279" s="91">
        <v>49</v>
      </c>
      <c r="I279" s="91">
        <v>260</v>
      </c>
      <c r="J279" s="91">
        <v>135</v>
      </c>
      <c r="K279" s="33">
        <v>15</v>
      </c>
      <c r="L279" s="33">
        <v>5</v>
      </c>
      <c r="M279" s="90">
        <v>26</v>
      </c>
      <c r="N279" s="33">
        <v>23</v>
      </c>
      <c r="O279" s="91">
        <v>546</v>
      </c>
      <c r="P279" s="91">
        <v>67</v>
      </c>
      <c r="Q279" s="91">
        <v>52</v>
      </c>
      <c r="R279" s="91">
        <v>239</v>
      </c>
      <c r="S279" s="91">
        <v>131</v>
      </c>
      <c r="T279" s="145">
        <v>-6.25E-2</v>
      </c>
      <c r="U279" s="91" t="s">
        <v>93</v>
      </c>
      <c r="V279" s="145">
        <v>-0.1875</v>
      </c>
      <c r="W279" s="145">
        <v>-0.32352941200000002</v>
      </c>
      <c r="X279" s="145">
        <v>-9.9009900999999997E-2</v>
      </c>
      <c r="Y279" s="145">
        <v>-0.12987013</v>
      </c>
      <c r="Z279" s="145">
        <v>6.1224489999999999E-2</v>
      </c>
      <c r="AA279" s="145">
        <v>-8.0769230999999997E-2</v>
      </c>
      <c r="AB279" s="241">
        <v>-2.9629630000000001E-2</v>
      </c>
    </row>
    <row r="280" spans="1:28" s="658" customFormat="1" ht="15" customHeight="1">
      <c r="A280" s="524">
        <v>44165</v>
      </c>
      <c r="B280" s="90">
        <v>18</v>
      </c>
      <c r="C280" s="91" t="s">
        <v>93</v>
      </c>
      <c r="D280" s="91">
        <v>31</v>
      </c>
      <c r="E280" s="91">
        <v>30</v>
      </c>
      <c r="F280" s="91">
        <v>589</v>
      </c>
      <c r="G280" s="91">
        <v>74</v>
      </c>
      <c r="H280" s="91">
        <v>50</v>
      </c>
      <c r="I280" s="91">
        <v>258</v>
      </c>
      <c r="J280" s="91">
        <v>132</v>
      </c>
      <c r="K280" s="33">
        <v>16</v>
      </c>
      <c r="L280" s="91" t="s">
        <v>93</v>
      </c>
      <c r="M280" s="90">
        <v>27</v>
      </c>
      <c r="N280" s="33">
        <v>20</v>
      </c>
      <c r="O280" s="91">
        <v>545</v>
      </c>
      <c r="P280" s="91">
        <v>67</v>
      </c>
      <c r="Q280" s="91">
        <v>52</v>
      </c>
      <c r="R280" s="91">
        <v>236</v>
      </c>
      <c r="S280" s="91">
        <v>124</v>
      </c>
      <c r="T280" s="145">
        <v>-0.111111111</v>
      </c>
      <c r="U280" s="91" t="s">
        <v>93</v>
      </c>
      <c r="V280" s="145">
        <v>-0.12903225800000001</v>
      </c>
      <c r="W280" s="145">
        <v>-0.33333333300000001</v>
      </c>
      <c r="X280" s="145">
        <v>-7.4702885999999996E-2</v>
      </c>
      <c r="Y280" s="145">
        <v>-9.4594595000000004E-2</v>
      </c>
      <c r="Z280" s="145">
        <v>0.04</v>
      </c>
      <c r="AA280" s="145">
        <v>-8.5271317999999999E-2</v>
      </c>
      <c r="AB280" s="241">
        <v>-6.0606061000000003E-2</v>
      </c>
    </row>
    <row r="281" spans="1:28" s="658" customFormat="1" ht="15" customHeight="1">
      <c r="A281" s="524">
        <v>44166</v>
      </c>
      <c r="B281" s="90">
        <v>19</v>
      </c>
      <c r="C281" s="91" t="s">
        <v>93</v>
      </c>
      <c r="D281" s="91">
        <v>32</v>
      </c>
      <c r="E281" s="91">
        <v>25</v>
      </c>
      <c r="F281" s="91">
        <v>585</v>
      </c>
      <c r="G281" s="91">
        <v>68</v>
      </c>
      <c r="H281" s="91">
        <v>46</v>
      </c>
      <c r="I281" s="91">
        <v>261</v>
      </c>
      <c r="J281" s="91">
        <v>129</v>
      </c>
      <c r="K281" s="33">
        <v>15</v>
      </c>
      <c r="L281" s="91" t="s">
        <v>93</v>
      </c>
      <c r="M281" s="33">
        <v>26</v>
      </c>
      <c r="N281" s="33">
        <v>25</v>
      </c>
      <c r="O281" s="91">
        <v>531</v>
      </c>
      <c r="P281" s="91">
        <v>72</v>
      </c>
      <c r="Q281" s="91">
        <v>51</v>
      </c>
      <c r="R281" s="91">
        <v>233</v>
      </c>
      <c r="S281" s="91">
        <v>126</v>
      </c>
      <c r="T281" s="145">
        <v>-0.21052631599999999</v>
      </c>
      <c r="U281" s="91" t="s">
        <v>93</v>
      </c>
      <c r="V281" s="145">
        <v>-0.1875</v>
      </c>
      <c r="W281" s="145">
        <v>0</v>
      </c>
      <c r="X281" s="145">
        <v>-9.2307691999999997E-2</v>
      </c>
      <c r="Y281" s="145">
        <v>5.8823528999999999E-2</v>
      </c>
      <c r="Z281" s="145">
        <v>0.108695652</v>
      </c>
      <c r="AA281" s="145">
        <v>-0.107279693</v>
      </c>
      <c r="AB281" s="241">
        <v>-2.3255814E-2</v>
      </c>
    </row>
    <row r="282" spans="1:28" s="658" customFormat="1" ht="15" customHeight="1">
      <c r="A282" s="524">
        <v>44167</v>
      </c>
      <c r="B282" s="90">
        <v>18</v>
      </c>
      <c r="C282" s="91" t="s">
        <v>93</v>
      </c>
      <c r="D282" s="91">
        <v>30</v>
      </c>
      <c r="E282" s="91">
        <v>25</v>
      </c>
      <c r="F282" s="91">
        <v>593</v>
      </c>
      <c r="G282" s="91">
        <v>65</v>
      </c>
      <c r="H282" s="91">
        <v>44</v>
      </c>
      <c r="I282" s="91">
        <v>259</v>
      </c>
      <c r="J282" s="91">
        <v>134</v>
      </c>
      <c r="K282" s="33">
        <v>16</v>
      </c>
      <c r="L282" s="90">
        <v>7</v>
      </c>
      <c r="M282" s="33">
        <v>25</v>
      </c>
      <c r="N282" s="33">
        <v>28</v>
      </c>
      <c r="O282" s="91">
        <v>536</v>
      </c>
      <c r="P282" s="91">
        <v>71</v>
      </c>
      <c r="Q282" s="91">
        <v>52</v>
      </c>
      <c r="R282" s="91">
        <v>223</v>
      </c>
      <c r="S282" s="91">
        <v>128</v>
      </c>
      <c r="T282" s="145">
        <v>-0.111111111</v>
      </c>
      <c r="U282" s="91" t="s">
        <v>93</v>
      </c>
      <c r="V282" s="145">
        <v>-0.16666666699999999</v>
      </c>
      <c r="W282" s="145">
        <v>0.12</v>
      </c>
      <c r="X282" s="145">
        <v>-9.6121417000000001E-2</v>
      </c>
      <c r="Y282" s="145">
        <v>9.2307691999999997E-2</v>
      </c>
      <c r="Z282" s="145">
        <v>0.18181818199999999</v>
      </c>
      <c r="AA282" s="145">
        <v>-0.13899613899999999</v>
      </c>
      <c r="AB282" s="241">
        <v>-4.4776119000000003E-2</v>
      </c>
    </row>
    <row r="283" spans="1:28" s="658" customFormat="1" ht="15" customHeight="1">
      <c r="A283" s="524">
        <v>44168</v>
      </c>
      <c r="B283" s="33">
        <v>19</v>
      </c>
      <c r="C283" s="91">
        <v>6</v>
      </c>
      <c r="D283" s="91">
        <v>29</v>
      </c>
      <c r="E283" s="91">
        <v>26</v>
      </c>
      <c r="F283" s="91">
        <v>608</v>
      </c>
      <c r="G283" s="91">
        <v>68</v>
      </c>
      <c r="H283" s="91">
        <v>45</v>
      </c>
      <c r="I283" s="91">
        <v>261</v>
      </c>
      <c r="J283" s="91">
        <v>133</v>
      </c>
      <c r="K283" s="33">
        <v>15</v>
      </c>
      <c r="L283" s="90">
        <v>7</v>
      </c>
      <c r="M283" s="33">
        <v>24</v>
      </c>
      <c r="N283" s="33">
        <v>32</v>
      </c>
      <c r="O283" s="91">
        <v>538</v>
      </c>
      <c r="P283" s="91">
        <v>72</v>
      </c>
      <c r="Q283" s="91">
        <v>53</v>
      </c>
      <c r="R283" s="91">
        <v>227</v>
      </c>
      <c r="S283" s="91">
        <v>133</v>
      </c>
      <c r="T283" s="145">
        <v>-0.21052631599999999</v>
      </c>
      <c r="U283" s="145">
        <v>0.16666666699999999</v>
      </c>
      <c r="V283" s="145">
        <v>-0.17241379300000001</v>
      </c>
      <c r="W283" s="145">
        <v>0.23076923099999999</v>
      </c>
      <c r="X283" s="145">
        <v>-0.115131579</v>
      </c>
      <c r="Y283" s="145">
        <v>5.8823528999999999E-2</v>
      </c>
      <c r="Z283" s="145">
        <v>0.177777778</v>
      </c>
      <c r="AA283" s="145">
        <v>-0.130268199</v>
      </c>
      <c r="AB283" s="241">
        <v>0</v>
      </c>
    </row>
    <row r="284" spans="1:28" s="658" customFormat="1" ht="15" customHeight="1">
      <c r="A284" s="524">
        <v>44169</v>
      </c>
      <c r="B284" s="33">
        <v>16</v>
      </c>
      <c r="C284" s="91">
        <v>8</v>
      </c>
      <c r="D284" s="91">
        <v>29</v>
      </c>
      <c r="E284" s="91">
        <v>28</v>
      </c>
      <c r="F284" s="91">
        <v>612</v>
      </c>
      <c r="G284" s="91">
        <v>70</v>
      </c>
      <c r="H284" s="91">
        <v>41</v>
      </c>
      <c r="I284" s="91">
        <v>262</v>
      </c>
      <c r="J284" s="91">
        <v>136</v>
      </c>
      <c r="K284" s="33">
        <v>14</v>
      </c>
      <c r="L284" s="90">
        <v>7</v>
      </c>
      <c r="M284" s="33">
        <v>24</v>
      </c>
      <c r="N284" s="33">
        <v>33</v>
      </c>
      <c r="O284" s="91">
        <v>552</v>
      </c>
      <c r="P284" s="91">
        <v>71</v>
      </c>
      <c r="Q284" s="91">
        <v>52</v>
      </c>
      <c r="R284" s="91">
        <v>227</v>
      </c>
      <c r="S284" s="91">
        <v>127</v>
      </c>
      <c r="T284" s="145">
        <v>-0.125</v>
      </c>
      <c r="U284" s="145">
        <v>-0.125</v>
      </c>
      <c r="V284" s="145">
        <v>-0.17241379300000001</v>
      </c>
      <c r="W284" s="145">
        <v>0.178571429</v>
      </c>
      <c r="X284" s="145">
        <v>-9.8039215999999998E-2</v>
      </c>
      <c r="Y284" s="145">
        <v>1.4285714E-2</v>
      </c>
      <c r="Z284" s="145">
        <v>0.26829268299999998</v>
      </c>
      <c r="AA284" s="145">
        <v>-0.13358778599999999</v>
      </c>
      <c r="AB284" s="241">
        <v>-6.6176471000000001E-2</v>
      </c>
    </row>
    <row r="285" spans="1:28" s="658" customFormat="1" ht="15" customHeight="1">
      <c r="A285" s="524">
        <v>44170</v>
      </c>
      <c r="B285" s="33">
        <v>17</v>
      </c>
      <c r="C285" s="91">
        <v>8</v>
      </c>
      <c r="D285" s="91">
        <v>28</v>
      </c>
      <c r="E285" s="91">
        <v>25</v>
      </c>
      <c r="F285" s="91">
        <v>616</v>
      </c>
      <c r="G285" s="91">
        <v>71</v>
      </c>
      <c r="H285" s="91">
        <v>37</v>
      </c>
      <c r="I285" s="91">
        <v>261</v>
      </c>
      <c r="J285" s="91">
        <v>133</v>
      </c>
      <c r="K285" s="33">
        <v>13</v>
      </c>
      <c r="L285" s="90">
        <v>8</v>
      </c>
      <c r="M285" s="33">
        <v>24</v>
      </c>
      <c r="N285" s="33">
        <v>32</v>
      </c>
      <c r="O285" s="91">
        <v>541</v>
      </c>
      <c r="P285" s="91">
        <v>71</v>
      </c>
      <c r="Q285" s="91">
        <v>52</v>
      </c>
      <c r="R285" s="91">
        <v>227</v>
      </c>
      <c r="S285" s="91">
        <v>115</v>
      </c>
      <c r="T285" s="145">
        <v>-0.235294118</v>
      </c>
      <c r="U285" s="145">
        <v>0</v>
      </c>
      <c r="V285" s="145">
        <v>-0.14285714299999999</v>
      </c>
      <c r="W285" s="145">
        <v>0.28000000000000003</v>
      </c>
      <c r="X285" s="145">
        <v>-0.121753247</v>
      </c>
      <c r="Y285" s="145">
        <v>0</v>
      </c>
      <c r="Z285" s="145">
        <v>0.405405405</v>
      </c>
      <c r="AA285" s="145">
        <v>-0.130268199</v>
      </c>
      <c r="AB285" s="241">
        <v>-0.135338346</v>
      </c>
    </row>
    <row r="286" spans="1:28" s="658" customFormat="1" ht="15" customHeight="1">
      <c r="A286" s="524">
        <v>44171</v>
      </c>
      <c r="B286" s="33">
        <v>17</v>
      </c>
      <c r="C286" s="91">
        <v>10</v>
      </c>
      <c r="D286" s="91">
        <v>31</v>
      </c>
      <c r="E286" s="91">
        <v>26</v>
      </c>
      <c r="F286" s="91">
        <v>630</v>
      </c>
      <c r="G286" s="91">
        <v>73</v>
      </c>
      <c r="H286" s="91">
        <v>34</v>
      </c>
      <c r="I286" s="91">
        <v>248</v>
      </c>
      <c r="J286" s="91">
        <v>134</v>
      </c>
      <c r="K286" s="33">
        <v>13</v>
      </c>
      <c r="L286" s="90">
        <v>8</v>
      </c>
      <c r="M286" s="33">
        <v>27</v>
      </c>
      <c r="N286" s="33">
        <v>28</v>
      </c>
      <c r="O286" s="91">
        <v>551</v>
      </c>
      <c r="P286" s="91">
        <v>74</v>
      </c>
      <c r="Q286" s="91">
        <v>52</v>
      </c>
      <c r="R286" s="91">
        <v>225</v>
      </c>
      <c r="S286" s="91">
        <v>118</v>
      </c>
      <c r="T286" s="145">
        <v>-0.235294118</v>
      </c>
      <c r="U286" s="145">
        <v>-0.2</v>
      </c>
      <c r="V286" s="145">
        <v>-0.12903225800000001</v>
      </c>
      <c r="W286" s="145">
        <v>7.6923077000000006E-2</v>
      </c>
      <c r="X286" s="145">
        <v>-0.12539682499999999</v>
      </c>
      <c r="Y286" s="145">
        <v>1.369863E-2</v>
      </c>
      <c r="Z286" s="145">
        <v>0.52941176499999998</v>
      </c>
      <c r="AA286" s="145">
        <v>-9.2741934999999998E-2</v>
      </c>
      <c r="AB286" s="241">
        <v>-0.119402985</v>
      </c>
    </row>
    <row r="287" spans="1:28" s="658" customFormat="1" ht="15" customHeight="1">
      <c r="A287" s="524">
        <v>44172</v>
      </c>
      <c r="B287" s="33">
        <v>19</v>
      </c>
      <c r="C287" s="91">
        <v>11</v>
      </c>
      <c r="D287" s="91">
        <v>29</v>
      </c>
      <c r="E287" s="91">
        <v>26</v>
      </c>
      <c r="F287" s="91">
        <v>618</v>
      </c>
      <c r="G287" s="91">
        <v>76</v>
      </c>
      <c r="H287" s="91">
        <v>35</v>
      </c>
      <c r="I287" s="91">
        <v>241</v>
      </c>
      <c r="J287" s="91">
        <v>133</v>
      </c>
      <c r="K287" s="33">
        <v>13</v>
      </c>
      <c r="L287" s="90">
        <v>8</v>
      </c>
      <c r="M287" s="33">
        <v>29</v>
      </c>
      <c r="N287" s="33">
        <v>27</v>
      </c>
      <c r="O287" s="91">
        <v>556</v>
      </c>
      <c r="P287" s="91">
        <v>73</v>
      </c>
      <c r="Q287" s="91">
        <v>52</v>
      </c>
      <c r="R287" s="91">
        <v>227</v>
      </c>
      <c r="S287" s="91">
        <v>121</v>
      </c>
      <c r="T287" s="145">
        <v>-0.31578947400000001</v>
      </c>
      <c r="U287" s="145">
        <v>-0.27272727299999999</v>
      </c>
      <c r="V287" s="145">
        <v>0</v>
      </c>
      <c r="W287" s="145">
        <v>3.8461538000000003E-2</v>
      </c>
      <c r="X287" s="145">
        <v>-0.100323625</v>
      </c>
      <c r="Y287" s="145">
        <v>-3.9473684000000002E-2</v>
      </c>
      <c r="Z287" s="145">
        <v>0.485714286</v>
      </c>
      <c r="AA287" s="145">
        <v>-5.8091285999999999E-2</v>
      </c>
      <c r="AB287" s="241">
        <v>-9.0225563999999994E-2</v>
      </c>
    </row>
    <row r="288" spans="1:28" s="658" customFormat="1" ht="15" customHeight="1">
      <c r="A288" s="524">
        <v>44173</v>
      </c>
      <c r="B288" s="33">
        <v>19</v>
      </c>
      <c r="C288" s="91">
        <v>10</v>
      </c>
      <c r="D288" s="91">
        <v>30</v>
      </c>
      <c r="E288" s="91">
        <v>26</v>
      </c>
      <c r="F288" s="91">
        <v>615</v>
      </c>
      <c r="G288" s="91">
        <v>73</v>
      </c>
      <c r="H288" s="91">
        <v>37</v>
      </c>
      <c r="I288" s="91">
        <v>249</v>
      </c>
      <c r="J288" s="91">
        <v>134</v>
      </c>
      <c r="K288" s="33">
        <v>15</v>
      </c>
      <c r="L288" s="90">
        <v>8</v>
      </c>
      <c r="M288" s="33">
        <v>28</v>
      </c>
      <c r="N288" s="33">
        <v>27</v>
      </c>
      <c r="O288" s="91">
        <v>562</v>
      </c>
      <c r="P288" s="91">
        <v>70</v>
      </c>
      <c r="Q288" s="91">
        <v>49</v>
      </c>
      <c r="R288" s="91">
        <v>216</v>
      </c>
      <c r="S288" s="91">
        <v>120</v>
      </c>
      <c r="T288" s="145">
        <v>-0.21052631599999999</v>
      </c>
      <c r="U288" s="145">
        <v>-0.2</v>
      </c>
      <c r="V288" s="145">
        <v>-6.6666666999999999E-2</v>
      </c>
      <c r="W288" s="145">
        <v>3.8461538000000003E-2</v>
      </c>
      <c r="X288" s="145">
        <v>-8.6178861999999995E-2</v>
      </c>
      <c r="Y288" s="145">
        <v>-4.1095890000000003E-2</v>
      </c>
      <c r="Z288" s="145">
        <v>0.324324324</v>
      </c>
      <c r="AA288" s="145">
        <v>-0.13253012</v>
      </c>
      <c r="AB288" s="241">
        <v>-0.104477612</v>
      </c>
    </row>
    <row r="289" spans="1:28" s="658" customFormat="1" ht="15" customHeight="1">
      <c r="A289" s="524">
        <v>44174</v>
      </c>
      <c r="B289" s="33">
        <v>18</v>
      </c>
      <c r="C289" s="91">
        <v>11</v>
      </c>
      <c r="D289" s="91">
        <v>31</v>
      </c>
      <c r="E289" s="91">
        <v>27</v>
      </c>
      <c r="F289" s="91">
        <v>608</v>
      </c>
      <c r="G289" s="91">
        <v>79</v>
      </c>
      <c r="H289" s="91">
        <v>39</v>
      </c>
      <c r="I289" s="91">
        <v>253</v>
      </c>
      <c r="J289" s="91">
        <v>131</v>
      </c>
      <c r="K289" s="33">
        <v>17</v>
      </c>
      <c r="L289" s="90">
        <v>7</v>
      </c>
      <c r="M289" s="33">
        <v>28</v>
      </c>
      <c r="N289" s="33">
        <v>26</v>
      </c>
      <c r="O289" s="91">
        <v>566</v>
      </c>
      <c r="P289" s="91">
        <v>67</v>
      </c>
      <c r="Q289" s="91">
        <v>49</v>
      </c>
      <c r="R289" s="91">
        <v>239</v>
      </c>
      <c r="S289" s="91">
        <v>121</v>
      </c>
      <c r="T289" s="145">
        <v>-5.5555555999999999E-2</v>
      </c>
      <c r="U289" s="145">
        <v>-0.36363636399999999</v>
      </c>
      <c r="V289" s="145">
        <v>-9.6774193999999994E-2</v>
      </c>
      <c r="W289" s="145">
        <v>-3.7037037000000002E-2</v>
      </c>
      <c r="X289" s="145">
        <v>-6.9078947000000002E-2</v>
      </c>
      <c r="Y289" s="145">
        <v>-0.15189873400000001</v>
      </c>
      <c r="Z289" s="145">
        <v>0.256410256</v>
      </c>
      <c r="AA289" s="145">
        <v>-5.5335967999999999E-2</v>
      </c>
      <c r="AB289" s="241">
        <v>-7.6335877999999996E-2</v>
      </c>
    </row>
    <row r="290" spans="1:28" s="658" customFormat="1" ht="15" customHeight="1">
      <c r="A290" s="524">
        <v>44175</v>
      </c>
      <c r="B290" s="33">
        <v>18</v>
      </c>
      <c r="C290" s="91">
        <v>10</v>
      </c>
      <c r="D290" s="91">
        <v>31</v>
      </c>
      <c r="E290" s="91">
        <v>28</v>
      </c>
      <c r="F290" s="91">
        <v>603</v>
      </c>
      <c r="G290" s="91">
        <v>81</v>
      </c>
      <c r="H290" s="91">
        <v>38</v>
      </c>
      <c r="I290" s="91">
        <v>253</v>
      </c>
      <c r="J290" s="91">
        <v>133</v>
      </c>
      <c r="K290" s="33">
        <v>17</v>
      </c>
      <c r="L290" s="90">
        <v>7</v>
      </c>
      <c r="M290" s="33">
        <v>24</v>
      </c>
      <c r="N290" s="33">
        <v>29</v>
      </c>
      <c r="O290" s="91">
        <v>575</v>
      </c>
      <c r="P290" s="91">
        <v>69</v>
      </c>
      <c r="Q290" s="91">
        <v>49</v>
      </c>
      <c r="R290" s="91">
        <v>237</v>
      </c>
      <c r="S290" s="91">
        <v>118</v>
      </c>
      <c r="T290" s="145">
        <v>-5.5555555999999999E-2</v>
      </c>
      <c r="U290" s="145">
        <v>-0.3</v>
      </c>
      <c r="V290" s="145">
        <v>-0.22580645199999999</v>
      </c>
      <c r="W290" s="145">
        <v>3.5714285999999998E-2</v>
      </c>
      <c r="X290" s="145">
        <v>-4.6434494E-2</v>
      </c>
      <c r="Y290" s="145">
        <v>-0.14814814800000001</v>
      </c>
      <c r="Z290" s="145">
        <v>0.28947368400000001</v>
      </c>
      <c r="AA290" s="145">
        <v>-6.3241107000000005E-2</v>
      </c>
      <c r="AB290" s="241">
        <v>-0.112781955</v>
      </c>
    </row>
    <row r="291" spans="1:28" s="658" customFormat="1" ht="15" customHeight="1">
      <c r="A291" s="524">
        <v>44176</v>
      </c>
      <c r="B291" s="33">
        <v>17</v>
      </c>
      <c r="C291" s="91">
        <v>9</v>
      </c>
      <c r="D291" s="91">
        <v>31</v>
      </c>
      <c r="E291" s="91">
        <v>26</v>
      </c>
      <c r="F291" s="91">
        <v>618</v>
      </c>
      <c r="G291" s="91">
        <v>81</v>
      </c>
      <c r="H291" s="91">
        <v>39</v>
      </c>
      <c r="I291" s="91">
        <v>252</v>
      </c>
      <c r="J291" s="91">
        <v>128</v>
      </c>
      <c r="K291" s="33">
        <v>15</v>
      </c>
      <c r="L291" s="33">
        <v>6</v>
      </c>
      <c r="M291" s="33">
        <v>26</v>
      </c>
      <c r="N291" s="33">
        <v>30</v>
      </c>
      <c r="O291" s="91">
        <v>592</v>
      </c>
      <c r="P291" s="91">
        <v>67</v>
      </c>
      <c r="Q291" s="91">
        <v>46</v>
      </c>
      <c r="R291" s="91">
        <v>231</v>
      </c>
      <c r="S291" s="91">
        <v>127</v>
      </c>
      <c r="T291" s="145">
        <v>-0.117647059</v>
      </c>
      <c r="U291" s="145">
        <v>-0.33333333300000001</v>
      </c>
      <c r="V291" s="145">
        <v>-0.16129032300000001</v>
      </c>
      <c r="W291" s="145">
        <v>0.15384615400000001</v>
      </c>
      <c r="X291" s="145">
        <v>-4.2071196999999998E-2</v>
      </c>
      <c r="Y291" s="145">
        <v>-0.172839506</v>
      </c>
      <c r="Z291" s="145">
        <v>0.179487179</v>
      </c>
      <c r="AA291" s="145">
        <v>-8.3333332999999996E-2</v>
      </c>
      <c r="AB291" s="241">
        <v>-7.8125E-3</v>
      </c>
    </row>
    <row r="292" spans="1:28" s="658" customFormat="1" ht="15" customHeight="1">
      <c r="A292" s="524">
        <v>44177</v>
      </c>
      <c r="B292" s="33">
        <v>17</v>
      </c>
      <c r="C292" s="91">
        <v>8</v>
      </c>
      <c r="D292" s="91">
        <v>35</v>
      </c>
      <c r="E292" s="91">
        <v>26</v>
      </c>
      <c r="F292" s="91">
        <v>616</v>
      </c>
      <c r="G292" s="91">
        <v>84</v>
      </c>
      <c r="H292" s="91">
        <v>42</v>
      </c>
      <c r="I292" s="91">
        <v>249</v>
      </c>
      <c r="J292" s="91">
        <v>131</v>
      </c>
      <c r="K292" s="33">
        <v>12</v>
      </c>
      <c r="L292" s="33">
        <v>6</v>
      </c>
      <c r="M292" s="33">
        <v>28</v>
      </c>
      <c r="N292" s="33">
        <v>29</v>
      </c>
      <c r="O292" s="91">
        <v>579</v>
      </c>
      <c r="P292" s="91">
        <v>64</v>
      </c>
      <c r="Q292" s="91">
        <v>45</v>
      </c>
      <c r="R292" s="91">
        <v>230</v>
      </c>
      <c r="S292" s="91">
        <v>130</v>
      </c>
      <c r="T292" s="145">
        <v>-0.29411764699999998</v>
      </c>
      <c r="U292" s="145">
        <v>-0.25</v>
      </c>
      <c r="V292" s="145">
        <v>-0.2</v>
      </c>
      <c r="W292" s="145">
        <v>0.115384615</v>
      </c>
      <c r="X292" s="145">
        <v>-6.0064935E-2</v>
      </c>
      <c r="Y292" s="145">
        <v>-0.23809523799999999</v>
      </c>
      <c r="Z292" s="145">
        <v>7.1428570999999996E-2</v>
      </c>
      <c r="AA292" s="145">
        <v>-7.6305221000000006E-2</v>
      </c>
      <c r="AB292" s="241">
        <v>-7.6335880000000002E-3</v>
      </c>
    </row>
    <row r="293" spans="1:28" s="658" customFormat="1" ht="15" customHeight="1">
      <c r="A293" s="524">
        <v>44178</v>
      </c>
      <c r="B293" s="33">
        <v>17</v>
      </c>
      <c r="C293" s="91">
        <v>8</v>
      </c>
      <c r="D293" s="91">
        <v>37</v>
      </c>
      <c r="E293" s="91">
        <v>26</v>
      </c>
      <c r="F293" s="91">
        <v>608</v>
      </c>
      <c r="G293" s="91">
        <v>87</v>
      </c>
      <c r="H293" s="91">
        <v>42</v>
      </c>
      <c r="I293" s="91">
        <v>245</v>
      </c>
      <c r="J293" s="91">
        <v>134</v>
      </c>
      <c r="K293" s="33">
        <v>14</v>
      </c>
      <c r="L293" s="90">
        <v>8</v>
      </c>
      <c r="M293" s="33">
        <v>32</v>
      </c>
      <c r="N293" s="33">
        <v>35</v>
      </c>
      <c r="O293" s="91">
        <v>575</v>
      </c>
      <c r="P293" s="91">
        <v>69</v>
      </c>
      <c r="Q293" s="91">
        <v>43</v>
      </c>
      <c r="R293" s="91">
        <v>233</v>
      </c>
      <c r="S293" s="91">
        <v>131</v>
      </c>
      <c r="T293" s="145">
        <v>-0.17647058800000001</v>
      </c>
      <c r="U293" s="145">
        <v>0</v>
      </c>
      <c r="V293" s="145">
        <v>-0.13513513499999999</v>
      </c>
      <c r="W293" s="145">
        <v>0.34615384599999999</v>
      </c>
      <c r="X293" s="145">
        <v>-5.4276315999999998E-2</v>
      </c>
      <c r="Y293" s="145">
        <v>-0.20689655200000001</v>
      </c>
      <c r="Z293" s="145">
        <v>2.3809523999999999E-2</v>
      </c>
      <c r="AA293" s="145">
        <v>-4.8979592000000002E-2</v>
      </c>
      <c r="AB293" s="241">
        <v>-2.2388060000000001E-2</v>
      </c>
    </row>
    <row r="294" spans="1:28" s="658" customFormat="1" ht="15" customHeight="1">
      <c r="A294" s="524">
        <v>44179</v>
      </c>
      <c r="B294" s="33">
        <v>17</v>
      </c>
      <c r="C294" s="91">
        <v>8</v>
      </c>
      <c r="D294" s="91">
        <v>38</v>
      </c>
      <c r="E294" s="91">
        <v>24</v>
      </c>
      <c r="F294" s="91">
        <v>618</v>
      </c>
      <c r="G294" s="91">
        <v>87</v>
      </c>
      <c r="H294" s="91">
        <v>42</v>
      </c>
      <c r="I294" s="91">
        <v>242</v>
      </c>
      <c r="J294" s="91">
        <v>133</v>
      </c>
      <c r="K294" s="33">
        <v>15</v>
      </c>
      <c r="L294" s="90">
        <v>7</v>
      </c>
      <c r="M294" s="33">
        <v>33</v>
      </c>
      <c r="N294" s="33">
        <v>32</v>
      </c>
      <c r="O294" s="91">
        <v>571</v>
      </c>
      <c r="P294" s="91">
        <v>71</v>
      </c>
      <c r="Q294" s="91">
        <v>45</v>
      </c>
      <c r="R294" s="91">
        <v>230</v>
      </c>
      <c r="S294" s="91">
        <v>133</v>
      </c>
      <c r="T294" s="145">
        <v>-0.117647059</v>
      </c>
      <c r="U294" s="145">
        <v>-0.125</v>
      </c>
      <c r="V294" s="145">
        <v>-0.131578947</v>
      </c>
      <c r="W294" s="145">
        <v>0.33333333300000001</v>
      </c>
      <c r="X294" s="145">
        <v>-7.6051779999999999E-2</v>
      </c>
      <c r="Y294" s="145">
        <v>-0.18390804599999999</v>
      </c>
      <c r="Z294" s="145">
        <v>7.1428570999999996E-2</v>
      </c>
      <c r="AA294" s="145">
        <v>-4.9586776999999999E-2</v>
      </c>
      <c r="AB294" s="241">
        <v>0</v>
      </c>
    </row>
    <row r="295" spans="1:28" s="658" customFormat="1" ht="15" customHeight="1">
      <c r="A295" s="524">
        <v>44180</v>
      </c>
      <c r="B295" s="33">
        <v>16</v>
      </c>
      <c r="C295" s="91">
        <v>7</v>
      </c>
      <c r="D295" s="91">
        <v>37</v>
      </c>
      <c r="E295" s="91">
        <v>27</v>
      </c>
      <c r="F295" s="91">
        <v>617</v>
      </c>
      <c r="G295" s="91">
        <v>86</v>
      </c>
      <c r="H295" s="91">
        <v>42</v>
      </c>
      <c r="I295" s="91">
        <v>243</v>
      </c>
      <c r="J295" s="91">
        <v>142</v>
      </c>
      <c r="K295" s="33">
        <v>15</v>
      </c>
      <c r="L295" s="33">
        <v>6</v>
      </c>
      <c r="M295" s="33">
        <v>30</v>
      </c>
      <c r="N295" s="33">
        <v>28</v>
      </c>
      <c r="O295" s="91">
        <v>571</v>
      </c>
      <c r="P295" s="91">
        <v>70</v>
      </c>
      <c r="Q295" s="91">
        <v>48</v>
      </c>
      <c r="R295" s="91">
        <v>229</v>
      </c>
      <c r="S295" s="91">
        <v>125</v>
      </c>
      <c r="T295" s="145">
        <v>-6.25E-2</v>
      </c>
      <c r="U295" s="145">
        <v>-0.14285714299999999</v>
      </c>
      <c r="V295" s="145">
        <v>-0.18918918900000001</v>
      </c>
      <c r="W295" s="145">
        <v>3.7037037000000002E-2</v>
      </c>
      <c r="X295" s="145">
        <v>-7.4554295000000007E-2</v>
      </c>
      <c r="Y295" s="145">
        <v>-0.186046512</v>
      </c>
      <c r="Z295" s="145">
        <v>0.14285714299999999</v>
      </c>
      <c r="AA295" s="145">
        <v>-5.7613168999999999E-2</v>
      </c>
      <c r="AB295" s="241">
        <v>-0.11971830999999999</v>
      </c>
    </row>
    <row r="296" spans="1:28" s="658" customFormat="1" ht="15" customHeight="1">
      <c r="A296" s="524">
        <v>44181</v>
      </c>
      <c r="B296" s="33">
        <v>16</v>
      </c>
      <c r="C296" s="91">
        <v>8</v>
      </c>
      <c r="D296" s="91">
        <v>37</v>
      </c>
      <c r="E296" s="91">
        <v>30</v>
      </c>
      <c r="F296" s="91">
        <v>623</v>
      </c>
      <c r="G296" s="91">
        <v>89</v>
      </c>
      <c r="H296" s="91">
        <v>43</v>
      </c>
      <c r="I296" s="91">
        <v>247</v>
      </c>
      <c r="J296" s="91">
        <v>135</v>
      </c>
      <c r="K296" s="33">
        <v>16</v>
      </c>
      <c r="L296" s="33">
        <v>5</v>
      </c>
      <c r="M296" s="33">
        <v>26</v>
      </c>
      <c r="N296" s="33">
        <v>32</v>
      </c>
      <c r="O296" s="91">
        <v>579</v>
      </c>
      <c r="P296" s="91">
        <v>74</v>
      </c>
      <c r="Q296" s="91">
        <v>52</v>
      </c>
      <c r="R296" s="91">
        <v>240</v>
      </c>
      <c r="S296" s="91">
        <v>127</v>
      </c>
      <c r="T296" s="145">
        <v>0</v>
      </c>
      <c r="U296" s="145">
        <v>-0.375</v>
      </c>
      <c r="V296" s="145">
        <v>-0.29729729700000002</v>
      </c>
      <c r="W296" s="145">
        <v>6.6666666999999999E-2</v>
      </c>
      <c r="X296" s="145">
        <v>-7.0626003000000007E-2</v>
      </c>
      <c r="Y296" s="145">
        <v>-0.16853932599999999</v>
      </c>
      <c r="Z296" s="145">
        <v>0.20930232600000001</v>
      </c>
      <c r="AA296" s="145">
        <v>-2.8340081E-2</v>
      </c>
      <c r="AB296" s="241">
        <v>-5.9259259000000002E-2</v>
      </c>
    </row>
    <row r="297" spans="1:28" s="658" customFormat="1" ht="15" customHeight="1">
      <c r="A297" s="524">
        <v>44182</v>
      </c>
      <c r="B297" s="33">
        <v>16</v>
      </c>
      <c r="C297" s="91">
        <v>9</v>
      </c>
      <c r="D297" s="91">
        <v>36</v>
      </c>
      <c r="E297" s="91">
        <v>32</v>
      </c>
      <c r="F297" s="91">
        <v>633</v>
      </c>
      <c r="G297" s="91">
        <v>93</v>
      </c>
      <c r="H297" s="91">
        <v>43</v>
      </c>
      <c r="I297" s="91">
        <v>239</v>
      </c>
      <c r="J297" s="91">
        <v>135</v>
      </c>
      <c r="K297" s="33">
        <v>18</v>
      </c>
      <c r="L297" s="91" t="s">
        <v>93</v>
      </c>
      <c r="M297" s="33">
        <v>27</v>
      </c>
      <c r="N297" s="33">
        <v>28</v>
      </c>
      <c r="O297" s="91">
        <v>573</v>
      </c>
      <c r="P297" s="91">
        <v>77</v>
      </c>
      <c r="Q297" s="91">
        <v>52</v>
      </c>
      <c r="R297" s="91">
        <v>241</v>
      </c>
      <c r="S297" s="91">
        <v>141</v>
      </c>
      <c r="T297" s="145">
        <v>0.125</v>
      </c>
      <c r="U297" s="91" t="s">
        <v>93</v>
      </c>
      <c r="V297" s="145">
        <v>-0.25</v>
      </c>
      <c r="W297" s="145">
        <v>-0.125</v>
      </c>
      <c r="X297" s="145">
        <v>-9.478673E-2</v>
      </c>
      <c r="Y297" s="145">
        <v>-0.172043011</v>
      </c>
      <c r="Z297" s="145">
        <v>0.20930232600000001</v>
      </c>
      <c r="AA297" s="145">
        <v>8.3682010000000005E-3</v>
      </c>
      <c r="AB297" s="241">
        <v>4.4444444E-2</v>
      </c>
    </row>
    <row r="298" spans="1:28" s="658" customFormat="1" ht="15" customHeight="1">
      <c r="A298" s="524">
        <v>44183</v>
      </c>
      <c r="B298" s="33">
        <v>16</v>
      </c>
      <c r="C298" s="91">
        <v>9</v>
      </c>
      <c r="D298" s="91">
        <v>36</v>
      </c>
      <c r="E298" s="91">
        <v>37</v>
      </c>
      <c r="F298" s="91">
        <v>626</v>
      </c>
      <c r="G298" s="91">
        <v>90</v>
      </c>
      <c r="H298" s="91">
        <v>43</v>
      </c>
      <c r="I298" s="91">
        <v>242</v>
      </c>
      <c r="J298" s="91">
        <v>134</v>
      </c>
      <c r="K298" s="33">
        <v>19</v>
      </c>
      <c r="L298" s="91" t="s">
        <v>93</v>
      </c>
      <c r="M298" s="33">
        <v>26</v>
      </c>
      <c r="N298" s="33">
        <v>32</v>
      </c>
      <c r="O298" s="91">
        <v>570</v>
      </c>
      <c r="P298" s="91">
        <v>69</v>
      </c>
      <c r="Q298" s="91">
        <v>56</v>
      </c>
      <c r="R298" s="91">
        <v>245</v>
      </c>
      <c r="S298" s="91">
        <v>143</v>
      </c>
      <c r="T298" s="145">
        <v>0.1875</v>
      </c>
      <c r="U298" s="91" t="s">
        <v>93</v>
      </c>
      <c r="V298" s="145">
        <v>-0.27777777799999998</v>
      </c>
      <c r="W298" s="145">
        <v>-0.13513513499999999</v>
      </c>
      <c r="X298" s="145">
        <v>-8.9456868999999994E-2</v>
      </c>
      <c r="Y298" s="145">
        <v>-0.233333333</v>
      </c>
      <c r="Z298" s="145">
        <v>0.30232558100000001</v>
      </c>
      <c r="AA298" s="145">
        <v>1.2396694E-2</v>
      </c>
      <c r="AB298" s="241">
        <v>6.7164179000000004E-2</v>
      </c>
    </row>
    <row r="299" spans="1:28" s="658" customFormat="1" ht="15" customHeight="1">
      <c r="A299" s="524">
        <v>44184</v>
      </c>
      <c r="B299" s="33">
        <v>15</v>
      </c>
      <c r="C299" s="91">
        <v>10</v>
      </c>
      <c r="D299" s="91">
        <v>37</v>
      </c>
      <c r="E299" s="91">
        <v>37</v>
      </c>
      <c r="F299" s="91">
        <v>620</v>
      </c>
      <c r="G299" s="91">
        <v>92</v>
      </c>
      <c r="H299" s="91">
        <v>46</v>
      </c>
      <c r="I299" s="91">
        <v>247</v>
      </c>
      <c r="J299" s="91">
        <v>131</v>
      </c>
      <c r="K299" s="33">
        <v>19</v>
      </c>
      <c r="L299" s="91" t="s">
        <v>93</v>
      </c>
      <c r="M299" s="33">
        <v>31</v>
      </c>
      <c r="N299" s="33">
        <v>33</v>
      </c>
      <c r="O299" s="91">
        <v>569</v>
      </c>
      <c r="P299" s="91">
        <v>69</v>
      </c>
      <c r="Q299" s="91">
        <v>56</v>
      </c>
      <c r="R299" s="91">
        <v>244</v>
      </c>
      <c r="S299" s="91">
        <v>144</v>
      </c>
      <c r="T299" s="145">
        <v>0.26666666700000002</v>
      </c>
      <c r="U299" s="91" t="s">
        <v>93</v>
      </c>
      <c r="V299" s="145">
        <v>-0.162162162</v>
      </c>
      <c r="W299" s="145">
        <v>-0.10810810799999999</v>
      </c>
      <c r="X299" s="145">
        <v>-8.2258065000000005E-2</v>
      </c>
      <c r="Y299" s="145">
        <v>-0.25</v>
      </c>
      <c r="Z299" s="145">
        <v>0.21739130400000001</v>
      </c>
      <c r="AA299" s="145">
        <v>-1.2145749000000001E-2</v>
      </c>
      <c r="AB299" s="241">
        <v>9.9236641E-2</v>
      </c>
    </row>
    <row r="300" spans="1:28" s="658" customFormat="1" ht="15" customHeight="1">
      <c r="A300" s="524">
        <v>44185</v>
      </c>
      <c r="B300" s="33">
        <v>15</v>
      </c>
      <c r="C300" s="91">
        <v>12</v>
      </c>
      <c r="D300" s="91">
        <v>34</v>
      </c>
      <c r="E300" s="91">
        <v>34</v>
      </c>
      <c r="F300" s="91">
        <v>627</v>
      </c>
      <c r="G300" s="91">
        <v>92</v>
      </c>
      <c r="H300" s="91">
        <v>46</v>
      </c>
      <c r="I300" s="91">
        <v>249</v>
      </c>
      <c r="J300" s="91">
        <v>132</v>
      </c>
      <c r="K300" s="33">
        <v>20</v>
      </c>
      <c r="L300" s="91" t="s">
        <v>93</v>
      </c>
      <c r="M300" s="33">
        <v>32</v>
      </c>
      <c r="N300" s="33">
        <v>31</v>
      </c>
      <c r="O300" s="91">
        <v>566</v>
      </c>
      <c r="P300" s="91">
        <v>68</v>
      </c>
      <c r="Q300" s="91">
        <v>60</v>
      </c>
      <c r="R300" s="91">
        <v>248</v>
      </c>
      <c r="S300" s="91">
        <v>136</v>
      </c>
      <c r="T300" s="145">
        <v>0.33333333300000001</v>
      </c>
      <c r="U300" s="91" t="s">
        <v>93</v>
      </c>
      <c r="V300" s="145">
        <v>-5.8823528999999999E-2</v>
      </c>
      <c r="W300" s="145">
        <v>-8.8235294000000006E-2</v>
      </c>
      <c r="X300" s="145">
        <v>-9.7288676000000004E-2</v>
      </c>
      <c r="Y300" s="145">
        <v>-0.26086956500000003</v>
      </c>
      <c r="Z300" s="145">
        <v>0.30434782599999999</v>
      </c>
      <c r="AA300" s="145">
        <v>-4.0160639999999997E-3</v>
      </c>
      <c r="AB300" s="241">
        <v>3.0303030000000002E-2</v>
      </c>
    </row>
    <row r="301" spans="1:28" s="658" customFormat="1" ht="15" customHeight="1">
      <c r="A301" s="524">
        <v>44186</v>
      </c>
      <c r="B301" s="33">
        <v>14</v>
      </c>
      <c r="C301" s="91">
        <v>14</v>
      </c>
      <c r="D301" s="91">
        <v>36</v>
      </c>
      <c r="E301" s="91">
        <v>34</v>
      </c>
      <c r="F301" s="91">
        <v>625</v>
      </c>
      <c r="G301" s="91">
        <v>90</v>
      </c>
      <c r="H301" s="91">
        <v>46</v>
      </c>
      <c r="I301" s="91">
        <v>234</v>
      </c>
      <c r="J301" s="91">
        <v>139</v>
      </c>
      <c r="K301" s="33">
        <v>20</v>
      </c>
      <c r="L301" s="91" t="s">
        <v>93</v>
      </c>
      <c r="M301" s="33">
        <v>29</v>
      </c>
      <c r="N301" s="33">
        <v>27</v>
      </c>
      <c r="O301" s="91">
        <v>567</v>
      </c>
      <c r="P301" s="91">
        <v>72</v>
      </c>
      <c r="Q301" s="91">
        <v>61</v>
      </c>
      <c r="R301" s="91">
        <v>245</v>
      </c>
      <c r="S301" s="91">
        <v>137</v>
      </c>
      <c r="T301" s="145">
        <v>0.428571429</v>
      </c>
      <c r="U301" s="91" t="s">
        <v>93</v>
      </c>
      <c r="V301" s="145">
        <v>-0.19444444399999999</v>
      </c>
      <c r="W301" s="145">
        <v>-0.20588235299999999</v>
      </c>
      <c r="X301" s="145">
        <v>-9.2799999999999994E-2</v>
      </c>
      <c r="Y301" s="145">
        <v>-0.2</v>
      </c>
      <c r="Z301" s="145">
        <v>0.32608695700000001</v>
      </c>
      <c r="AA301" s="145">
        <v>4.7008546999999998E-2</v>
      </c>
      <c r="AB301" s="241">
        <v>-1.4388489000000001E-2</v>
      </c>
    </row>
    <row r="302" spans="1:28" s="658" customFormat="1" ht="15" customHeight="1">
      <c r="A302" s="524">
        <v>44187</v>
      </c>
      <c r="B302" s="33">
        <v>14</v>
      </c>
      <c r="C302" s="91">
        <v>15</v>
      </c>
      <c r="D302" s="91">
        <v>36</v>
      </c>
      <c r="E302" s="91">
        <v>34</v>
      </c>
      <c r="F302" s="91">
        <v>618</v>
      </c>
      <c r="G302" s="91">
        <v>92</v>
      </c>
      <c r="H302" s="91">
        <v>43</v>
      </c>
      <c r="I302" s="91">
        <v>246</v>
      </c>
      <c r="J302" s="91">
        <v>144</v>
      </c>
      <c r="K302" s="33">
        <v>21</v>
      </c>
      <c r="L302" s="91" t="s">
        <v>93</v>
      </c>
      <c r="M302" s="33">
        <v>31</v>
      </c>
      <c r="N302" s="33">
        <v>27</v>
      </c>
      <c r="O302" s="91">
        <v>558</v>
      </c>
      <c r="P302" s="91">
        <v>70</v>
      </c>
      <c r="Q302" s="91">
        <v>57</v>
      </c>
      <c r="R302" s="91">
        <v>247</v>
      </c>
      <c r="S302" s="91">
        <v>146</v>
      </c>
      <c r="T302" s="145">
        <v>0.5</v>
      </c>
      <c r="U302" s="91" t="s">
        <v>93</v>
      </c>
      <c r="V302" s="145">
        <v>-0.13888888899999999</v>
      </c>
      <c r="W302" s="145">
        <v>-0.20588235299999999</v>
      </c>
      <c r="X302" s="145">
        <v>-9.7087379000000001E-2</v>
      </c>
      <c r="Y302" s="145">
        <v>-0.239130435</v>
      </c>
      <c r="Z302" s="145">
        <v>0.325581395</v>
      </c>
      <c r="AA302" s="145">
        <v>4.0650410000000001E-3</v>
      </c>
      <c r="AB302" s="241">
        <v>1.3888889E-2</v>
      </c>
    </row>
    <row r="303" spans="1:28" s="658" customFormat="1" ht="15" customHeight="1">
      <c r="A303" s="524">
        <v>44188</v>
      </c>
      <c r="B303" s="33">
        <v>14</v>
      </c>
      <c r="C303" s="91">
        <v>14</v>
      </c>
      <c r="D303" s="91">
        <v>32</v>
      </c>
      <c r="E303" s="91">
        <v>38</v>
      </c>
      <c r="F303" s="91">
        <v>626</v>
      </c>
      <c r="G303" s="91">
        <v>92</v>
      </c>
      <c r="H303" s="91">
        <v>45</v>
      </c>
      <c r="I303" s="91">
        <v>246</v>
      </c>
      <c r="J303" s="91">
        <v>143</v>
      </c>
      <c r="K303" s="33">
        <v>18</v>
      </c>
      <c r="L303" s="91" t="s">
        <v>93</v>
      </c>
      <c r="M303" s="33">
        <v>34</v>
      </c>
      <c r="N303" s="33">
        <v>28</v>
      </c>
      <c r="O303" s="91">
        <v>567</v>
      </c>
      <c r="P303" s="91">
        <v>73</v>
      </c>
      <c r="Q303" s="91">
        <v>52</v>
      </c>
      <c r="R303" s="91">
        <v>245</v>
      </c>
      <c r="S303" s="91">
        <v>141</v>
      </c>
      <c r="T303" s="145">
        <v>0.28571428599999998</v>
      </c>
      <c r="U303" s="91" t="s">
        <v>93</v>
      </c>
      <c r="V303" s="145">
        <v>6.25E-2</v>
      </c>
      <c r="W303" s="145">
        <v>-0.26315789499999998</v>
      </c>
      <c r="X303" s="145">
        <v>-9.4249201000000005E-2</v>
      </c>
      <c r="Y303" s="145">
        <v>-0.20652173900000001</v>
      </c>
      <c r="Z303" s="145">
        <v>0.15555555600000001</v>
      </c>
      <c r="AA303" s="145">
        <v>-4.0650410000000001E-3</v>
      </c>
      <c r="AB303" s="241">
        <v>-1.3986014E-2</v>
      </c>
    </row>
    <row r="304" spans="1:28" s="658" customFormat="1" ht="15" customHeight="1">
      <c r="A304" s="524">
        <v>44189</v>
      </c>
      <c r="B304" s="33">
        <v>13</v>
      </c>
      <c r="C304" s="91">
        <v>12</v>
      </c>
      <c r="D304" s="91">
        <v>30</v>
      </c>
      <c r="E304" s="91">
        <v>32</v>
      </c>
      <c r="F304" s="91">
        <v>613</v>
      </c>
      <c r="G304" s="91">
        <v>94</v>
      </c>
      <c r="H304" s="91">
        <v>47</v>
      </c>
      <c r="I304" s="91">
        <v>246</v>
      </c>
      <c r="J304" s="91">
        <v>141</v>
      </c>
      <c r="K304" s="33">
        <v>18</v>
      </c>
      <c r="L304" s="91" t="s">
        <v>93</v>
      </c>
      <c r="M304" s="33">
        <v>33</v>
      </c>
      <c r="N304" s="33">
        <v>28</v>
      </c>
      <c r="O304" s="91">
        <v>571</v>
      </c>
      <c r="P304" s="91">
        <v>72</v>
      </c>
      <c r="Q304" s="91">
        <v>53</v>
      </c>
      <c r="R304" s="91">
        <v>238</v>
      </c>
      <c r="S304" s="91">
        <v>135</v>
      </c>
      <c r="T304" s="145">
        <v>0.38461538499999998</v>
      </c>
      <c r="U304" s="91" t="s">
        <v>93</v>
      </c>
      <c r="V304" s="145">
        <v>0.1</v>
      </c>
      <c r="W304" s="145">
        <v>-0.125</v>
      </c>
      <c r="X304" s="145">
        <v>-6.8515497999999994E-2</v>
      </c>
      <c r="Y304" s="145">
        <v>-0.23404255299999999</v>
      </c>
      <c r="Z304" s="145">
        <v>0.127659574</v>
      </c>
      <c r="AA304" s="145">
        <v>-3.2520325000000003E-2</v>
      </c>
      <c r="AB304" s="241">
        <v>-4.2553190999999997E-2</v>
      </c>
    </row>
    <row r="305" spans="1:28" s="658" customFormat="1" ht="15" customHeight="1">
      <c r="A305" s="524">
        <v>44190</v>
      </c>
      <c r="B305" s="33">
        <v>13</v>
      </c>
      <c r="C305" s="91">
        <v>11</v>
      </c>
      <c r="D305" s="91">
        <v>28</v>
      </c>
      <c r="E305" s="91">
        <v>33</v>
      </c>
      <c r="F305" s="91">
        <v>578</v>
      </c>
      <c r="G305" s="91">
        <v>92</v>
      </c>
      <c r="H305" s="91">
        <v>48</v>
      </c>
      <c r="I305" s="91">
        <v>247</v>
      </c>
      <c r="J305" s="91">
        <v>142</v>
      </c>
      <c r="K305" s="33">
        <v>15</v>
      </c>
      <c r="L305" s="91" t="s">
        <v>93</v>
      </c>
      <c r="M305" s="33">
        <v>34</v>
      </c>
      <c r="N305" s="33">
        <v>25</v>
      </c>
      <c r="O305" s="91">
        <v>571</v>
      </c>
      <c r="P305" s="91">
        <v>67</v>
      </c>
      <c r="Q305" s="91">
        <v>59</v>
      </c>
      <c r="R305" s="91">
        <v>235</v>
      </c>
      <c r="S305" s="91">
        <v>131</v>
      </c>
      <c r="T305" s="145">
        <v>0.15384615400000001</v>
      </c>
      <c r="U305" s="91" t="s">
        <v>93</v>
      </c>
      <c r="V305" s="145">
        <v>0.21428571399999999</v>
      </c>
      <c r="W305" s="145">
        <v>-0.24242424200000001</v>
      </c>
      <c r="X305" s="145">
        <v>-1.2110727E-2</v>
      </c>
      <c r="Y305" s="145">
        <v>-0.27173913</v>
      </c>
      <c r="Z305" s="145">
        <v>0.22916666699999999</v>
      </c>
      <c r="AA305" s="145">
        <v>-4.8582996000000003E-2</v>
      </c>
      <c r="AB305" s="241">
        <v>-7.7464789000000006E-2</v>
      </c>
    </row>
    <row r="306" spans="1:28" s="658" customFormat="1" ht="15" customHeight="1">
      <c r="A306" s="524">
        <v>44191</v>
      </c>
      <c r="B306" s="33">
        <v>13</v>
      </c>
      <c r="C306" s="91">
        <v>12</v>
      </c>
      <c r="D306" s="91">
        <v>31</v>
      </c>
      <c r="E306" s="91">
        <v>33</v>
      </c>
      <c r="F306" s="91">
        <v>570</v>
      </c>
      <c r="G306" s="91">
        <v>91</v>
      </c>
      <c r="H306" s="91">
        <v>44</v>
      </c>
      <c r="I306" s="91">
        <v>246</v>
      </c>
      <c r="J306" s="91">
        <v>146</v>
      </c>
      <c r="K306" s="33">
        <v>15</v>
      </c>
      <c r="L306" s="91" t="s">
        <v>93</v>
      </c>
      <c r="M306" s="33">
        <v>33</v>
      </c>
      <c r="N306" s="33">
        <v>25</v>
      </c>
      <c r="O306" s="91">
        <v>569</v>
      </c>
      <c r="P306" s="91">
        <v>72</v>
      </c>
      <c r="Q306" s="91">
        <v>62</v>
      </c>
      <c r="R306" s="91">
        <v>240</v>
      </c>
      <c r="S306" s="91">
        <v>129</v>
      </c>
      <c r="T306" s="145">
        <v>0.15384615400000001</v>
      </c>
      <c r="U306" s="91" t="s">
        <v>93</v>
      </c>
      <c r="V306" s="145">
        <v>6.4516129000000005E-2</v>
      </c>
      <c r="W306" s="145">
        <v>-0.24242424200000001</v>
      </c>
      <c r="X306" s="145">
        <v>-1.7543859999999999E-3</v>
      </c>
      <c r="Y306" s="145">
        <v>-0.20879120900000001</v>
      </c>
      <c r="Z306" s="145">
        <v>0.409090909</v>
      </c>
      <c r="AA306" s="145">
        <v>-2.4390243999999998E-2</v>
      </c>
      <c r="AB306" s="241">
        <v>-0.11643835600000001</v>
      </c>
    </row>
    <row r="307" spans="1:28" s="658" customFormat="1" ht="15" customHeight="1">
      <c r="A307" s="524">
        <v>44192</v>
      </c>
      <c r="B307" s="33">
        <v>13</v>
      </c>
      <c r="C307" s="91">
        <v>9</v>
      </c>
      <c r="D307" s="91">
        <v>30</v>
      </c>
      <c r="E307" s="91">
        <v>32</v>
      </c>
      <c r="F307" s="91">
        <v>579</v>
      </c>
      <c r="G307" s="91">
        <v>89</v>
      </c>
      <c r="H307" s="91">
        <v>48</v>
      </c>
      <c r="I307" s="91">
        <v>248</v>
      </c>
      <c r="J307" s="91">
        <v>151</v>
      </c>
      <c r="K307" s="33">
        <v>16</v>
      </c>
      <c r="L307" s="33">
        <v>5</v>
      </c>
      <c r="M307" s="33">
        <v>32</v>
      </c>
      <c r="N307" s="33">
        <v>24</v>
      </c>
      <c r="O307" s="91">
        <v>581</v>
      </c>
      <c r="P307" s="91">
        <v>74</v>
      </c>
      <c r="Q307" s="91">
        <v>60</v>
      </c>
      <c r="R307" s="91">
        <v>237</v>
      </c>
      <c r="S307" s="91">
        <v>135</v>
      </c>
      <c r="T307" s="145">
        <v>0.23076923099999999</v>
      </c>
      <c r="U307" s="145">
        <v>-0.44444444399999999</v>
      </c>
      <c r="V307" s="145">
        <v>6.6666666999999999E-2</v>
      </c>
      <c r="W307" s="145">
        <v>-0.25</v>
      </c>
      <c r="X307" s="145">
        <v>3.4542309999999999E-3</v>
      </c>
      <c r="Y307" s="145">
        <v>-0.16853932599999999</v>
      </c>
      <c r="Z307" s="145">
        <v>0.25</v>
      </c>
      <c r="AA307" s="145">
        <v>-4.4354839E-2</v>
      </c>
      <c r="AB307" s="241">
        <v>-0.105960265</v>
      </c>
    </row>
    <row r="308" spans="1:28" s="658" customFormat="1" ht="15" customHeight="1">
      <c r="A308" s="524">
        <v>44193</v>
      </c>
      <c r="B308" s="33">
        <v>13</v>
      </c>
      <c r="C308" s="91">
        <v>9</v>
      </c>
      <c r="D308" s="91">
        <v>27</v>
      </c>
      <c r="E308" s="91">
        <v>33</v>
      </c>
      <c r="F308" s="91">
        <v>562</v>
      </c>
      <c r="G308" s="91">
        <v>89</v>
      </c>
      <c r="H308" s="91">
        <v>50</v>
      </c>
      <c r="I308" s="91">
        <v>259</v>
      </c>
      <c r="J308" s="91">
        <v>148</v>
      </c>
      <c r="K308" s="33">
        <v>17</v>
      </c>
      <c r="L308" s="33">
        <v>6</v>
      </c>
      <c r="M308" s="33">
        <v>32</v>
      </c>
      <c r="N308" s="33">
        <v>24</v>
      </c>
      <c r="O308" s="91">
        <v>585</v>
      </c>
      <c r="P308" s="91">
        <v>77</v>
      </c>
      <c r="Q308" s="91">
        <v>64</v>
      </c>
      <c r="R308" s="91">
        <v>235</v>
      </c>
      <c r="S308" s="91">
        <v>132</v>
      </c>
      <c r="T308" s="145">
        <v>0.30769230800000003</v>
      </c>
      <c r="U308" s="145">
        <v>-0.33333333300000001</v>
      </c>
      <c r="V308" s="145">
        <v>0.185185185</v>
      </c>
      <c r="W308" s="145">
        <v>-0.27272727299999999</v>
      </c>
      <c r="X308" s="145">
        <v>4.0925267000000001E-2</v>
      </c>
      <c r="Y308" s="145">
        <v>-0.13483146100000001</v>
      </c>
      <c r="Z308" s="145">
        <v>0.28000000000000003</v>
      </c>
      <c r="AA308" s="145">
        <v>-9.2664093000000003E-2</v>
      </c>
      <c r="AB308" s="241">
        <v>-0.10810810799999999</v>
      </c>
    </row>
    <row r="309" spans="1:28" s="658" customFormat="1" ht="15" customHeight="1">
      <c r="A309" s="524">
        <v>44194</v>
      </c>
      <c r="B309" s="33">
        <v>13</v>
      </c>
      <c r="C309" s="91">
        <v>9</v>
      </c>
      <c r="D309" s="91">
        <v>29</v>
      </c>
      <c r="E309" s="91">
        <v>31</v>
      </c>
      <c r="F309" s="91">
        <v>569</v>
      </c>
      <c r="G309" s="91">
        <v>93</v>
      </c>
      <c r="H309" s="91">
        <v>52</v>
      </c>
      <c r="I309" s="91">
        <v>258</v>
      </c>
      <c r="J309" s="91">
        <v>148</v>
      </c>
      <c r="K309" s="33">
        <v>19</v>
      </c>
      <c r="L309" s="33">
        <v>6</v>
      </c>
      <c r="M309" s="33">
        <v>32</v>
      </c>
      <c r="N309" s="33">
        <v>30</v>
      </c>
      <c r="O309" s="91">
        <v>574</v>
      </c>
      <c r="P309" s="91">
        <v>79</v>
      </c>
      <c r="Q309" s="91">
        <v>64</v>
      </c>
      <c r="R309" s="91">
        <v>235</v>
      </c>
      <c r="S309" s="91">
        <v>136</v>
      </c>
      <c r="T309" s="145">
        <v>0.46153846199999998</v>
      </c>
      <c r="U309" s="145">
        <v>-0.33333333300000001</v>
      </c>
      <c r="V309" s="145">
        <v>0.10344827600000001</v>
      </c>
      <c r="W309" s="145">
        <v>-3.2258065000000002E-2</v>
      </c>
      <c r="X309" s="145">
        <v>8.7873459999999997E-3</v>
      </c>
      <c r="Y309" s="145">
        <v>-0.150537634</v>
      </c>
      <c r="Z309" s="145">
        <v>0.23076923099999999</v>
      </c>
      <c r="AA309" s="145">
        <v>-8.9147287000000006E-2</v>
      </c>
      <c r="AB309" s="241">
        <v>-8.1081080999999999E-2</v>
      </c>
    </row>
    <row r="310" spans="1:28" s="658" customFormat="1" ht="15" customHeight="1">
      <c r="A310" s="524">
        <v>44195</v>
      </c>
      <c r="B310" s="33">
        <v>14</v>
      </c>
      <c r="C310" s="91">
        <v>9</v>
      </c>
      <c r="D310" s="91">
        <v>29</v>
      </c>
      <c r="E310" s="91">
        <v>28</v>
      </c>
      <c r="F310" s="91">
        <v>580</v>
      </c>
      <c r="G310" s="91">
        <v>95</v>
      </c>
      <c r="H310" s="91">
        <v>49</v>
      </c>
      <c r="I310" s="91">
        <v>258</v>
      </c>
      <c r="J310" s="91">
        <v>149</v>
      </c>
      <c r="K310" s="33">
        <v>19</v>
      </c>
      <c r="L310" s="33">
        <v>6</v>
      </c>
      <c r="M310" s="33">
        <v>32</v>
      </c>
      <c r="N310" s="33">
        <v>29</v>
      </c>
      <c r="O310" s="91">
        <v>586</v>
      </c>
      <c r="P310" s="91">
        <v>81</v>
      </c>
      <c r="Q310" s="91">
        <v>68</v>
      </c>
      <c r="R310" s="91">
        <v>231</v>
      </c>
      <c r="S310" s="91">
        <v>125</v>
      </c>
      <c r="T310" s="145">
        <v>0.35714285699999998</v>
      </c>
      <c r="U310" s="145">
        <v>-0.33333333300000001</v>
      </c>
      <c r="V310" s="145">
        <v>0.10344827600000001</v>
      </c>
      <c r="W310" s="145">
        <v>3.5714285999999998E-2</v>
      </c>
      <c r="X310" s="145">
        <v>1.0344828E-2</v>
      </c>
      <c r="Y310" s="145">
        <v>-0.147368421</v>
      </c>
      <c r="Z310" s="145">
        <v>0.38775510200000002</v>
      </c>
      <c r="AA310" s="145">
        <v>-0.10465116300000001</v>
      </c>
      <c r="AB310" s="241">
        <v>-0.161073826</v>
      </c>
    </row>
    <row r="311" spans="1:28" s="658" customFormat="1" ht="15" customHeight="1">
      <c r="A311" s="524">
        <v>44196</v>
      </c>
      <c r="B311" s="251">
        <v>12</v>
      </c>
      <c r="C311" s="267">
        <v>9</v>
      </c>
      <c r="D311" s="267">
        <v>23</v>
      </c>
      <c r="E311" s="267">
        <v>31</v>
      </c>
      <c r="F311" s="267">
        <v>586</v>
      </c>
      <c r="G311" s="267">
        <v>93</v>
      </c>
      <c r="H311" s="267">
        <v>48</v>
      </c>
      <c r="I311" s="267">
        <v>254</v>
      </c>
      <c r="J311" s="267">
        <v>144</v>
      </c>
      <c r="K311" s="251">
        <v>20</v>
      </c>
      <c r="L311" s="251">
        <v>10</v>
      </c>
      <c r="M311" s="251">
        <v>32</v>
      </c>
      <c r="N311" s="268">
        <v>26</v>
      </c>
      <c r="O311" s="267">
        <v>600</v>
      </c>
      <c r="P311" s="267">
        <v>80</v>
      </c>
      <c r="Q311" s="267">
        <v>67</v>
      </c>
      <c r="R311" s="267">
        <v>232</v>
      </c>
      <c r="S311" s="267">
        <v>117</v>
      </c>
      <c r="T311" s="269">
        <v>0.66666666699999999</v>
      </c>
      <c r="U311" s="269">
        <v>0.111111111</v>
      </c>
      <c r="V311" s="269">
        <v>0.39130434800000002</v>
      </c>
      <c r="W311" s="269">
        <v>-0.16129032300000001</v>
      </c>
      <c r="X311" s="269">
        <v>2.3890785000000001E-2</v>
      </c>
      <c r="Y311" s="269">
        <v>-0.13978494599999999</v>
      </c>
      <c r="Z311" s="269">
        <v>0.39583333300000001</v>
      </c>
      <c r="AA311" s="269">
        <v>-8.6614173000000003E-2</v>
      </c>
      <c r="AB311" s="270">
        <v>-0.1875</v>
      </c>
    </row>
    <row r="312" spans="1:28" s="658" customFormat="1" ht="15" customHeight="1">
      <c r="A312" s="524">
        <v>44197</v>
      </c>
      <c r="B312" s="33">
        <v>17</v>
      </c>
      <c r="C312" s="91">
        <v>5</v>
      </c>
      <c r="D312" s="91">
        <v>32</v>
      </c>
      <c r="E312" s="91">
        <v>28</v>
      </c>
      <c r="F312" s="91">
        <v>634</v>
      </c>
      <c r="G312" s="91">
        <v>70</v>
      </c>
      <c r="H312" s="91">
        <v>67</v>
      </c>
      <c r="I312" s="91">
        <v>256</v>
      </c>
      <c r="J312" s="91">
        <v>133</v>
      </c>
      <c r="K312" s="33">
        <v>20</v>
      </c>
      <c r="L312" s="33">
        <v>11</v>
      </c>
      <c r="M312" s="33">
        <v>32</v>
      </c>
      <c r="N312" s="90">
        <v>30</v>
      </c>
      <c r="O312" s="91">
        <v>591</v>
      </c>
      <c r="P312" s="91">
        <v>79</v>
      </c>
      <c r="Q312" s="91">
        <v>65</v>
      </c>
      <c r="R312" s="91">
        <v>229</v>
      </c>
      <c r="S312" s="91">
        <v>121</v>
      </c>
      <c r="T312" s="145">
        <v>0.17647058800000001</v>
      </c>
      <c r="U312" s="145">
        <v>1.2</v>
      </c>
      <c r="V312" s="145">
        <v>0</v>
      </c>
      <c r="W312" s="145">
        <v>7.1428570999999996E-2</v>
      </c>
      <c r="X312" s="145">
        <v>-6.7823343999999994E-2</v>
      </c>
      <c r="Y312" s="145">
        <v>0.12857142899999999</v>
      </c>
      <c r="Z312" s="145">
        <v>-2.9850746000000001E-2</v>
      </c>
      <c r="AA312" s="145">
        <v>-0.10546875</v>
      </c>
      <c r="AB312" s="241">
        <v>-9.0225563999999994E-2</v>
      </c>
    </row>
    <row r="313" spans="1:28" s="658" customFormat="1" ht="15" customHeight="1">
      <c r="A313" s="524">
        <v>44198</v>
      </c>
      <c r="B313" s="33">
        <v>17</v>
      </c>
      <c r="C313" s="91">
        <v>5</v>
      </c>
      <c r="D313" s="91">
        <v>32</v>
      </c>
      <c r="E313" s="91">
        <v>30</v>
      </c>
      <c r="F313" s="91">
        <v>647</v>
      </c>
      <c r="G313" s="91">
        <v>70</v>
      </c>
      <c r="H313" s="91">
        <v>66</v>
      </c>
      <c r="I313" s="91">
        <v>256</v>
      </c>
      <c r="J313" s="91">
        <v>135</v>
      </c>
      <c r="K313" s="33">
        <v>19</v>
      </c>
      <c r="L313" s="33">
        <v>11</v>
      </c>
      <c r="M313" s="33">
        <v>30</v>
      </c>
      <c r="N313" s="90">
        <v>30</v>
      </c>
      <c r="O313" s="91">
        <v>580</v>
      </c>
      <c r="P313" s="91">
        <v>78</v>
      </c>
      <c r="Q313" s="91">
        <v>65</v>
      </c>
      <c r="R313" s="91">
        <v>228</v>
      </c>
      <c r="S313" s="91">
        <v>126</v>
      </c>
      <c r="T313" s="145">
        <v>0.117647059</v>
      </c>
      <c r="U313" s="145">
        <v>1.2</v>
      </c>
      <c r="V313" s="145">
        <v>-6.25E-2</v>
      </c>
      <c r="W313" s="145">
        <v>0</v>
      </c>
      <c r="X313" s="145">
        <v>-0.10355486899999999</v>
      </c>
      <c r="Y313" s="145">
        <v>0.114285714</v>
      </c>
      <c r="Z313" s="145">
        <v>-1.5151515000000001E-2</v>
      </c>
      <c r="AA313" s="145">
        <v>-0.109375</v>
      </c>
      <c r="AB313" s="241">
        <v>-6.6666666999999999E-2</v>
      </c>
    </row>
    <row r="314" spans="1:28" s="658" customFormat="1" ht="15" customHeight="1">
      <c r="A314" s="524">
        <v>44199</v>
      </c>
      <c r="B314" s="33">
        <v>17</v>
      </c>
      <c r="C314" s="91">
        <v>5</v>
      </c>
      <c r="D314" s="91">
        <v>31</v>
      </c>
      <c r="E314" s="91">
        <v>32</v>
      </c>
      <c r="F314" s="91">
        <v>661</v>
      </c>
      <c r="G314" s="91">
        <v>74</v>
      </c>
      <c r="H314" s="91">
        <v>69</v>
      </c>
      <c r="I314" s="91">
        <v>263</v>
      </c>
      <c r="J314" s="91">
        <v>146</v>
      </c>
      <c r="K314" s="33">
        <v>19</v>
      </c>
      <c r="L314" s="33">
        <v>8</v>
      </c>
      <c r="M314" s="33">
        <v>30</v>
      </c>
      <c r="N314" s="90">
        <v>31</v>
      </c>
      <c r="O314" s="91">
        <v>589</v>
      </c>
      <c r="P314" s="91">
        <v>85</v>
      </c>
      <c r="Q314" s="91">
        <v>65</v>
      </c>
      <c r="R314" s="91">
        <v>236</v>
      </c>
      <c r="S314" s="91">
        <v>124</v>
      </c>
      <c r="T314" s="145">
        <v>0.117647059</v>
      </c>
      <c r="U314" s="145">
        <v>0.6</v>
      </c>
      <c r="V314" s="145">
        <v>-3.2258065000000002E-2</v>
      </c>
      <c r="W314" s="145">
        <v>-3.125E-2</v>
      </c>
      <c r="X314" s="145">
        <v>-0.10892586999999999</v>
      </c>
      <c r="Y314" s="145">
        <v>0.14864864899999999</v>
      </c>
      <c r="Z314" s="145">
        <v>-5.7971014000000001E-2</v>
      </c>
      <c r="AA314" s="145">
        <v>-0.10266159699999999</v>
      </c>
      <c r="AB314" s="241">
        <v>-0.15068493199999999</v>
      </c>
    </row>
    <row r="315" spans="1:28" s="658" customFormat="1" ht="15" customHeight="1">
      <c r="A315" s="524">
        <v>44200</v>
      </c>
      <c r="B315" s="33">
        <v>16</v>
      </c>
      <c r="C315" s="91" t="s">
        <v>93</v>
      </c>
      <c r="D315" s="91">
        <v>32</v>
      </c>
      <c r="E315" s="91">
        <v>29</v>
      </c>
      <c r="F315" s="91">
        <v>661</v>
      </c>
      <c r="G315" s="91">
        <v>75</v>
      </c>
      <c r="H315" s="91">
        <v>69</v>
      </c>
      <c r="I315" s="91">
        <v>263</v>
      </c>
      <c r="J315" s="91">
        <v>138</v>
      </c>
      <c r="K315" s="33">
        <v>17</v>
      </c>
      <c r="L315" s="33">
        <v>7</v>
      </c>
      <c r="M315" s="33">
        <v>26</v>
      </c>
      <c r="N315" s="90">
        <v>34</v>
      </c>
      <c r="O315" s="91">
        <v>597</v>
      </c>
      <c r="P315" s="91">
        <v>90</v>
      </c>
      <c r="Q315" s="91">
        <v>66</v>
      </c>
      <c r="R315" s="91">
        <v>249</v>
      </c>
      <c r="S315" s="91">
        <v>129</v>
      </c>
      <c r="T315" s="145">
        <v>6.25E-2</v>
      </c>
      <c r="U315" s="91" t="s">
        <v>93</v>
      </c>
      <c r="V315" s="145">
        <v>-0.1875</v>
      </c>
      <c r="W315" s="145">
        <v>0.17241379300000001</v>
      </c>
      <c r="X315" s="145">
        <v>-9.6822994999999995E-2</v>
      </c>
      <c r="Y315" s="145">
        <v>0.2</v>
      </c>
      <c r="Z315" s="145">
        <v>-4.3478260999999997E-2</v>
      </c>
      <c r="AA315" s="145">
        <v>-5.3231938999999999E-2</v>
      </c>
      <c r="AB315" s="241">
        <v>-6.5217391E-2</v>
      </c>
    </row>
    <row r="316" spans="1:28" s="658" customFormat="1" ht="15" customHeight="1">
      <c r="A316" s="524">
        <v>44201</v>
      </c>
      <c r="B316" s="33">
        <v>16</v>
      </c>
      <c r="C316" s="91">
        <v>5</v>
      </c>
      <c r="D316" s="91">
        <v>31</v>
      </c>
      <c r="E316" s="91">
        <v>31</v>
      </c>
      <c r="F316" s="91">
        <v>656</v>
      </c>
      <c r="G316" s="91">
        <v>77</v>
      </c>
      <c r="H316" s="91">
        <v>68</v>
      </c>
      <c r="I316" s="91">
        <v>263</v>
      </c>
      <c r="J316" s="91">
        <v>134</v>
      </c>
      <c r="K316" s="33">
        <v>15</v>
      </c>
      <c r="L316" s="33">
        <v>6</v>
      </c>
      <c r="M316" s="33">
        <v>22</v>
      </c>
      <c r="N316" s="90">
        <v>33</v>
      </c>
      <c r="O316" s="91">
        <v>625</v>
      </c>
      <c r="P316" s="91">
        <v>94</v>
      </c>
      <c r="Q316" s="91">
        <v>63</v>
      </c>
      <c r="R316" s="91">
        <v>247</v>
      </c>
      <c r="S316" s="91">
        <v>138</v>
      </c>
      <c r="T316" s="145">
        <v>-6.25E-2</v>
      </c>
      <c r="U316" s="145">
        <v>0.2</v>
      </c>
      <c r="V316" s="145">
        <v>-0.29032258100000002</v>
      </c>
      <c r="W316" s="145">
        <v>6.4516129000000005E-2</v>
      </c>
      <c r="X316" s="145">
        <v>-4.7256098000000003E-2</v>
      </c>
      <c r="Y316" s="145">
        <v>0.220779221</v>
      </c>
      <c r="Z316" s="145">
        <v>-7.3529412000000002E-2</v>
      </c>
      <c r="AA316" s="145">
        <v>-6.0836502000000001E-2</v>
      </c>
      <c r="AB316" s="241">
        <v>2.9850746000000001E-2</v>
      </c>
    </row>
    <row r="317" spans="1:28" s="658" customFormat="1" ht="15" customHeight="1">
      <c r="A317" s="524">
        <v>44202</v>
      </c>
      <c r="B317" s="33">
        <v>18</v>
      </c>
      <c r="C317" s="91">
        <v>6</v>
      </c>
      <c r="D317" s="91">
        <v>31</v>
      </c>
      <c r="E317" s="91">
        <v>27</v>
      </c>
      <c r="F317" s="91">
        <v>644</v>
      </c>
      <c r="G317" s="91">
        <v>78</v>
      </c>
      <c r="H317" s="91">
        <v>67</v>
      </c>
      <c r="I317" s="91">
        <v>265</v>
      </c>
      <c r="J317" s="91">
        <v>140</v>
      </c>
      <c r="K317" s="33">
        <v>14</v>
      </c>
      <c r="L317" s="91" t="s">
        <v>93</v>
      </c>
      <c r="M317" s="33">
        <v>23</v>
      </c>
      <c r="N317" s="90">
        <v>32</v>
      </c>
      <c r="O317" s="91">
        <v>620</v>
      </c>
      <c r="P317" s="91">
        <v>93</v>
      </c>
      <c r="Q317" s="91">
        <v>63</v>
      </c>
      <c r="R317" s="91">
        <v>244</v>
      </c>
      <c r="S317" s="91">
        <v>138</v>
      </c>
      <c r="T317" s="145">
        <v>-0.222222222</v>
      </c>
      <c r="U317" s="91" t="s">
        <v>93</v>
      </c>
      <c r="V317" s="145">
        <v>-0.25806451600000002</v>
      </c>
      <c r="W317" s="145">
        <v>0.185185185</v>
      </c>
      <c r="X317" s="145">
        <v>-3.7267081000000001E-2</v>
      </c>
      <c r="Y317" s="145">
        <v>0.192307692</v>
      </c>
      <c r="Z317" s="145">
        <v>-5.9701493000000001E-2</v>
      </c>
      <c r="AA317" s="145">
        <v>-7.9245283E-2</v>
      </c>
      <c r="AB317" s="241">
        <v>-1.4285714E-2</v>
      </c>
    </row>
    <row r="318" spans="1:28" s="658" customFormat="1" ht="15" customHeight="1">
      <c r="A318" s="524">
        <v>44203</v>
      </c>
      <c r="B318" s="33">
        <v>18</v>
      </c>
      <c r="C318" s="91">
        <v>5</v>
      </c>
      <c r="D318" s="91">
        <v>31</v>
      </c>
      <c r="E318" s="91">
        <v>26</v>
      </c>
      <c r="F318" s="91">
        <v>644</v>
      </c>
      <c r="G318" s="91">
        <v>77</v>
      </c>
      <c r="H318" s="91">
        <v>66</v>
      </c>
      <c r="I318" s="91">
        <v>268</v>
      </c>
      <c r="J318" s="91">
        <v>137</v>
      </c>
      <c r="K318" s="33">
        <v>13</v>
      </c>
      <c r="L318" s="91" t="s">
        <v>93</v>
      </c>
      <c r="M318" s="33">
        <v>21</v>
      </c>
      <c r="N318" s="90">
        <v>30</v>
      </c>
      <c r="O318" s="91">
        <v>624</v>
      </c>
      <c r="P318" s="91">
        <v>91</v>
      </c>
      <c r="Q318" s="91">
        <v>61</v>
      </c>
      <c r="R318" s="91">
        <v>236</v>
      </c>
      <c r="S318" s="91">
        <v>127</v>
      </c>
      <c r="T318" s="145">
        <v>-0.27777777799999998</v>
      </c>
      <c r="U318" s="91" t="s">
        <v>93</v>
      </c>
      <c r="V318" s="145">
        <v>-0.322580645</v>
      </c>
      <c r="W318" s="145">
        <v>0.15384615400000001</v>
      </c>
      <c r="X318" s="145">
        <v>-3.1055901E-2</v>
      </c>
      <c r="Y318" s="145">
        <v>0.18181818199999999</v>
      </c>
      <c r="Z318" s="145">
        <v>-7.5757575999999993E-2</v>
      </c>
      <c r="AA318" s="145">
        <v>-0.119402985</v>
      </c>
      <c r="AB318" s="241">
        <v>-7.2992700999999993E-2</v>
      </c>
    </row>
    <row r="319" spans="1:28" s="658" customFormat="1" ht="15" customHeight="1">
      <c r="A319" s="524">
        <v>44204</v>
      </c>
      <c r="B319" s="33">
        <v>19</v>
      </c>
      <c r="C319" s="91">
        <v>6</v>
      </c>
      <c r="D319" s="91">
        <v>27</v>
      </c>
      <c r="E319" s="91">
        <v>25</v>
      </c>
      <c r="F319" s="91">
        <v>662</v>
      </c>
      <c r="G319" s="91">
        <v>78</v>
      </c>
      <c r="H319" s="91">
        <v>65</v>
      </c>
      <c r="I319" s="91">
        <v>258</v>
      </c>
      <c r="J319" s="91">
        <v>133</v>
      </c>
      <c r="K319" s="33">
        <v>12</v>
      </c>
      <c r="L319" s="91" t="s">
        <v>93</v>
      </c>
      <c r="M319" s="33">
        <v>23</v>
      </c>
      <c r="N319" s="90">
        <v>32</v>
      </c>
      <c r="O319" s="91">
        <v>627</v>
      </c>
      <c r="P319" s="91">
        <v>89</v>
      </c>
      <c r="Q319" s="91">
        <v>59</v>
      </c>
      <c r="R319" s="91">
        <v>231</v>
      </c>
      <c r="S319" s="91">
        <v>137</v>
      </c>
      <c r="T319" s="145">
        <v>-0.368421053</v>
      </c>
      <c r="U319" s="91" t="s">
        <v>93</v>
      </c>
      <c r="V319" s="145">
        <v>-0.14814814800000001</v>
      </c>
      <c r="W319" s="145">
        <v>0.28000000000000003</v>
      </c>
      <c r="X319" s="145">
        <v>-5.2870091000000001E-2</v>
      </c>
      <c r="Y319" s="145">
        <v>0.14102564100000001</v>
      </c>
      <c r="Z319" s="145">
        <v>-9.2307691999999997E-2</v>
      </c>
      <c r="AA319" s="145">
        <v>-0.10465116300000001</v>
      </c>
      <c r="AB319" s="241">
        <v>3.0075187999999999E-2</v>
      </c>
    </row>
    <row r="320" spans="1:28" s="658" customFormat="1" ht="15" customHeight="1">
      <c r="A320" s="524">
        <v>44205</v>
      </c>
      <c r="B320" s="33">
        <v>20</v>
      </c>
      <c r="C320" s="91">
        <v>6</v>
      </c>
      <c r="D320" s="91">
        <v>28</v>
      </c>
      <c r="E320" s="91">
        <v>27</v>
      </c>
      <c r="F320" s="91">
        <v>659</v>
      </c>
      <c r="G320" s="91">
        <v>77</v>
      </c>
      <c r="H320" s="91">
        <v>65</v>
      </c>
      <c r="I320" s="91">
        <v>256</v>
      </c>
      <c r="J320" s="91">
        <v>131</v>
      </c>
      <c r="K320" s="33">
        <v>12</v>
      </c>
      <c r="L320" s="91" t="s">
        <v>93</v>
      </c>
      <c r="M320" s="33">
        <v>24</v>
      </c>
      <c r="N320" s="90">
        <v>32</v>
      </c>
      <c r="O320" s="91">
        <v>596</v>
      </c>
      <c r="P320" s="91">
        <v>90</v>
      </c>
      <c r="Q320" s="91">
        <v>60</v>
      </c>
      <c r="R320" s="91">
        <v>236</v>
      </c>
      <c r="S320" s="91">
        <v>137</v>
      </c>
      <c r="T320" s="145">
        <v>-0.4</v>
      </c>
      <c r="U320" s="91" t="s">
        <v>93</v>
      </c>
      <c r="V320" s="145">
        <v>-0.14285714299999999</v>
      </c>
      <c r="W320" s="145">
        <v>0.185185185</v>
      </c>
      <c r="X320" s="145">
        <v>-9.5599393000000005E-2</v>
      </c>
      <c r="Y320" s="145">
        <v>0.168831169</v>
      </c>
      <c r="Z320" s="145">
        <v>-7.6923077000000006E-2</v>
      </c>
      <c r="AA320" s="145">
        <v>-7.8125E-2</v>
      </c>
      <c r="AB320" s="241">
        <v>4.5801527000000002E-2</v>
      </c>
    </row>
    <row r="321" spans="1:28" s="658" customFormat="1" ht="15" customHeight="1">
      <c r="A321" s="524">
        <v>44206</v>
      </c>
      <c r="B321" s="33">
        <v>22</v>
      </c>
      <c r="C321" s="91">
        <v>6</v>
      </c>
      <c r="D321" s="91">
        <v>31</v>
      </c>
      <c r="E321" s="91">
        <v>29</v>
      </c>
      <c r="F321" s="91">
        <v>656</v>
      </c>
      <c r="G321" s="91">
        <v>81</v>
      </c>
      <c r="H321" s="91">
        <v>68</v>
      </c>
      <c r="I321" s="91">
        <v>253</v>
      </c>
      <c r="J321" s="91">
        <v>133</v>
      </c>
      <c r="K321" s="33">
        <v>14</v>
      </c>
      <c r="L321" s="33">
        <v>5</v>
      </c>
      <c r="M321" s="33">
        <v>24</v>
      </c>
      <c r="N321" s="90">
        <v>33</v>
      </c>
      <c r="O321" s="91">
        <v>602</v>
      </c>
      <c r="P321" s="91">
        <v>91</v>
      </c>
      <c r="Q321" s="91">
        <v>63</v>
      </c>
      <c r="R321" s="91">
        <v>229</v>
      </c>
      <c r="S321" s="91">
        <v>136</v>
      </c>
      <c r="T321" s="145">
        <v>-0.36363636399999999</v>
      </c>
      <c r="U321" s="145">
        <v>-0.16666666699999999</v>
      </c>
      <c r="V321" s="145">
        <v>-0.22580645199999999</v>
      </c>
      <c r="W321" s="145">
        <v>0.13793103400000001</v>
      </c>
      <c r="X321" s="145">
        <v>-8.2317073000000004E-2</v>
      </c>
      <c r="Y321" s="145">
        <v>0.12345679</v>
      </c>
      <c r="Z321" s="145">
        <v>-7.3529412000000002E-2</v>
      </c>
      <c r="AA321" s="145">
        <v>-9.486166E-2</v>
      </c>
      <c r="AB321" s="241">
        <v>2.2556390999999999E-2</v>
      </c>
    </row>
    <row r="322" spans="1:28" s="658" customFormat="1" ht="15" customHeight="1">
      <c r="A322" s="524">
        <v>44207</v>
      </c>
      <c r="B322" s="33">
        <v>21</v>
      </c>
      <c r="C322" s="91">
        <v>6</v>
      </c>
      <c r="D322" s="91">
        <v>32</v>
      </c>
      <c r="E322" s="91">
        <v>24</v>
      </c>
      <c r="F322" s="91">
        <v>656</v>
      </c>
      <c r="G322" s="91">
        <v>80</v>
      </c>
      <c r="H322" s="91">
        <v>70</v>
      </c>
      <c r="I322" s="91">
        <v>244</v>
      </c>
      <c r="J322" s="91">
        <v>139</v>
      </c>
      <c r="K322" s="33">
        <v>14</v>
      </c>
      <c r="L322" s="33">
        <v>5</v>
      </c>
      <c r="M322" s="33">
        <v>21</v>
      </c>
      <c r="N322" s="90">
        <v>30</v>
      </c>
      <c r="O322" s="91">
        <v>611</v>
      </c>
      <c r="P322" s="91">
        <v>94</v>
      </c>
      <c r="Q322" s="91">
        <v>63</v>
      </c>
      <c r="R322" s="91">
        <v>224</v>
      </c>
      <c r="S322" s="91">
        <v>134</v>
      </c>
      <c r="T322" s="145">
        <v>-0.33333333300000001</v>
      </c>
      <c r="U322" s="145">
        <v>-0.16666666699999999</v>
      </c>
      <c r="V322" s="145">
        <v>-0.34375</v>
      </c>
      <c r="W322" s="145">
        <v>0.25</v>
      </c>
      <c r="X322" s="145">
        <v>-6.8597561000000001E-2</v>
      </c>
      <c r="Y322" s="145">
        <v>0.17499999999999999</v>
      </c>
      <c r="Z322" s="145">
        <v>-0.1</v>
      </c>
      <c r="AA322" s="145">
        <v>-8.1967212999999997E-2</v>
      </c>
      <c r="AB322" s="241">
        <v>-3.5971222999999997E-2</v>
      </c>
    </row>
    <row r="323" spans="1:28" s="658" customFormat="1" ht="15" customHeight="1">
      <c r="A323" s="524">
        <v>44208</v>
      </c>
      <c r="B323" s="33">
        <v>20</v>
      </c>
      <c r="C323" s="91">
        <v>6</v>
      </c>
      <c r="D323" s="91">
        <v>31</v>
      </c>
      <c r="E323" s="91">
        <v>24</v>
      </c>
      <c r="F323" s="91">
        <v>641</v>
      </c>
      <c r="G323" s="91">
        <v>78</v>
      </c>
      <c r="H323" s="91">
        <v>67</v>
      </c>
      <c r="I323" s="91">
        <v>251</v>
      </c>
      <c r="J323" s="91">
        <v>130</v>
      </c>
      <c r="K323" s="33">
        <v>15</v>
      </c>
      <c r="L323" s="33">
        <v>5</v>
      </c>
      <c r="M323" s="33">
        <v>21</v>
      </c>
      <c r="N323" s="90">
        <v>32</v>
      </c>
      <c r="O323" s="91">
        <v>594</v>
      </c>
      <c r="P323" s="91">
        <v>91</v>
      </c>
      <c r="Q323" s="91">
        <v>63</v>
      </c>
      <c r="R323" s="91">
        <v>232</v>
      </c>
      <c r="S323" s="91">
        <v>135</v>
      </c>
      <c r="T323" s="145">
        <v>-0.25</v>
      </c>
      <c r="U323" s="145">
        <v>-0.16666666699999999</v>
      </c>
      <c r="V323" s="145">
        <v>-0.322580645</v>
      </c>
      <c r="W323" s="145">
        <v>0.33333333300000001</v>
      </c>
      <c r="X323" s="145">
        <v>-7.3322933000000007E-2</v>
      </c>
      <c r="Y323" s="145">
        <v>0.16666666699999999</v>
      </c>
      <c r="Z323" s="145">
        <v>-5.9701493000000001E-2</v>
      </c>
      <c r="AA323" s="145">
        <v>-7.5697211E-2</v>
      </c>
      <c r="AB323" s="241">
        <v>3.8461538000000003E-2</v>
      </c>
    </row>
    <row r="324" spans="1:28" s="658" customFormat="1" ht="15" customHeight="1">
      <c r="A324" s="524">
        <v>44209</v>
      </c>
      <c r="B324" s="33">
        <v>22</v>
      </c>
      <c r="C324" s="91">
        <v>6</v>
      </c>
      <c r="D324" s="91">
        <v>29</v>
      </c>
      <c r="E324" s="91">
        <v>23</v>
      </c>
      <c r="F324" s="91">
        <v>628</v>
      </c>
      <c r="G324" s="91">
        <v>79</v>
      </c>
      <c r="H324" s="91">
        <v>66</v>
      </c>
      <c r="I324" s="91">
        <v>255</v>
      </c>
      <c r="J324" s="91">
        <v>134</v>
      </c>
      <c r="K324" s="33">
        <v>17</v>
      </c>
      <c r="L324" s="91" t="s">
        <v>93</v>
      </c>
      <c r="M324" s="33">
        <v>23</v>
      </c>
      <c r="N324" s="90">
        <v>31</v>
      </c>
      <c r="O324" s="91">
        <v>597</v>
      </c>
      <c r="P324" s="91">
        <v>88</v>
      </c>
      <c r="Q324" s="91">
        <v>65</v>
      </c>
      <c r="R324" s="91">
        <v>229</v>
      </c>
      <c r="S324" s="91">
        <v>131</v>
      </c>
      <c r="T324" s="145">
        <v>-0.22727272700000001</v>
      </c>
      <c r="U324" s="91" t="s">
        <v>93</v>
      </c>
      <c r="V324" s="145">
        <v>-0.20689655200000001</v>
      </c>
      <c r="W324" s="145">
        <v>0.34782608700000001</v>
      </c>
      <c r="X324" s="145">
        <v>-4.9363057000000002E-2</v>
      </c>
      <c r="Y324" s="145">
        <v>0.113924051</v>
      </c>
      <c r="Z324" s="145">
        <v>-1.5151515000000001E-2</v>
      </c>
      <c r="AA324" s="145">
        <v>-0.101960784</v>
      </c>
      <c r="AB324" s="241">
        <v>-2.2388060000000001E-2</v>
      </c>
    </row>
    <row r="325" spans="1:28" s="658" customFormat="1" ht="15" customHeight="1">
      <c r="A325" s="524">
        <v>44210</v>
      </c>
      <c r="B325" s="33">
        <v>26</v>
      </c>
      <c r="C325" s="91" t="s">
        <v>93</v>
      </c>
      <c r="D325" s="91">
        <v>27</v>
      </c>
      <c r="E325" s="91">
        <v>23</v>
      </c>
      <c r="F325" s="91">
        <v>628</v>
      </c>
      <c r="G325" s="91">
        <v>79</v>
      </c>
      <c r="H325" s="91">
        <v>65</v>
      </c>
      <c r="I325" s="91">
        <v>263</v>
      </c>
      <c r="J325" s="91">
        <v>135</v>
      </c>
      <c r="K325" s="33">
        <v>17</v>
      </c>
      <c r="L325" s="91" t="s">
        <v>93</v>
      </c>
      <c r="M325" s="33">
        <v>25</v>
      </c>
      <c r="N325" s="90">
        <v>29</v>
      </c>
      <c r="O325" s="91">
        <v>625</v>
      </c>
      <c r="P325" s="91">
        <v>81</v>
      </c>
      <c r="Q325" s="91">
        <v>64</v>
      </c>
      <c r="R325" s="91">
        <v>239</v>
      </c>
      <c r="S325" s="91">
        <v>132</v>
      </c>
      <c r="T325" s="145">
        <v>-0.34615384599999999</v>
      </c>
      <c r="U325" s="91" t="s">
        <v>93</v>
      </c>
      <c r="V325" s="145">
        <v>-7.4074074000000004E-2</v>
      </c>
      <c r="W325" s="145">
        <v>0.26086956500000003</v>
      </c>
      <c r="X325" s="145">
        <v>-4.7770699999999996E-3</v>
      </c>
      <c r="Y325" s="145">
        <v>2.5316456000000001E-2</v>
      </c>
      <c r="Z325" s="145">
        <v>-1.5384615000000001E-2</v>
      </c>
      <c r="AA325" s="145">
        <v>-9.1254752999999994E-2</v>
      </c>
      <c r="AB325" s="241">
        <v>-2.2222222E-2</v>
      </c>
    </row>
    <row r="326" spans="1:28" s="658" customFormat="1" ht="15" customHeight="1">
      <c r="A326" s="524">
        <v>44211</v>
      </c>
      <c r="B326" s="33">
        <v>27</v>
      </c>
      <c r="C326" s="91" t="s">
        <v>93</v>
      </c>
      <c r="D326" s="91">
        <v>27</v>
      </c>
      <c r="E326" s="91">
        <v>27</v>
      </c>
      <c r="F326" s="91">
        <v>626</v>
      </c>
      <c r="G326" s="91">
        <v>79</v>
      </c>
      <c r="H326" s="91">
        <v>64</v>
      </c>
      <c r="I326" s="91">
        <v>264</v>
      </c>
      <c r="J326" s="91">
        <v>138</v>
      </c>
      <c r="K326" s="33">
        <v>15</v>
      </c>
      <c r="L326" s="91" t="s">
        <v>93</v>
      </c>
      <c r="M326" s="33">
        <v>24</v>
      </c>
      <c r="N326" s="90">
        <v>31</v>
      </c>
      <c r="O326" s="91">
        <v>635</v>
      </c>
      <c r="P326" s="91">
        <v>78</v>
      </c>
      <c r="Q326" s="91">
        <v>64</v>
      </c>
      <c r="R326" s="91">
        <v>244</v>
      </c>
      <c r="S326" s="91">
        <v>140</v>
      </c>
      <c r="T326" s="145">
        <v>-0.44444444399999999</v>
      </c>
      <c r="U326" s="91" t="s">
        <v>93</v>
      </c>
      <c r="V326" s="145">
        <v>-0.111111111</v>
      </c>
      <c r="W326" s="145">
        <v>0.14814814800000001</v>
      </c>
      <c r="X326" s="145">
        <v>1.4376997000000001E-2</v>
      </c>
      <c r="Y326" s="145">
        <v>-1.2658228000000001E-2</v>
      </c>
      <c r="Z326" s="145">
        <v>0</v>
      </c>
      <c r="AA326" s="145">
        <v>-7.5757575999999993E-2</v>
      </c>
      <c r="AB326" s="241">
        <v>1.4492754E-2</v>
      </c>
    </row>
    <row r="327" spans="1:28" s="658" customFormat="1" ht="15" customHeight="1">
      <c r="A327" s="524">
        <v>44212</v>
      </c>
      <c r="B327" s="33">
        <v>24</v>
      </c>
      <c r="C327" s="91">
        <v>6</v>
      </c>
      <c r="D327" s="91">
        <v>29</v>
      </c>
      <c r="E327" s="91">
        <v>29</v>
      </c>
      <c r="F327" s="91">
        <v>639</v>
      </c>
      <c r="G327" s="91">
        <v>84</v>
      </c>
      <c r="H327" s="91">
        <v>65</v>
      </c>
      <c r="I327" s="91">
        <v>269</v>
      </c>
      <c r="J327" s="91">
        <v>141</v>
      </c>
      <c r="K327" s="33">
        <v>13</v>
      </c>
      <c r="L327" s="91" t="s">
        <v>93</v>
      </c>
      <c r="M327" s="33">
        <v>25</v>
      </c>
      <c r="N327" s="90">
        <v>29</v>
      </c>
      <c r="O327" s="91">
        <v>617</v>
      </c>
      <c r="P327" s="91">
        <v>78</v>
      </c>
      <c r="Q327" s="91">
        <v>60</v>
      </c>
      <c r="R327" s="91">
        <v>260</v>
      </c>
      <c r="S327" s="91">
        <v>140</v>
      </c>
      <c r="T327" s="145">
        <v>-0.45833333300000001</v>
      </c>
      <c r="U327" s="91" t="s">
        <v>93</v>
      </c>
      <c r="V327" s="145">
        <v>-0.13793103400000001</v>
      </c>
      <c r="W327" s="145">
        <v>0</v>
      </c>
      <c r="X327" s="145">
        <v>-3.4428794999999998E-2</v>
      </c>
      <c r="Y327" s="145">
        <v>-7.1428570999999996E-2</v>
      </c>
      <c r="Z327" s="145">
        <v>-7.6923077000000006E-2</v>
      </c>
      <c r="AA327" s="145">
        <v>-3.3457249000000001E-2</v>
      </c>
      <c r="AB327" s="241">
        <v>-7.0921990000000004E-3</v>
      </c>
    </row>
    <row r="328" spans="1:28" s="658" customFormat="1" ht="15" customHeight="1">
      <c r="A328" s="524">
        <v>44213</v>
      </c>
      <c r="B328" s="33">
        <v>25</v>
      </c>
      <c r="C328" s="91">
        <v>6</v>
      </c>
      <c r="D328" s="91">
        <v>29</v>
      </c>
      <c r="E328" s="91">
        <v>24</v>
      </c>
      <c r="F328" s="91">
        <v>652</v>
      </c>
      <c r="G328" s="91">
        <v>83</v>
      </c>
      <c r="H328" s="91">
        <v>62</v>
      </c>
      <c r="I328" s="91">
        <v>268</v>
      </c>
      <c r="J328" s="91">
        <v>144</v>
      </c>
      <c r="K328" s="33">
        <v>14</v>
      </c>
      <c r="L328" s="91" t="s">
        <v>93</v>
      </c>
      <c r="M328" s="33">
        <v>24</v>
      </c>
      <c r="N328" s="90">
        <v>26</v>
      </c>
      <c r="O328" s="91">
        <v>618</v>
      </c>
      <c r="P328" s="91">
        <v>79</v>
      </c>
      <c r="Q328" s="91">
        <v>61</v>
      </c>
      <c r="R328" s="91">
        <v>251</v>
      </c>
      <c r="S328" s="91">
        <v>137</v>
      </c>
      <c r="T328" s="145">
        <v>-0.44</v>
      </c>
      <c r="U328" s="91" t="s">
        <v>93</v>
      </c>
      <c r="V328" s="145">
        <v>-0.17241379300000001</v>
      </c>
      <c r="W328" s="145">
        <v>8.3333332999999996E-2</v>
      </c>
      <c r="X328" s="145">
        <v>-5.2147238999999998E-2</v>
      </c>
      <c r="Y328" s="145">
        <v>-4.8192771000000002E-2</v>
      </c>
      <c r="Z328" s="145">
        <v>-1.6129032000000001E-2</v>
      </c>
      <c r="AA328" s="145">
        <v>-6.3432836000000006E-2</v>
      </c>
      <c r="AB328" s="241">
        <v>-4.8611110999999999E-2</v>
      </c>
    </row>
    <row r="329" spans="1:28" s="658" customFormat="1" ht="15" customHeight="1">
      <c r="A329" s="524">
        <v>44214</v>
      </c>
      <c r="B329" s="33">
        <v>26</v>
      </c>
      <c r="C329" s="91">
        <v>5</v>
      </c>
      <c r="D329" s="91">
        <v>28</v>
      </c>
      <c r="E329" s="91">
        <v>25</v>
      </c>
      <c r="F329" s="91">
        <v>650</v>
      </c>
      <c r="G329" s="91">
        <v>85</v>
      </c>
      <c r="H329" s="91">
        <v>61</v>
      </c>
      <c r="I329" s="91">
        <v>279</v>
      </c>
      <c r="J329" s="91">
        <v>141</v>
      </c>
      <c r="K329" s="33">
        <v>16</v>
      </c>
      <c r="L329" s="91" t="s">
        <v>93</v>
      </c>
      <c r="M329" s="33">
        <v>25</v>
      </c>
      <c r="N329" s="90">
        <v>24</v>
      </c>
      <c r="O329" s="91">
        <v>630</v>
      </c>
      <c r="P329" s="91">
        <v>77</v>
      </c>
      <c r="Q329" s="91">
        <v>61</v>
      </c>
      <c r="R329" s="91">
        <v>244</v>
      </c>
      <c r="S329" s="91">
        <v>133</v>
      </c>
      <c r="T329" s="145">
        <v>-0.38461538499999998</v>
      </c>
      <c r="U329" s="91" t="s">
        <v>93</v>
      </c>
      <c r="V329" s="145">
        <v>-0.10714285699999999</v>
      </c>
      <c r="W329" s="145">
        <v>-0.04</v>
      </c>
      <c r="X329" s="145">
        <v>-3.0769231000000001E-2</v>
      </c>
      <c r="Y329" s="145">
        <v>-9.4117646999999999E-2</v>
      </c>
      <c r="Z329" s="145">
        <v>0</v>
      </c>
      <c r="AA329" s="145">
        <v>-0.12544802899999999</v>
      </c>
      <c r="AB329" s="241">
        <v>-5.6737588999999998E-2</v>
      </c>
    </row>
    <row r="330" spans="1:28" s="658" customFormat="1" ht="15" customHeight="1">
      <c r="A330" s="524">
        <v>44215</v>
      </c>
      <c r="B330" s="33">
        <v>26</v>
      </c>
      <c r="C330" s="91">
        <v>5</v>
      </c>
      <c r="D330" s="91">
        <v>26</v>
      </c>
      <c r="E330" s="91">
        <v>24</v>
      </c>
      <c r="F330" s="91">
        <v>654</v>
      </c>
      <c r="G330" s="91">
        <v>82</v>
      </c>
      <c r="H330" s="91">
        <v>61</v>
      </c>
      <c r="I330" s="91">
        <v>282</v>
      </c>
      <c r="J330" s="91">
        <v>139</v>
      </c>
      <c r="K330" s="33">
        <v>16</v>
      </c>
      <c r="L330" s="91" t="s">
        <v>93</v>
      </c>
      <c r="M330" s="33">
        <v>28</v>
      </c>
      <c r="N330" s="90">
        <v>27</v>
      </c>
      <c r="O330" s="91">
        <v>633</v>
      </c>
      <c r="P330" s="91">
        <v>76</v>
      </c>
      <c r="Q330" s="91">
        <v>66</v>
      </c>
      <c r="R330" s="91">
        <v>244</v>
      </c>
      <c r="S330" s="91">
        <v>136</v>
      </c>
      <c r="T330" s="145">
        <v>-0.38461538499999998</v>
      </c>
      <c r="U330" s="91" t="s">
        <v>93</v>
      </c>
      <c r="V330" s="145">
        <v>7.6923077000000006E-2</v>
      </c>
      <c r="W330" s="145">
        <v>0.125</v>
      </c>
      <c r="X330" s="145">
        <v>-3.2110092E-2</v>
      </c>
      <c r="Y330" s="145">
        <v>-7.3170732000000002E-2</v>
      </c>
      <c r="Z330" s="145">
        <v>8.1967212999999997E-2</v>
      </c>
      <c r="AA330" s="145">
        <v>-0.13475177299999999</v>
      </c>
      <c r="AB330" s="241">
        <v>-2.1582733999999999E-2</v>
      </c>
    </row>
    <row r="331" spans="1:28" s="658" customFormat="1" ht="15" customHeight="1">
      <c r="A331" s="524">
        <v>44216</v>
      </c>
      <c r="B331" s="33">
        <v>26</v>
      </c>
      <c r="C331" s="91">
        <v>5</v>
      </c>
      <c r="D331" s="91">
        <v>26</v>
      </c>
      <c r="E331" s="91">
        <v>23</v>
      </c>
      <c r="F331" s="91">
        <v>644</v>
      </c>
      <c r="G331" s="91">
        <v>81</v>
      </c>
      <c r="H331" s="91">
        <v>60</v>
      </c>
      <c r="I331" s="91">
        <v>280</v>
      </c>
      <c r="J331" s="91">
        <v>133</v>
      </c>
      <c r="K331" s="33">
        <v>16</v>
      </c>
      <c r="L331" s="91" t="s">
        <v>93</v>
      </c>
      <c r="M331" s="33">
        <v>30</v>
      </c>
      <c r="N331" s="90">
        <v>29</v>
      </c>
      <c r="O331" s="91">
        <v>639</v>
      </c>
      <c r="P331" s="91">
        <v>79</v>
      </c>
      <c r="Q331" s="91">
        <v>67</v>
      </c>
      <c r="R331" s="91">
        <v>249</v>
      </c>
      <c r="S331" s="91">
        <v>141</v>
      </c>
      <c r="T331" s="145">
        <v>-0.38461538499999998</v>
      </c>
      <c r="U331" s="91" t="s">
        <v>93</v>
      </c>
      <c r="V331" s="145">
        <v>0.15384615400000001</v>
      </c>
      <c r="W331" s="145">
        <v>0.26086956500000003</v>
      </c>
      <c r="X331" s="145">
        <v>-7.7639750000000002E-3</v>
      </c>
      <c r="Y331" s="145">
        <v>-2.4691358E-2</v>
      </c>
      <c r="Z331" s="145">
        <v>0.116666667</v>
      </c>
      <c r="AA331" s="145">
        <v>-0.110714286</v>
      </c>
      <c r="AB331" s="241">
        <v>6.0150375999999998E-2</v>
      </c>
    </row>
    <row r="332" spans="1:28" s="658" customFormat="1" ht="15" customHeight="1">
      <c r="A332" s="524">
        <v>44217</v>
      </c>
      <c r="B332" s="33">
        <v>25</v>
      </c>
      <c r="C332" s="91">
        <v>5</v>
      </c>
      <c r="D332" s="91">
        <v>33</v>
      </c>
      <c r="E332" s="91">
        <v>26</v>
      </c>
      <c r="F332" s="91">
        <v>635</v>
      </c>
      <c r="G332" s="91">
        <v>80</v>
      </c>
      <c r="H332" s="91">
        <v>56</v>
      </c>
      <c r="I332" s="91">
        <v>278</v>
      </c>
      <c r="J332" s="91">
        <v>140</v>
      </c>
      <c r="K332" s="33">
        <v>15</v>
      </c>
      <c r="L332" s="91" t="s">
        <v>93</v>
      </c>
      <c r="M332" s="33">
        <v>35</v>
      </c>
      <c r="N332" s="90">
        <v>31</v>
      </c>
      <c r="O332" s="91">
        <v>641</v>
      </c>
      <c r="P332" s="91">
        <v>79</v>
      </c>
      <c r="Q332" s="91">
        <v>62</v>
      </c>
      <c r="R332" s="91">
        <v>237</v>
      </c>
      <c r="S332" s="91">
        <v>142</v>
      </c>
      <c r="T332" s="145">
        <v>-0.4</v>
      </c>
      <c r="U332" s="91" t="s">
        <v>93</v>
      </c>
      <c r="V332" s="145">
        <v>6.0606061000000003E-2</v>
      </c>
      <c r="W332" s="145">
        <v>0.192307692</v>
      </c>
      <c r="X332" s="145">
        <v>9.4488190000000007E-3</v>
      </c>
      <c r="Y332" s="145">
        <v>-1.2500000000000001E-2</v>
      </c>
      <c r="Z332" s="145">
        <v>0.10714285699999999</v>
      </c>
      <c r="AA332" s="145">
        <v>-0.14748201399999999</v>
      </c>
      <c r="AB332" s="241">
        <v>1.4285714E-2</v>
      </c>
    </row>
    <row r="333" spans="1:28" s="658" customFormat="1" ht="15" customHeight="1">
      <c r="A333" s="524">
        <v>44218</v>
      </c>
      <c r="B333" s="33">
        <v>25</v>
      </c>
      <c r="C333" s="91">
        <v>6</v>
      </c>
      <c r="D333" s="91">
        <v>33</v>
      </c>
      <c r="E333" s="91">
        <v>27</v>
      </c>
      <c r="F333" s="91">
        <v>635</v>
      </c>
      <c r="G333" s="91">
        <v>78</v>
      </c>
      <c r="H333" s="91">
        <v>60</v>
      </c>
      <c r="I333" s="91">
        <v>272</v>
      </c>
      <c r="J333" s="91">
        <v>139</v>
      </c>
      <c r="K333" s="33">
        <v>13</v>
      </c>
      <c r="L333" s="91" t="s">
        <v>93</v>
      </c>
      <c r="M333" s="33">
        <v>37</v>
      </c>
      <c r="N333" s="90">
        <v>29</v>
      </c>
      <c r="O333" s="91">
        <v>656</v>
      </c>
      <c r="P333" s="91">
        <v>77</v>
      </c>
      <c r="Q333" s="91">
        <v>64</v>
      </c>
      <c r="R333" s="91">
        <v>245</v>
      </c>
      <c r="S333" s="91">
        <v>143</v>
      </c>
      <c r="T333" s="145">
        <v>-0.48</v>
      </c>
      <c r="U333" s="91" t="s">
        <v>93</v>
      </c>
      <c r="V333" s="145">
        <v>0.12121212100000001</v>
      </c>
      <c r="W333" s="145">
        <v>7.4074074000000004E-2</v>
      </c>
      <c r="X333" s="145">
        <v>3.3070865999999997E-2</v>
      </c>
      <c r="Y333" s="145">
        <v>-1.2820513E-2</v>
      </c>
      <c r="Z333" s="145">
        <v>6.6666666999999999E-2</v>
      </c>
      <c r="AA333" s="145">
        <v>-9.9264705999999994E-2</v>
      </c>
      <c r="AB333" s="241">
        <v>2.8776978000000002E-2</v>
      </c>
    </row>
    <row r="334" spans="1:28" s="658" customFormat="1" ht="15" customHeight="1">
      <c r="A334" s="524">
        <v>44219</v>
      </c>
      <c r="B334" s="33">
        <v>25</v>
      </c>
      <c r="C334" s="91">
        <v>8</v>
      </c>
      <c r="D334" s="91">
        <v>32</v>
      </c>
      <c r="E334" s="91">
        <v>28</v>
      </c>
      <c r="F334" s="91">
        <v>630</v>
      </c>
      <c r="G334" s="91">
        <v>82</v>
      </c>
      <c r="H334" s="91">
        <v>57</v>
      </c>
      <c r="I334" s="91">
        <v>274</v>
      </c>
      <c r="J334" s="91">
        <v>134</v>
      </c>
      <c r="K334" s="33">
        <v>14</v>
      </c>
      <c r="L334" s="91" t="s">
        <v>93</v>
      </c>
      <c r="M334" s="33">
        <v>36</v>
      </c>
      <c r="N334" s="90">
        <v>33</v>
      </c>
      <c r="O334" s="91">
        <v>651</v>
      </c>
      <c r="P334" s="91">
        <v>74</v>
      </c>
      <c r="Q334" s="91">
        <v>64</v>
      </c>
      <c r="R334" s="91">
        <v>247</v>
      </c>
      <c r="S334" s="91">
        <v>145</v>
      </c>
      <c r="T334" s="145">
        <v>-0.44</v>
      </c>
      <c r="U334" s="91" t="s">
        <v>93</v>
      </c>
      <c r="V334" s="145">
        <v>0.125</v>
      </c>
      <c r="W334" s="145">
        <v>0.178571429</v>
      </c>
      <c r="X334" s="145">
        <v>3.3333333E-2</v>
      </c>
      <c r="Y334" s="145">
        <v>-9.7560975999999994E-2</v>
      </c>
      <c r="Z334" s="145">
        <v>0.122807018</v>
      </c>
      <c r="AA334" s="145">
        <v>-9.8540145999999995E-2</v>
      </c>
      <c r="AB334" s="241">
        <v>8.2089551999999996E-2</v>
      </c>
    </row>
    <row r="335" spans="1:28" s="658" customFormat="1" ht="15" customHeight="1">
      <c r="A335" s="524">
        <v>44220</v>
      </c>
      <c r="B335" s="33">
        <v>23</v>
      </c>
      <c r="C335" s="91">
        <v>6</v>
      </c>
      <c r="D335" s="91">
        <v>30</v>
      </c>
      <c r="E335" s="91">
        <v>28</v>
      </c>
      <c r="F335" s="91">
        <v>625</v>
      </c>
      <c r="G335" s="91">
        <v>83</v>
      </c>
      <c r="H335" s="91">
        <v>60</v>
      </c>
      <c r="I335" s="91">
        <v>277</v>
      </c>
      <c r="J335" s="91">
        <v>126</v>
      </c>
      <c r="K335" s="33">
        <v>14</v>
      </c>
      <c r="L335" s="91" t="s">
        <v>93</v>
      </c>
      <c r="M335" s="33">
        <v>35</v>
      </c>
      <c r="N335" s="90">
        <v>32</v>
      </c>
      <c r="O335" s="91">
        <v>650</v>
      </c>
      <c r="P335" s="91">
        <v>72</v>
      </c>
      <c r="Q335" s="91">
        <v>62</v>
      </c>
      <c r="R335" s="91">
        <v>245</v>
      </c>
      <c r="S335" s="91">
        <v>143</v>
      </c>
      <c r="T335" s="145">
        <v>-0.39130434800000002</v>
      </c>
      <c r="U335" s="91" t="s">
        <v>93</v>
      </c>
      <c r="V335" s="145">
        <v>0.16666666699999999</v>
      </c>
      <c r="W335" s="145">
        <v>0.14285714299999999</v>
      </c>
      <c r="X335" s="145">
        <v>0.04</v>
      </c>
      <c r="Y335" s="145">
        <v>-0.13253012</v>
      </c>
      <c r="Z335" s="145">
        <v>3.3333333E-2</v>
      </c>
      <c r="AA335" s="145">
        <v>-0.11552346600000001</v>
      </c>
      <c r="AB335" s="241">
        <v>0.13492063500000001</v>
      </c>
    </row>
    <row r="336" spans="1:28" s="658" customFormat="1" ht="15" customHeight="1">
      <c r="A336" s="524">
        <v>44221</v>
      </c>
      <c r="B336" s="33">
        <v>24</v>
      </c>
      <c r="C336" s="91">
        <v>7</v>
      </c>
      <c r="D336" s="91">
        <v>29</v>
      </c>
      <c r="E336" s="91">
        <v>24</v>
      </c>
      <c r="F336" s="91">
        <v>621</v>
      </c>
      <c r="G336" s="91">
        <v>75</v>
      </c>
      <c r="H336" s="91">
        <v>61</v>
      </c>
      <c r="I336" s="91">
        <v>284</v>
      </c>
      <c r="J336" s="91">
        <v>128</v>
      </c>
      <c r="K336" s="33">
        <v>14</v>
      </c>
      <c r="L336" s="91" t="s">
        <v>93</v>
      </c>
      <c r="M336" s="33">
        <v>32</v>
      </c>
      <c r="N336" s="90">
        <v>32</v>
      </c>
      <c r="O336" s="91">
        <v>661</v>
      </c>
      <c r="P336" s="91">
        <v>76</v>
      </c>
      <c r="Q336" s="91">
        <v>62</v>
      </c>
      <c r="R336" s="91">
        <v>243</v>
      </c>
      <c r="S336" s="91">
        <v>137</v>
      </c>
      <c r="T336" s="145">
        <v>-0.41666666699999999</v>
      </c>
      <c r="U336" s="91" t="s">
        <v>93</v>
      </c>
      <c r="V336" s="145">
        <v>0.10344827600000001</v>
      </c>
      <c r="W336" s="145">
        <v>0.33333333300000001</v>
      </c>
      <c r="X336" s="145">
        <v>6.4412237999999997E-2</v>
      </c>
      <c r="Y336" s="145">
        <v>1.3333332999999999E-2</v>
      </c>
      <c r="Z336" s="145">
        <v>1.6393443000000001E-2</v>
      </c>
      <c r="AA336" s="145">
        <v>-0.144366197</v>
      </c>
      <c r="AB336" s="241">
        <v>7.03125E-2</v>
      </c>
    </row>
    <row r="337" spans="1:28" s="658" customFormat="1" ht="15" customHeight="1">
      <c r="A337" s="524">
        <v>44222</v>
      </c>
      <c r="B337" s="33">
        <v>24</v>
      </c>
      <c r="C337" s="91">
        <v>6</v>
      </c>
      <c r="D337" s="91">
        <v>26</v>
      </c>
      <c r="E337" s="91">
        <v>23</v>
      </c>
      <c r="F337" s="91">
        <v>621</v>
      </c>
      <c r="G337" s="91">
        <v>76</v>
      </c>
      <c r="H337" s="91">
        <v>60</v>
      </c>
      <c r="I337" s="91">
        <v>284</v>
      </c>
      <c r="J337" s="91">
        <v>130</v>
      </c>
      <c r="K337" s="33">
        <v>14</v>
      </c>
      <c r="L337" s="91" t="s">
        <v>93</v>
      </c>
      <c r="M337" s="33">
        <v>28</v>
      </c>
      <c r="N337" s="90">
        <v>31</v>
      </c>
      <c r="O337" s="91">
        <v>645</v>
      </c>
      <c r="P337" s="91">
        <v>72</v>
      </c>
      <c r="Q337" s="91">
        <v>63</v>
      </c>
      <c r="R337" s="91">
        <v>244</v>
      </c>
      <c r="S337" s="91">
        <v>137</v>
      </c>
      <c r="T337" s="145">
        <v>-0.41666666699999999</v>
      </c>
      <c r="U337" s="91" t="s">
        <v>93</v>
      </c>
      <c r="V337" s="145">
        <v>7.6923077000000006E-2</v>
      </c>
      <c r="W337" s="145">
        <v>0.34782608700000001</v>
      </c>
      <c r="X337" s="145">
        <v>3.8647343000000001E-2</v>
      </c>
      <c r="Y337" s="145">
        <v>-5.2631578999999998E-2</v>
      </c>
      <c r="Z337" s="145">
        <v>0.05</v>
      </c>
      <c r="AA337" s="145">
        <v>-0.14084506999999999</v>
      </c>
      <c r="AB337" s="241">
        <v>5.3846154E-2</v>
      </c>
    </row>
    <row r="338" spans="1:28" s="658" customFormat="1" ht="15" customHeight="1">
      <c r="A338" s="524">
        <v>44223</v>
      </c>
      <c r="B338" s="33">
        <v>25</v>
      </c>
      <c r="C338" s="91">
        <v>6</v>
      </c>
      <c r="D338" s="91">
        <v>27</v>
      </c>
      <c r="E338" s="91">
        <v>22</v>
      </c>
      <c r="F338" s="91">
        <v>631</v>
      </c>
      <c r="G338" s="91">
        <v>73</v>
      </c>
      <c r="H338" s="91">
        <v>57</v>
      </c>
      <c r="I338" s="91">
        <v>281</v>
      </c>
      <c r="J338" s="91">
        <v>134</v>
      </c>
      <c r="K338" s="33">
        <v>14</v>
      </c>
      <c r="L338" s="91" t="s">
        <v>93</v>
      </c>
      <c r="M338" s="33">
        <v>28</v>
      </c>
      <c r="N338" s="90">
        <v>30</v>
      </c>
      <c r="O338" s="91">
        <v>629</v>
      </c>
      <c r="P338" s="91">
        <v>74</v>
      </c>
      <c r="Q338" s="91">
        <v>60</v>
      </c>
      <c r="R338" s="91">
        <v>233</v>
      </c>
      <c r="S338" s="91">
        <v>138</v>
      </c>
      <c r="T338" s="145">
        <v>-0.44</v>
      </c>
      <c r="U338" s="91" t="s">
        <v>93</v>
      </c>
      <c r="V338" s="145">
        <v>3.7037037000000002E-2</v>
      </c>
      <c r="W338" s="145">
        <v>0.36363636399999999</v>
      </c>
      <c r="X338" s="145">
        <v>-3.1695719999999998E-3</v>
      </c>
      <c r="Y338" s="145">
        <v>1.369863E-2</v>
      </c>
      <c r="Z338" s="145">
        <v>5.2631578999999998E-2</v>
      </c>
      <c r="AA338" s="145">
        <v>-0.17081850500000001</v>
      </c>
      <c r="AB338" s="241">
        <v>2.9850746000000001E-2</v>
      </c>
    </row>
    <row r="339" spans="1:28" s="658" customFormat="1" ht="15" customHeight="1">
      <c r="A339" s="524">
        <v>44224</v>
      </c>
      <c r="B339" s="33">
        <v>26</v>
      </c>
      <c r="C339" s="91">
        <v>6</v>
      </c>
      <c r="D339" s="91">
        <v>28</v>
      </c>
      <c r="E339" s="91">
        <v>21</v>
      </c>
      <c r="F339" s="91">
        <v>631</v>
      </c>
      <c r="G339" s="91">
        <v>77</v>
      </c>
      <c r="H339" s="91">
        <v>56</v>
      </c>
      <c r="I339" s="91">
        <v>279</v>
      </c>
      <c r="J339" s="91">
        <v>137</v>
      </c>
      <c r="K339" s="33">
        <v>13</v>
      </c>
      <c r="L339" s="33">
        <v>5</v>
      </c>
      <c r="M339" s="33">
        <v>36</v>
      </c>
      <c r="N339" s="90">
        <v>32</v>
      </c>
      <c r="O339" s="91">
        <v>638</v>
      </c>
      <c r="P339" s="91">
        <v>72</v>
      </c>
      <c r="Q339" s="91">
        <v>60</v>
      </c>
      <c r="R339" s="91">
        <v>227</v>
      </c>
      <c r="S339" s="91">
        <v>148</v>
      </c>
      <c r="T339" s="145">
        <v>-0.5</v>
      </c>
      <c r="U339" s="145">
        <v>-0.16666666699999999</v>
      </c>
      <c r="V339" s="145">
        <v>0.28571428599999998</v>
      </c>
      <c r="W339" s="145">
        <v>0.52380952400000003</v>
      </c>
      <c r="X339" s="145">
        <v>1.1093502E-2</v>
      </c>
      <c r="Y339" s="145">
        <v>-6.4935065E-2</v>
      </c>
      <c r="Z339" s="145">
        <v>7.1428570999999996E-2</v>
      </c>
      <c r="AA339" s="145">
        <v>-0.186379928</v>
      </c>
      <c r="AB339" s="241">
        <v>8.0291971000000004E-2</v>
      </c>
    </row>
    <row r="340" spans="1:28" s="658" customFormat="1" ht="15" customHeight="1">
      <c r="A340" s="524">
        <v>44225</v>
      </c>
      <c r="B340" s="33">
        <v>28</v>
      </c>
      <c r="C340" s="91">
        <v>5</v>
      </c>
      <c r="D340" s="91">
        <v>28</v>
      </c>
      <c r="E340" s="91">
        <v>19</v>
      </c>
      <c r="F340" s="91">
        <v>636</v>
      </c>
      <c r="G340" s="91">
        <v>78</v>
      </c>
      <c r="H340" s="91">
        <v>58</v>
      </c>
      <c r="I340" s="91">
        <v>282</v>
      </c>
      <c r="J340" s="91">
        <v>133</v>
      </c>
      <c r="K340" s="33">
        <v>11</v>
      </c>
      <c r="L340" s="33">
        <v>6</v>
      </c>
      <c r="M340" s="33">
        <v>36</v>
      </c>
      <c r="N340" s="90">
        <v>32</v>
      </c>
      <c r="O340" s="91">
        <v>644</v>
      </c>
      <c r="P340" s="91">
        <v>74</v>
      </c>
      <c r="Q340" s="91">
        <v>61</v>
      </c>
      <c r="R340" s="91">
        <v>225</v>
      </c>
      <c r="S340" s="91">
        <v>149</v>
      </c>
      <c r="T340" s="145">
        <v>-0.60714285700000004</v>
      </c>
      <c r="U340" s="145">
        <v>0.2</v>
      </c>
      <c r="V340" s="145">
        <v>0.28571428599999998</v>
      </c>
      <c r="W340" s="145">
        <v>0.68421052599999999</v>
      </c>
      <c r="X340" s="145">
        <v>1.2578616000000001E-2</v>
      </c>
      <c r="Y340" s="145">
        <v>-5.1282051000000002E-2</v>
      </c>
      <c r="Z340" s="145">
        <v>5.1724138000000003E-2</v>
      </c>
      <c r="AA340" s="145">
        <v>-0.20212765999999999</v>
      </c>
      <c r="AB340" s="241">
        <v>0.120300752</v>
      </c>
    </row>
    <row r="341" spans="1:28" s="658" customFormat="1" ht="15" customHeight="1">
      <c r="A341" s="524">
        <v>44226</v>
      </c>
      <c r="B341" s="33">
        <v>29</v>
      </c>
      <c r="C341" s="91">
        <v>5</v>
      </c>
      <c r="D341" s="91">
        <v>28</v>
      </c>
      <c r="E341" s="91">
        <v>23</v>
      </c>
      <c r="F341" s="91">
        <v>635</v>
      </c>
      <c r="G341" s="91">
        <v>78</v>
      </c>
      <c r="H341" s="91">
        <v>60</v>
      </c>
      <c r="I341" s="91">
        <v>275</v>
      </c>
      <c r="J341" s="91">
        <v>130</v>
      </c>
      <c r="K341" s="33">
        <v>12</v>
      </c>
      <c r="L341" s="33">
        <v>5</v>
      </c>
      <c r="M341" s="33">
        <v>34</v>
      </c>
      <c r="N341" s="90">
        <v>31</v>
      </c>
      <c r="O341" s="91">
        <v>629</v>
      </c>
      <c r="P341" s="91">
        <v>74</v>
      </c>
      <c r="Q341" s="91">
        <v>63</v>
      </c>
      <c r="R341" s="91">
        <v>222</v>
      </c>
      <c r="S341" s="91">
        <v>145</v>
      </c>
      <c r="T341" s="145">
        <v>-0.58620689699999995</v>
      </c>
      <c r="U341" s="145">
        <v>0</v>
      </c>
      <c r="V341" s="145">
        <v>0.21428571399999999</v>
      </c>
      <c r="W341" s="145">
        <v>0.34782608700000001</v>
      </c>
      <c r="X341" s="145">
        <v>-9.4488190000000007E-3</v>
      </c>
      <c r="Y341" s="145">
        <v>-5.1282051000000002E-2</v>
      </c>
      <c r="Z341" s="145">
        <v>0.05</v>
      </c>
      <c r="AA341" s="145">
        <v>-0.192727273</v>
      </c>
      <c r="AB341" s="241">
        <v>0.115384615</v>
      </c>
    </row>
    <row r="342" spans="1:28" s="658" customFormat="1" ht="15" customHeight="1">
      <c r="A342" s="524">
        <v>44227</v>
      </c>
      <c r="B342" s="33">
        <v>29</v>
      </c>
      <c r="C342" s="91">
        <v>5</v>
      </c>
      <c r="D342" s="91">
        <v>27</v>
      </c>
      <c r="E342" s="91">
        <v>23</v>
      </c>
      <c r="F342" s="91">
        <v>640</v>
      </c>
      <c r="G342" s="91">
        <v>81</v>
      </c>
      <c r="H342" s="91">
        <v>62</v>
      </c>
      <c r="I342" s="91">
        <v>289</v>
      </c>
      <c r="J342" s="91">
        <v>129</v>
      </c>
      <c r="K342" s="33">
        <v>12</v>
      </c>
      <c r="L342" s="33">
        <v>5</v>
      </c>
      <c r="M342" s="33">
        <v>34</v>
      </c>
      <c r="N342" s="90">
        <v>30</v>
      </c>
      <c r="O342" s="91">
        <v>615</v>
      </c>
      <c r="P342" s="91">
        <v>69</v>
      </c>
      <c r="Q342" s="91">
        <v>63</v>
      </c>
      <c r="R342" s="91">
        <v>227</v>
      </c>
      <c r="S342" s="91">
        <v>146</v>
      </c>
      <c r="T342" s="145">
        <v>-0.58620689699999995</v>
      </c>
      <c r="U342" s="145">
        <v>0</v>
      </c>
      <c r="V342" s="145">
        <v>0.25925925900000002</v>
      </c>
      <c r="W342" s="145">
        <v>0.30434782599999999</v>
      </c>
      <c r="X342" s="145">
        <v>-3.90625E-2</v>
      </c>
      <c r="Y342" s="145">
        <v>-0.14814814800000001</v>
      </c>
      <c r="Z342" s="145">
        <v>1.6129032000000001E-2</v>
      </c>
      <c r="AA342" s="145">
        <v>-0.21453287200000001</v>
      </c>
      <c r="AB342" s="241">
        <v>0.13178294600000001</v>
      </c>
    </row>
    <row r="343" spans="1:28" s="658" customFormat="1" ht="15" customHeight="1">
      <c r="A343" s="524">
        <v>44228</v>
      </c>
      <c r="B343" s="33">
        <v>29</v>
      </c>
      <c r="C343" s="91">
        <v>6</v>
      </c>
      <c r="D343" s="91">
        <v>30</v>
      </c>
      <c r="E343" s="91">
        <v>21</v>
      </c>
      <c r="F343" s="91">
        <v>652</v>
      </c>
      <c r="G343" s="91">
        <v>83</v>
      </c>
      <c r="H343" s="91">
        <v>64</v>
      </c>
      <c r="I343" s="91">
        <v>288</v>
      </c>
      <c r="J343" s="91">
        <v>131</v>
      </c>
      <c r="K343" s="33">
        <v>12</v>
      </c>
      <c r="L343" s="91" t="s">
        <v>93</v>
      </c>
      <c r="M343" s="33">
        <v>35</v>
      </c>
      <c r="N343" s="90">
        <v>32</v>
      </c>
      <c r="O343" s="91">
        <v>615</v>
      </c>
      <c r="P343" s="91">
        <v>70</v>
      </c>
      <c r="Q343" s="91">
        <v>62</v>
      </c>
      <c r="R343" s="91">
        <v>237</v>
      </c>
      <c r="S343" s="91">
        <v>147</v>
      </c>
      <c r="T343" s="145">
        <v>-0.58620689699999995</v>
      </c>
      <c r="U343" s="91" t="s">
        <v>93</v>
      </c>
      <c r="V343" s="145">
        <v>0.16666666699999999</v>
      </c>
      <c r="W343" s="145">
        <v>0.52380952400000003</v>
      </c>
      <c r="X343" s="145">
        <v>-5.6748465999999997E-2</v>
      </c>
      <c r="Y343" s="145">
        <v>-0.156626506</v>
      </c>
      <c r="Z343" s="145">
        <v>-3.125E-2</v>
      </c>
      <c r="AA343" s="145">
        <v>-0.17708333300000001</v>
      </c>
      <c r="AB343" s="241">
        <v>0.122137405</v>
      </c>
    </row>
    <row r="344" spans="1:28" s="658" customFormat="1" ht="15" customHeight="1">
      <c r="A344" s="524">
        <v>44229</v>
      </c>
      <c r="B344" s="33">
        <v>26</v>
      </c>
      <c r="C344" s="91">
        <v>6</v>
      </c>
      <c r="D344" s="91">
        <v>29</v>
      </c>
      <c r="E344" s="91">
        <v>20</v>
      </c>
      <c r="F344" s="91">
        <v>648</v>
      </c>
      <c r="G344" s="91">
        <v>84</v>
      </c>
      <c r="H344" s="91">
        <v>60</v>
      </c>
      <c r="I344" s="91">
        <v>286</v>
      </c>
      <c r="J344" s="91">
        <v>127</v>
      </c>
      <c r="K344" s="33">
        <v>11</v>
      </c>
      <c r="L344" s="91" t="s">
        <v>93</v>
      </c>
      <c r="M344" s="33">
        <v>33</v>
      </c>
      <c r="N344" s="90">
        <v>31</v>
      </c>
      <c r="O344" s="91">
        <v>618</v>
      </c>
      <c r="P344" s="91">
        <v>75</v>
      </c>
      <c r="Q344" s="91">
        <v>59</v>
      </c>
      <c r="R344" s="91">
        <v>233</v>
      </c>
      <c r="S344" s="91">
        <v>152</v>
      </c>
      <c r="T344" s="145">
        <v>-0.57692307700000001</v>
      </c>
      <c r="U344" s="91" t="s">
        <v>93</v>
      </c>
      <c r="V344" s="145">
        <v>0.13793103400000001</v>
      </c>
      <c r="W344" s="145">
        <v>0.55000000000000004</v>
      </c>
      <c r="X344" s="145">
        <v>-4.6296296000000001E-2</v>
      </c>
      <c r="Y344" s="145">
        <v>-0.10714285699999999</v>
      </c>
      <c r="Z344" s="145">
        <v>-1.6666667E-2</v>
      </c>
      <c r="AA344" s="145">
        <v>-0.18531468500000001</v>
      </c>
      <c r="AB344" s="241">
        <v>0.19685039400000001</v>
      </c>
    </row>
    <row r="345" spans="1:28" s="658" customFormat="1" ht="15" customHeight="1">
      <c r="A345" s="524">
        <v>44230</v>
      </c>
      <c r="B345" s="33">
        <v>26</v>
      </c>
      <c r="C345" s="91">
        <v>7</v>
      </c>
      <c r="D345" s="91">
        <v>33</v>
      </c>
      <c r="E345" s="91">
        <v>23</v>
      </c>
      <c r="F345" s="91">
        <v>653</v>
      </c>
      <c r="G345" s="91">
        <v>85</v>
      </c>
      <c r="H345" s="91">
        <v>61</v>
      </c>
      <c r="I345" s="91">
        <v>284</v>
      </c>
      <c r="J345" s="91">
        <v>129</v>
      </c>
      <c r="K345" s="33">
        <v>13</v>
      </c>
      <c r="L345" s="33">
        <v>5</v>
      </c>
      <c r="M345" s="33">
        <v>33</v>
      </c>
      <c r="N345" s="90">
        <v>30</v>
      </c>
      <c r="O345" s="91">
        <v>629</v>
      </c>
      <c r="P345" s="91">
        <v>78</v>
      </c>
      <c r="Q345" s="91">
        <v>60</v>
      </c>
      <c r="R345" s="91">
        <v>230</v>
      </c>
      <c r="S345" s="91">
        <v>155</v>
      </c>
      <c r="T345" s="145">
        <v>-0.5</v>
      </c>
      <c r="U345" s="145">
        <v>-0.28571428599999998</v>
      </c>
      <c r="V345" s="145">
        <v>0</v>
      </c>
      <c r="W345" s="145">
        <v>0.30434782599999999</v>
      </c>
      <c r="X345" s="145">
        <v>-3.6753446000000002E-2</v>
      </c>
      <c r="Y345" s="145">
        <v>-8.2352940999999999E-2</v>
      </c>
      <c r="Z345" s="145">
        <v>-1.6393443000000001E-2</v>
      </c>
      <c r="AA345" s="145">
        <v>-0.190140845</v>
      </c>
      <c r="AB345" s="241">
        <v>0.201550388</v>
      </c>
    </row>
    <row r="346" spans="1:28" s="658" customFormat="1" ht="15" customHeight="1">
      <c r="A346" s="524">
        <v>44231</v>
      </c>
      <c r="B346" s="33">
        <v>26</v>
      </c>
      <c r="C346" s="91">
        <v>6</v>
      </c>
      <c r="D346" s="91">
        <v>34</v>
      </c>
      <c r="E346" s="91">
        <v>22</v>
      </c>
      <c r="F346" s="91">
        <v>655</v>
      </c>
      <c r="G346" s="91">
        <v>83</v>
      </c>
      <c r="H346" s="91">
        <v>60</v>
      </c>
      <c r="I346" s="91">
        <v>287</v>
      </c>
      <c r="J346" s="91">
        <v>131</v>
      </c>
      <c r="K346" s="33">
        <v>12</v>
      </c>
      <c r="L346" s="33">
        <v>5</v>
      </c>
      <c r="M346" s="33">
        <v>35</v>
      </c>
      <c r="N346" s="90">
        <v>25</v>
      </c>
      <c r="O346" s="91">
        <v>639</v>
      </c>
      <c r="P346" s="91">
        <v>71</v>
      </c>
      <c r="Q346" s="91">
        <v>61</v>
      </c>
      <c r="R346" s="91">
        <v>235</v>
      </c>
      <c r="S346" s="91">
        <v>153</v>
      </c>
      <c r="T346" s="145">
        <v>-0.53846153799999996</v>
      </c>
      <c r="U346" s="145">
        <v>-0.16666666699999999</v>
      </c>
      <c r="V346" s="145">
        <v>2.9411764999999999E-2</v>
      </c>
      <c r="W346" s="145">
        <v>0.13636363600000001</v>
      </c>
      <c r="X346" s="145">
        <v>-2.4427481000000001E-2</v>
      </c>
      <c r="Y346" s="145">
        <v>-0.14457831300000001</v>
      </c>
      <c r="Z346" s="145">
        <v>1.6666667E-2</v>
      </c>
      <c r="AA346" s="145">
        <v>-0.18118466899999999</v>
      </c>
      <c r="AB346" s="241">
        <v>0.16793893100000001</v>
      </c>
    </row>
    <row r="347" spans="1:28" s="658" customFormat="1" ht="15" customHeight="1">
      <c r="A347" s="524">
        <v>44232</v>
      </c>
      <c r="B347" s="33">
        <v>26</v>
      </c>
      <c r="C347" s="91">
        <v>7</v>
      </c>
      <c r="D347" s="91">
        <v>35</v>
      </c>
      <c r="E347" s="91">
        <v>21</v>
      </c>
      <c r="F347" s="91">
        <v>647</v>
      </c>
      <c r="G347" s="91">
        <v>86</v>
      </c>
      <c r="H347" s="91">
        <v>57</v>
      </c>
      <c r="I347" s="91">
        <v>279</v>
      </c>
      <c r="J347" s="91">
        <v>131</v>
      </c>
      <c r="K347" s="33">
        <v>13</v>
      </c>
      <c r="L347" s="33">
        <v>6</v>
      </c>
      <c r="M347" s="33">
        <v>34</v>
      </c>
      <c r="N347" s="90">
        <v>26</v>
      </c>
      <c r="O347" s="91">
        <v>647</v>
      </c>
      <c r="P347" s="91">
        <v>70</v>
      </c>
      <c r="Q347" s="91">
        <v>59</v>
      </c>
      <c r="R347" s="91">
        <v>246</v>
      </c>
      <c r="S347" s="91">
        <v>138</v>
      </c>
      <c r="T347" s="145">
        <v>-0.5</v>
      </c>
      <c r="U347" s="145">
        <v>-0.14285714299999999</v>
      </c>
      <c r="V347" s="145">
        <v>-2.8571428999999999E-2</v>
      </c>
      <c r="W347" s="145">
        <v>0.23809523799999999</v>
      </c>
      <c r="X347" s="145">
        <v>0</v>
      </c>
      <c r="Y347" s="145">
        <v>-0.186046512</v>
      </c>
      <c r="Z347" s="145">
        <v>3.5087719000000003E-2</v>
      </c>
      <c r="AA347" s="145">
        <v>-0.11827957</v>
      </c>
      <c r="AB347" s="241">
        <v>5.3435114999999998E-2</v>
      </c>
    </row>
    <row r="348" spans="1:28" s="658" customFormat="1" ht="15" customHeight="1">
      <c r="A348" s="524">
        <v>44233</v>
      </c>
      <c r="B348" s="33">
        <v>25</v>
      </c>
      <c r="C348" s="91">
        <v>6</v>
      </c>
      <c r="D348" s="91">
        <v>35</v>
      </c>
      <c r="E348" s="91">
        <v>20</v>
      </c>
      <c r="F348" s="91">
        <v>644</v>
      </c>
      <c r="G348" s="91">
        <v>85</v>
      </c>
      <c r="H348" s="91">
        <v>58</v>
      </c>
      <c r="I348" s="91">
        <v>287</v>
      </c>
      <c r="J348" s="91">
        <v>133</v>
      </c>
      <c r="K348" s="33">
        <v>11</v>
      </c>
      <c r="L348" s="33">
        <v>6</v>
      </c>
      <c r="M348" s="33">
        <v>31</v>
      </c>
      <c r="N348" s="90">
        <v>29</v>
      </c>
      <c r="O348" s="91">
        <v>638</v>
      </c>
      <c r="P348" s="91">
        <v>66</v>
      </c>
      <c r="Q348" s="91">
        <v>60</v>
      </c>
      <c r="R348" s="91">
        <v>248</v>
      </c>
      <c r="S348" s="91">
        <v>136</v>
      </c>
      <c r="T348" s="145">
        <v>-0.56000000000000005</v>
      </c>
      <c r="U348" s="145">
        <v>0</v>
      </c>
      <c r="V348" s="145">
        <v>-0.114285714</v>
      </c>
      <c r="W348" s="145">
        <v>0.45</v>
      </c>
      <c r="X348" s="145">
        <v>-9.3167700000000003E-3</v>
      </c>
      <c r="Y348" s="145">
        <v>-0.22352941200000001</v>
      </c>
      <c r="Z348" s="145">
        <v>3.4482759000000002E-2</v>
      </c>
      <c r="AA348" s="145">
        <v>-0.13588850199999999</v>
      </c>
      <c r="AB348" s="241">
        <v>2.2556390999999999E-2</v>
      </c>
    </row>
    <row r="349" spans="1:28" s="658" customFormat="1" ht="15" customHeight="1">
      <c r="A349" s="524">
        <v>44234</v>
      </c>
      <c r="B349" s="33">
        <v>23</v>
      </c>
      <c r="C349" s="91">
        <v>6</v>
      </c>
      <c r="D349" s="91">
        <v>34</v>
      </c>
      <c r="E349" s="91">
        <v>19</v>
      </c>
      <c r="F349" s="91">
        <v>649</v>
      </c>
      <c r="G349" s="91">
        <v>87</v>
      </c>
      <c r="H349" s="91">
        <v>56</v>
      </c>
      <c r="I349" s="91">
        <v>293</v>
      </c>
      <c r="J349" s="91">
        <v>125</v>
      </c>
      <c r="K349" s="33">
        <v>10</v>
      </c>
      <c r="L349" s="33">
        <v>6</v>
      </c>
      <c r="M349" s="33">
        <v>31</v>
      </c>
      <c r="N349" s="90">
        <v>31</v>
      </c>
      <c r="O349" s="91">
        <v>639</v>
      </c>
      <c r="P349" s="91">
        <v>67</v>
      </c>
      <c r="Q349" s="91">
        <v>61</v>
      </c>
      <c r="R349" s="91">
        <v>243</v>
      </c>
      <c r="S349" s="91">
        <v>133</v>
      </c>
      <c r="T349" s="145">
        <v>-0.56521739100000001</v>
      </c>
      <c r="U349" s="145">
        <v>0</v>
      </c>
      <c r="V349" s="145">
        <v>-8.8235294000000006E-2</v>
      </c>
      <c r="W349" s="145">
        <v>0.63157894699999995</v>
      </c>
      <c r="X349" s="145">
        <v>-1.540832E-2</v>
      </c>
      <c r="Y349" s="145">
        <v>-0.229885057</v>
      </c>
      <c r="Z349" s="145">
        <v>8.9285714000000002E-2</v>
      </c>
      <c r="AA349" s="145">
        <v>-0.170648464</v>
      </c>
      <c r="AB349" s="241">
        <v>6.4000000000000001E-2</v>
      </c>
    </row>
    <row r="350" spans="1:28" s="658" customFormat="1" ht="15" customHeight="1">
      <c r="A350" s="524">
        <v>44235</v>
      </c>
      <c r="B350" s="33">
        <v>23</v>
      </c>
      <c r="C350" s="91">
        <v>8</v>
      </c>
      <c r="D350" s="91">
        <v>38</v>
      </c>
      <c r="E350" s="91">
        <v>19</v>
      </c>
      <c r="F350" s="91">
        <v>647</v>
      </c>
      <c r="G350" s="91">
        <v>85</v>
      </c>
      <c r="H350" s="91">
        <v>56</v>
      </c>
      <c r="I350" s="91">
        <v>287</v>
      </c>
      <c r="J350" s="91">
        <v>126</v>
      </c>
      <c r="K350" s="33">
        <v>12</v>
      </c>
      <c r="L350" s="91" t="s">
        <v>93</v>
      </c>
      <c r="M350" s="33">
        <v>33</v>
      </c>
      <c r="N350" s="90">
        <v>31</v>
      </c>
      <c r="O350" s="91">
        <v>637</v>
      </c>
      <c r="P350" s="91">
        <v>74</v>
      </c>
      <c r="Q350" s="91">
        <v>63</v>
      </c>
      <c r="R350" s="91">
        <v>235</v>
      </c>
      <c r="S350" s="91">
        <v>137</v>
      </c>
      <c r="T350" s="145">
        <v>-0.47826087</v>
      </c>
      <c r="U350" s="91" t="s">
        <v>93</v>
      </c>
      <c r="V350" s="145">
        <v>-0.131578947</v>
      </c>
      <c r="W350" s="145">
        <v>0.63157894699999995</v>
      </c>
      <c r="X350" s="145">
        <v>-1.5455951000000001E-2</v>
      </c>
      <c r="Y350" s="145">
        <v>-0.12941176500000001</v>
      </c>
      <c r="Z350" s="145">
        <v>0.125</v>
      </c>
      <c r="AA350" s="145">
        <v>-0.18118466899999999</v>
      </c>
      <c r="AB350" s="241">
        <v>8.7301587E-2</v>
      </c>
    </row>
    <row r="351" spans="1:28" s="658" customFormat="1" ht="15" customHeight="1">
      <c r="A351" s="524">
        <v>44236</v>
      </c>
      <c r="B351" s="33">
        <v>23</v>
      </c>
      <c r="C351" s="91">
        <v>6</v>
      </c>
      <c r="D351" s="91">
        <v>37</v>
      </c>
      <c r="E351" s="91">
        <v>21</v>
      </c>
      <c r="F351" s="91">
        <v>624</v>
      </c>
      <c r="G351" s="91">
        <v>83</v>
      </c>
      <c r="H351" s="91">
        <v>57</v>
      </c>
      <c r="I351" s="91">
        <v>291</v>
      </c>
      <c r="J351" s="91">
        <v>130</v>
      </c>
      <c r="K351" s="33">
        <v>12</v>
      </c>
      <c r="L351" s="91" t="s">
        <v>93</v>
      </c>
      <c r="M351" s="33">
        <v>29</v>
      </c>
      <c r="N351" s="90">
        <v>29</v>
      </c>
      <c r="O351" s="91">
        <v>632</v>
      </c>
      <c r="P351" s="91">
        <v>78</v>
      </c>
      <c r="Q351" s="91">
        <v>63</v>
      </c>
      <c r="R351" s="91">
        <v>233</v>
      </c>
      <c r="S351" s="91">
        <v>140</v>
      </c>
      <c r="T351" s="145">
        <v>-0.47826087</v>
      </c>
      <c r="U351" s="91" t="s">
        <v>93</v>
      </c>
      <c r="V351" s="145">
        <v>-0.21621621599999999</v>
      </c>
      <c r="W351" s="145">
        <v>0.38095238100000001</v>
      </c>
      <c r="X351" s="145">
        <v>1.2820513E-2</v>
      </c>
      <c r="Y351" s="145">
        <v>-6.0240964000000001E-2</v>
      </c>
      <c r="Z351" s="145">
        <v>0.105263158</v>
      </c>
      <c r="AA351" s="145">
        <v>-0.199312715</v>
      </c>
      <c r="AB351" s="241">
        <v>7.6923077000000006E-2</v>
      </c>
    </row>
    <row r="352" spans="1:28" s="658" customFormat="1" ht="15" customHeight="1">
      <c r="A352" s="524">
        <v>44237</v>
      </c>
      <c r="B352" s="33">
        <v>20</v>
      </c>
      <c r="C352" s="91">
        <v>6</v>
      </c>
      <c r="D352" s="91">
        <v>35</v>
      </c>
      <c r="E352" s="91">
        <v>18</v>
      </c>
      <c r="F352" s="91">
        <v>623</v>
      </c>
      <c r="G352" s="91">
        <v>82</v>
      </c>
      <c r="H352" s="91">
        <v>54</v>
      </c>
      <c r="I352" s="91">
        <v>281</v>
      </c>
      <c r="J352" s="91">
        <v>137</v>
      </c>
      <c r="K352" s="33">
        <v>11</v>
      </c>
      <c r="L352" s="91" t="s">
        <v>93</v>
      </c>
      <c r="M352" s="33">
        <v>26</v>
      </c>
      <c r="N352" s="90">
        <v>28</v>
      </c>
      <c r="O352" s="91">
        <v>626</v>
      </c>
      <c r="P352" s="91">
        <v>75</v>
      </c>
      <c r="Q352" s="91">
        <v>66</v>
      </c>
      <c r="R352" s="91">
        <v>232</v>
      </c>
      <c r="S352" s="91">
        <v>139</v>
      </c>
      <c r="T352" s="145">
        <v>-0.45</v>
      </c>
      <c r="U352" s="91" t="s">
        <v>93</v>
      </c>
      <c r="V352" s="145">
        <v>-0.257142857</v>
      </c>
      <c r="W352" s="145">
        <v>0.55555555599999995</v>
      </c>
      <c r="X352" s="145">
        <v>4.8154089999999997E-3</v>
      </c>
      <c r="Y352" s="145">
        <v>-8.5365854000000005E-2</v>
      </c>
      <c r="Z352" s="145">
        <v>0.222222222</v>
      </c>
      <c r="AA352" s="145">
        <v>-0.174377224</v>
      </c>
      <c r="AB352" s="241">
        <v>1.459854E-2</v>
      </c>
    </row>
    <row r="353" spans="1:28" s="658" customFormat="1" ht="15" customHeight="1">
      <c r="A353" s="524">
        <v>44238</v>
      </c>
      <c r="B353" s="33">
        <v>18</v>
      </c>
      <c r="C353" s="91">
        <v>5</v>
      </c>
      <c r="D353" s="91">
        <v>37</v>
      </c>
      <c r="E353" s="91">
        <v>19</v>
      </c>
      <c r="F353" s="91">
        <v>623</v>
      </c>
      <c r="G353" s="91">
        <v>82</v>
      </c>
      <c r="H353" s="91">
        <v>53</v>
      </c>
      <c r="I353" s="91">
        <v>288</v>
      </c>
      <c r="J353" s="91">
        <v>147</v>
      </c>
      <c r="K353" s="33">
        <v>10</v>
      </c>
      <c r="L353" s="91" t="s">
        <v>93</v>
      </c>
      <c r="M353" s="33">
        <v>25</v>
      </c>
      <c r="N353" s="90">
        <v>31</v>
      </c>
      <c r="O353" s="91">
        <v>632</v>
      </c>
      <c r="P353" s="91">
        <v>74</v>
      </c>
      <c r="Q353" s="91">
        <v>62</v>
      </c>
      <c r="R353" s="91">
        <v>230</v>
      </c>
      <c r="S353" s="91">
        <v>148</v>
      </c>
      <c r="T353" s="145">
        <v>-0.44444444399999999</v>
      </c>
      <c r="U353" s="91" t="s">
        <v>93</v>
      </c>
      <c r="V353" s="145">
        <v>-0.324324324</v>
      </c>
      <c r="W353" s="145">
        <v>0.63157894699999995</v>
      </c>
      <c r="X353" s="145">
        <v>1.4446228E-2</v>
      </c>
      <c r="Y353" s="145">
        <v>-9.7560975999999994E-2</v>
      </c>
      <c r="Z353" s="145">
        <v>0.16981132099999999</v>
      </c>
      <c r="AA353" s="145">
        <v>-0.20138888899999999</v>
      </c>
      <c r="AB353" s="241">
        <v>6.8027210000000003E-3</v>
      </c>
    </row>
    <row r="354" spans="1:28" s="658" customFormat="1" ht="15" customHeight="1">
      <c r="A354" s="524">
        <v>44239</v>
      </c>
      <c r="B354" s="33">
        <v>17</v>
      </c>
      <c r="C354" s="91">
        <v>5</v>
      </c>
      <c r="D354" s="91">
        <v>37</v>
      </c>
      <c r="E354" s="91">
        <v>24</v>
      </c>
      <c r="F354" s="91">
        <v>613</v>
      </c>
      <c r="G354" s="91">
        <v>80</v>
      </c>
      <c r="H354" s="91">
        <v>58</v>
      </c>
      <c r="I354" s="91">
        <v>278</v>
      </c>
      <c r="J354" s="91">
        <v>145</v>
      </c>
      <c r="K354" s="33">
        <v>10</v>
      </c>
      <c r="L354" s="33">
        <v>6</v>
      </c>
      <c r="M354" s="33">
        <v>23</v>
      </c>
      <c r="N354" s="90">
        <v>37</v>
      </c>
      <c r="O354" s="91">
        <v>630</v>
      </c>
      <c r="P354" s="91">
        <v>83</v>
      </c>
      <c r="Q354" s="91">
        <v>65</v>
      </c>
      <c r="R354" s="91">
        <v>231</v>
      </c>
      <c r="S354" s="91">
        <v>153</v>
      </c>
      <c r="T354" s="145">
        <v>-0.41176470599999998</v>
      </c>
      <c r="U354" s="145">
        <v>0.2</v>
      </c>
      <c r="V354" s="145">
        <v>-0.37837837800000002</v>
      </c>
      <c r="W354" s="145">
        <v>0.54166666699999999</v>
      </c>
      <c r="X354" s="145">
        <v>2.7732462999999999E-2</v>
      </c>
      <c r="Y354" s="145">
        <v>3.7499999999999999E-2</v>
      </c>
      <c r="Z354" s="145">
        <v>0.12068965500000001</v>
      </c>
      <c r="AA354" s="145">
        <v>-0.16906474799999999</v>
      </c>
      <c r="AB354" s="241">
        <v>5.5172414000000003E-2</v>
      </c>
    </row>
    <row r="355" spans="1:28" s="658" customFormat="1" ht="15" customHeight="1">
      <c r="A355" s="524">
        <v>44240</v>
      </c>
      <c r="B355" s="33">
        <v>17</v>
      </c>
      <c r="C355" s="91">
        <v>7</v>
      </c>
      <c r="D355" s="91">
        <v>36</v>
      </c>
      <c r="E355" s="91">
        <v>25</v>
      </c>
      <c r="F355" s="91">
        <v>605</v>
      </c>
      <c r="G355" s="91">
        <v>85</v>
      </c>
      <c r="H355" s="91">
        <v>60</v>
      </c>
      <c r="I355" s="91">
        <v>274</v>
      </c>
      <c r="J355" s="91">
        <v>141</v>
      </c>
      <c r="K355" s="33">
        <v>13</v>
      </c>
      <c r="L355" s="33">
        <v>8</v>
      </c>
      <c r="M355" s="33">
        <v>24</v>
      </c>
      <c r="N355" s="90">
        <v>38</v>
      </c>
      <c r="O355" s="91">
        <v>631</v>
      </c>
      <c r="P355" s="91">
        <v>77</v>
      </c>
      <c r="Q355" s="91">
        <v>61</v>
      </c>
      <c r="R355" s="91">
        <v>224</v>
      </c>
      <c r="S355" s="91">
        <v>140</v>
      </c>
      <c r="T355" s="145">
        <v>-0.235294118</v>
      </c>
      <c r="U355" s="145">
        <v>0.14285714299999999</v>
      </c>
      <c r="V355" s="145">
        <v>-0.33333333300000001</v>
      </c>
      <c r="W355" s="145">
        <v>0.52</v>
      </c>
      <c r="X355" s="145">
        <v>4.2975207000000001E-2</v>
      </c>
      <c r="Y355" s="145">
        <v>-9.4117646999999999E-2</v>
      </c>
      <c r="Z355" s="145">
        <v>1.6666667E-2</v>
      </c>
      <c r="AA355" s="145">
        <v>-0.182481752</v>
      </c>
      <c r="AB355" s="241">
        <v>-7.0921990000000004E-3</v>
      </c>
    </row>
    <row r="356" spans="1:28" s="658" customFormat="1" ht="15" customHeight="1">
      <c r="A356" s="524">
        <v>44241</v>
      </c>
      <c r="B356" s="33">
        <v>17</v>
      </c>
      <c r="C356" s="91">
        <v>7</v>
      </c>
      <c r="D356" s="91">
        <v>40</v>
      </c>
      <c r="E356" s="91">
        <v>25</v>
      </c>
      <c r="F356" s="91">
        <v>606</v>
      </c>
      <c r="G356" s="91">
        <v>84</v>
      </c>
      <c r="H356" s="91">
        <v>56</v>
      </c>
      <c r="I356" s="91">
        <v>272</v>
      </c>
      <c r="J356" s="91">
        <v>145</v>
      </c>
      <c r="K356" s="33">
        <v>13</v>
      </c>
      <c r="L356" s="33">
        <v>8</v>
      </c>
      <c r="M356" s="33">
        <v>24</v>
      </c>
      <c r="N356" s="90">
        <v>37</v>
      </c>
      <c r="O356" s="91">
        <v>626</v>
      </c>
      <c r="P356" s="91">
        <v>78</v>
      </c>
      <c r="Q356" s="91">
        <v>59</v>
      </c>
      <c r="R356" s="91">
        <v>222</v>
      </c>
      <c r="S356" s="91">
        <v>134</v>
      </c>
      <c r="T356" s="145">
        <v>-0.235294118</v>
      </c>
      <c r="U356" s="145">
        <v>0.14285714299999999</v>
      </c>
      <c r="V356" s="145">
        <v>-0.4</v>
      </c>
      <c r="W356" s="145">
        <v>0.48</v>
      </c>
      <c r="X356" s="145">
        <v>3.3003299999999999E-2</v>
      </c>
      <c r="Y356" s="145">
        <v>-7.1428570999999996E-2</v>
      </c>
      <c r="Z356" s="145">
        <v>5.3571428999999997E-2</v>
      </c>
      <c r="AA356" s="145">
        <v>-0.18382352900000001</v>
      </c>
      <c r="AB356" s="241">
        <v>-7.5862069000000004E-2</v>
      </c>
    </row>
    <row r="357" spans="1:28" s="658" customFormat="1" ht="15" customHeight="1">
      <c r="A357" s="524">
        <v>44242</v>
      </c>
      <c r="B357" s="33">
        <v>17</v>
      </c>
      <c r="C357" s="91">
        <v>6</v>
      </c>
      <c r="D357" s="91">
        <v>39</v>
      </c>
      <c r="E357" s="91">
        <v>23</v>
      </c>
      <c r="F357" s="91">
        <v>604</v>
      </c>
      <c r="G357" s="91">
        <v>83</v>
      </c>
      <c r="H357" s="91">
        <v>57</v>
      </c>
      <c r="I357" s="91">
        <v>269</v>
      </c>
      <c r="J357" s="91">
        <v>150</v>
      </c>
      <c r="K357" s="33">
        <v>12</v>
      </c>
      <c r="L357" s="33">
        <v>7</v>
      </c>
      <c r="M357" s="33">
        <v>25</v>
      </c>
      <c r="N357" s="90">
        <v>34</v>
      </c>
      <c r="O357" s="91">
        <v>629</v>
      </c>
      <c r="P357" s="91">
        <v>80</v>
      </c>
      <c r="Q357" s="91">
        <v>62</v>
      </c>
      <c r="R357" s="91">
        <v>216</v>
      </c>
      <c r="S357" s="91">
        <v>135</v>
      </c>
      <c r="T357" s="145">
        <v>-0.29411764699999998</v>
      </c>
      <c r="U357" s="145">
        <v>0.16666666699999999</v>
      </c>
      <c r="V357" s="145">
        <v>-0.35897435900000002</v>
      </c>
      <c r="W357" s="145">
        <v>0.47826087</v>
      </c>
      <c r="X357" s="145">
        <v>4.1390728000000002E-2</v>
      </c>
      <c r="Y357" s="145">
        <v>-3.6144577999999997E-2</v>
      </c>
      <c r="Z357" s="145">
        <v>8.7719298000000001E-2</v>
      </c>
      <c r="AA357" s="145">
        <v>-0.197026022</v>
      </c>
      <c r="AB357" s="241">
        <v>-0.1</v>
      </c>
    </row>
    <row r="358" spans="1:28" s="658" customFormat="1" ht="15" customHeight="1">
      <c r="A358" s="524">
        <v>44243</v>
      </c>
      <c r="B358" s="33">
        <v>15</v>
      </c>
      <c r="C358" s="91" t="s">
        <v>93</v>
      </c>
      <c r="D358" s="91">
        <v>38</v>
      </c>
      <c r="E358" s="91">
        <v>25</v>
      </c>
      <c r="F358" s="91">
        <v>611</v>
      </c>
      <c r="G358" s="91">
        <v>83</v>
      </c>
      <c r="H358" s="91">
        <v>52</v>
      </c>
      <c r="I358" s="91">
        <v>269</v>
      </c>
      <c r="J358" s="91">
        <v>151</v>
      </c>
      <c r="K358" s="33">
        <v>12</v>
      </c>
      <c r="L358" s="33">
        <v>5</v>
      </c>
      <c r="M358" s="33">
        <v>25</v>
      </c>
      <c r="N358" s="90">
        <v>31</v>
      </c>
      <c r="O358" s="91">
        <v>620</v>
      </c>
      <c r="P358" s="91">
        <v>82</v>
      </c>
      <c r="Q358" s="91">
        <v>64</v>
      </c>
      <c r="R358" s="91">
        <v>220</v>
      </c>
      <c r="S358" s="91">
        <v>132</v>
      </c>
      <c r="T358" s="145">
        <v>-0.2</v>
      </c>
      <c r="U358" s="91" t="s">
        <v>93</v>
      </c>
      <c r="V358" s="145">
        <v>-0.34210526299999999</v>
      </c>
      <c r="W358" s="145">
        <v>0.24</v>
      </c>
      <c r="X358" s="145">
        <v>1.4729951E-2</v>
      </c>
      <c r="Y358" s="145">
        <v>-1.2048193E-2</v>
      </c>
      <c r="Z358" s="145">
        <v>0.23076923099999999</v>
      </c>
      <c r="AA358" s="145">
        <v>-0.182156134</v>
      </c>
      <c r="AB358" s="241">
        <v>-0.12582781500000001</v>
      </c>
    </row>
    <row r="359" spans="1:28" s="658" customFormat="1" ht="15" customHeight="1">
      <c r="A359" s="524">
        <v>44244</v>
      </c>
      <c r="B359" s="33">
        <v>15</v>
      </c>
      <c r="C359" s="91" t="s">
        <v>93</v>
      </c>
      <c r="D359" s="91">
        <v>36</v>
      </c>
      <c r="E359" s="91">
        <v>26</v>
      </c>
      <c r="F359" s="91">
        <v>605</v>
      </c>
      <c r="G359" s="91">
        <v>84</v>
      </c>
      <c r="H359" s="91">
        <v>52</v>
      </c>
      <c r="I359" s="91">
        <v>275</v>
      </c>
      <c r="J359" s="91">
        <v>138</v>
      </c>
      <c r="K359" s="33">
        <v>14</v>
      </c>
      <c r="L359" s="33">
        <v>6</v>
      </c>
      <c r="M359" s="33">
        <v>25</v>
      </c>
      <c r="N359" s="90">
        <v>28</v>
      </c>
      <c r="O359" s="91">
        <v>621</v>
      </c>
      <c r="P359" s="91">
        <v>73</v>
      </c>
      <c r="Q359" s="91">
        <v>62</v>
      </c>
      <c r="R359" s="91">
        <v>228</v>
      </c>
      <c r="S359" s="91">
        <v>131</v>
      </c>
      <c r="T359" s="145">
        <v>-6.6666666999999999E-2</v>
      </c>
      <c r="U359" s="91" t="s">
        <v>93</v>
      </c>
      <c r="V359" s="145">
        <v>-0.30555555600000001</v>
      </c>
      <c r="W359" s="145">
        <v>7.6923077000000006E-2</v>
      </c>
      <c r="X359" s="145">
        <v>2.6446280999999999E-2</v>
      </c>
      <c r="Y359" s="145">
        <v>-0.13095238100000001</v>
      </c>
      <c r="Z359" s="145">
        <v>0.192307692</v>
      </c>
      <c r="AA359" s="145">
        <v>-0.17090909100000001</v>
      </c>
      <c r="AB359" s="241">
        <v>-5.0724638000000002E-2</v>
      </c>
    </row>
    <row r="360" spans="1:28" s="658" customFormat="1" ht="15" customHeight="1">
      <c r="A360" s="524">
        <v>44245</v>
      </c>
      <c r="B360" s="33">
        <v>14</v>
      </c>
      <c r="C360" s="91">
        <v>5</v>
      </c>
      <c r="D360" s="91">
        <v>32</v>
      </c>
      <c r="E360" s="91">
        <v>25</v>
      </c>
      <c r="F360" s="91">
        <v>579</v>
      </c>
      <c r="G360" s="91">
        <v>80</v>
      </c>
      <c r="H360" s="91">
        <v>53</v>
      </c>
      <c r="I360" s="91">
        <v>274</v>
      </c>
      <c r="J360" s="91">
        <v>141</v>
      </c>
      <c r="K360" s="33">
        <v>14</v>
      </c>
      <c r="L360" s="33">
        <v>6</v>
      </c>
      <c r="M360" s="33">
        <v>22</v>
      </c>
      <c r="N360" s="90">
        <v>28</v>
      </c>
      <c r="O360" s="91">
        <v>628</v>
      </c>
      <c r="P360" s="91">
        <v>73</v>
      </c>
      <c r="Q360" s="91">
        <v>66</v>
      </c>
      <c r="R360" s="91">
        <v>225</v>
      </c>
      <c r="S360" s="91">
        <v>142</v>
      </c>
      <c r="T360" s="145">
        <v>0</v>
      </c>
      <c r="U360" s="145">
        <v>0.2</v>
      </c>
      <c r="V360" s="145">
        <v>-0.3125</v>
      </c>
      <c r="W360" s="145">
        <v>0.12</v>
      </c>
      <c r="X360" s="145">
        <v>8.4628670000000003E-2</v>
      </c>
      <c r="Y360" s="145">
        <v>-8.7499999999999994E-2</v>
      </c>
      <c r="Z360" s="145">
        <v>0.24528301899999999</v>
      </c>
      <c r="AA360" s="145">
        <v>-0.17883211700000001</v>
      </c>
      <c r="AB360" s="241">
        <v>7.0921990000000004E-3</v>
      </c>
    </row>
    <row r="361" spans="1:28" s="658" customFormat="1" ht="15" customHeight="1">
      <c r="A361" s="524">
        <v>44246</v>
      </c>
      <c r="B361" s="33">
        <v>14</v>
      </c>
      <c r="C361" s="91">
        <v>7</v>
      </c>
      <c r="D361" s="91">
        <v>34</v>
      </c>
      <c r="E361" s="91">
        <v>26</v>
      </c>
      <c r="F361" s="91">
        <v>602</v>
      </c>
      <c r="G361" s="91">
        <v>80</v>
      </c>
      <c r="H361" s="91">
        <v>54</v>
      </c>
      <c r="I361" s="91">
        <v>275</v>
      </c>
      <c r="J361" s="91">
        <v>146</v>
      </c>
      <c r="K361" s="33">
        <v>13</v>
      </c>
      <c r="L361" s="33">
        <v>8</v>
      </c>
      <c r="M361" s="33">
        <v>26</v>
      </c>
      <c r="N361" s="90">
        <v>29</v>
      </c>
      <c r="O361" s="91">
        <v>641</v>
      </c>
      <c r="P361" s="91">
        <v>75</v>
      </c>
      <c r="Q361" s="91">
        <v>64</v>
      </c>
      <c r="R361" s="91">
        <v>232</v>
      </c>
      <c r="S361" s="91">
        <v>147</v>
      </c>
      <c r="T361" s="145">
        <v>-7.1428570999999996E-2</v>
      </c>
      <c r="U361" s="145">
        <v>0.14285714299999999</v>
      </c>
      <c r="V361" s="145">
        <v>-0.235294118</v>
      </c>
      <c r="W361" s="145">
        <v>0.115384615</v>
      </c>
      <c r="X361" s="145">
        <v>6.4784052999999994E-2</v>
      </c>
      <c r="Y361" s="145">
        <v>-6.25E-2</v>
      </c>
      <c r="Z361" s="145">
        <v>0.185185185</v>
      </c>
      <c r="AA361" s="145">
        <v>-0.156363636</v>
      </c>
      <c r="AB361" s="241">
        <v>6.8493149999999999E-3</v>
      </c>
    </row>
    <row r="362" spans="1:28" s="658" customFormat="1" ht="15" customHeight="1">
      <c r="A362" s="524">
        <v>44247</v>
      </c>
      <c r="B362" s="33">
        <v>15</v>
      </c>
      <c r="C362" s="91">
        <v>7</v>
      </c>
      <c r="D362" s="91">
        <v>33</v>
      </c>
      <c r="E362" s="91">
        <v>26</v>
      </c>
      <c r="F362" s="91">
        <v>621</v>
      </c>
      <c r="G362" s="91">
        <v>82</v>
      </c>
      <c r="H362" s="91">
        <v>52</v>
      </c>
      <c r="I362" s="91">
        <v>283</v>
      </c>
      <c r="J362" s="91">
        <v>159</v>
      </c>
      <c r="K362" s="33">
        <v>13</v>
      </c>
      <c r="L362" s="33">
        <v>8</v>
      </c>
      <c r="M362" s="33">
        <v>27</v>
      </c>
      <c r="N362" s="90">
        <v>29</v>
      </c>
      <c r="O362" s="91">
        <v>646</v>
      </c>
      <c r="P362" s="91">
        <v>72</v>
      </c>
      <c r="Q362" s="91">
        <v>61</v>
      </c>
      <c r="R362" s="91">
        <v>242</v>
      </c>
      <c r="S362" s="91">
        <v>143</v>
      </c>
      <c r="T362" s="145">
        <v>-0.133333333</v>
      </c>
      <c r="U362" s="145">
        <v>0.14285714299999999</v>
      </c>
      <c r="V362" s="145">
        <v>-0.18181818199999999</v>
      </c>
      <c r="W362" s="145">
        <v>0.115384615</v>
      </c>
      <c r="X362" s="145">
        <v>4.0257649E-2</v>
      </c>
      <c r="Y362" s="145">
        <v>-0.12195122</v>
      </c>
      <c r="Z362" s="145">
        <v>0.17307692299999999</v>
      </c>
      <c r="AA362" s="145">
        <v>-0.144876325</v>
      </c>
      <c r="AB362" s="241">
        <v>-0.100628931</v>
      </c>
    </row>
    <row r="363" spans="1:28" s="658" customFormat="1" ht="15" customHeight="1">
      <c r="A363" s="524">
        <v>44248</v>
      </c>
      <c r="B363" s="33">
        <v>18</v>
      </c>
      <c r="C363" s="91">
        <v>6</v>
      </c>
      <c r="D363" s="91">
        <v>33</v>
      </c>
      <c r="E363" s="91">
        <v>32</v>
      </c>
      <c r="F363" s="91">
        <v>621</v>
      </c>
      <c r="G363" s="91">
        <v>80</v>
      </c>
      <c r="H363" s="91">
        <v>50</v>
      </c>
      <c r="I363" s="91">
        <v>288</v>
      </c>
      <c r="J363" s="91">
        <v>160</v>
      </c>
      <c r="K363" s="33">
        <v>13</v>
      </c>
      <c r="L363" s="33">
        <v>7</v>
      </c>
      <c r="M363" s="33">
        <v>27</v>
      </c>
      <c r="N363" s="90">
        <v>32</v>
      </c>
      <c r="O363" s="91">
        <v>650</v>
      </c>
      <c r="P363" s="91">
        <v>72</v>
      </c>
      <c r="Q363" s="91">
        <v>63</v>
      </c>
      <c r="R363" s="91">
        <v>252</v>
      </c>
      <c r="S363" s="91">
        <v>141</v>
      </c>
      <c r="T363" s="145">
        <v>-0.27777777799999998</v>
      </c>
      <c r="U363" s="145">
        <v>0.16666666699999999</v>
      </c>
      <c r="V363" s="145">
        <v>-0.18181818199999999</v>
      </c>
      <c r="W363" s="145">
        <v>0</v>
      </c>
      <c r="X363" s="145">
        <v>4.6698873000000002E-2</v>
      </c>
      <c r="Y363" s="145">
        <v>-0.1</v>
      </c>
      <c r="Z363" s="145">
        <v>0.26</v>
      </c>
      <c r="AA363" s="145">
        <v>-0.125</v>
      </c>
      <c r="AB363" s="241">
        <v>-0.11874999999999999</v>
      </c>
    </row>
    <row r="364" spans="1:28" s="658" customFormat="1" ht="15" customHeight="1">
      <c r="A364" s="524">
        <v>44249</v>
      </c>
      <c r="B364" s="33">
        <v>19</v>
      </c>
      <c r="C364" s="91">
        <v>5</v>
      </c>
      <c r="D364" s="91">
        <v>32</v>
      </c>
      <c r="E364" s="91">
        <v>29</v>
      </c>
      <c r="F364" s="91">
        <v>612</v>
      </c>
      <c r="G364" s="91">
        <v>81</v>
      </c>
      <c r="H364" s="91">
        <v>49</v>
      </c>
      <c r="I364" s="91">
        <v>294</v>
      </c>
      <c r="J364" s="91">
        <v>149</v>
      </c>
      <c r="K364" s="33">
        <v>13</v>
      </c>
      <c r="L364" s="33">
        <v>5</v>
      </c>
      <c r="M364" s="33">
        <v>28</v>
      </c>
      <c r="N364" s="90">
        <v>31</v>
      </c>
      <c r="O364" s="91">
        <v>654</v>
      </c>
      <c r="P364" s="91">
        <v>72</v>
      </c>
      <c r="Q364" s="91">
        <v>64</v>
      </c>
      <c r="R364" s="91">
        <v>256</v>
      </c>
      <c r="S364" s="91">
        <v>138</v>
      </c>
      <c r="T364" s="145">
        <v>-0.31578947400000001</v>
      </c>
      <c r="U364" s="145">
        <v>0</v>
      </c>
      <c r="V364" s="145">
        <v>-0.125</v>
      </c>
      <c r="W364" s="145">
        <v>6.8965517000000004E-2</v>
      </c>
      <c r="X364" s="145">
        <v>6.8627451000000006E-2</v>
      </c>
      <c r="Y364" s="145">
        <v>-0.111111111</v>
      </c>
      <c r="Z364" s="145">
        <v>0.30612244900000002</v>
      </c>
      <c r="AA364" s="145">
        <v>-0.129251701</v>
      </c>
      <c r="AB364" s="241">
        <v>-7.3825503000000001E-2</v>
      </c>
    </row>
    <row r="365" spans="1:28" s="658" customFormat="1" ht="15" customHeight="1">
      <c r="A365" s="524">
        <v>44250</v>
      </c>
      <c r="B365" s="33">
        <v>18</v>
      </c>
      <c r="C365" s="91">
        <v>5</v>
      </c>
      <c r="D365" s="91">
        <v>32</v>
      </c>
      <c r="E365" s="91">
        <v>26</v>
      </c>
      <c r="F365" s="91">
        <v>629</v>
      </c>
      <c r="G365" s="91">
        <v>81</v>
      </c>
      <c r="H365" s="91">
        <v>45</v>
      </c>
      <c r="I365" s="91">
        <v>291</v>
      </c>
      <c r="J365" s="91">
        <v>145</v>
      </c>
      <c r="K365" s="33">
        <v>16</v>
      </c>
      <c r="L365" s="33">
        <v>5</v>
      </c>
      <c r="M365" s="33">
        <v>30</v>
      </c>
      <c r="N365" s="90">
        <v>34</v>
      </c>
      <c r="O365" s="91">
        <v>645</v>
      </c>
      <c r="P365" s="91">
        <v>71</v>
      </c>
      <c r="Q365" s="91">
        <v>60</v>
      </c>
      <c r="R365" s="91">
        <v>248</v>
      </c>
      <c r="S365" s="91">
        <v>143</v>
      </c>
      <c r="T365" s="145">
        <v>-0.111111111</v>
      </c>
      <c r="U365" s="145">
        <v>0</v>
      </c>
      <c r="V365" s="145">
        <v>-6.25E-2</v>
      </c>
      <c r="W365" s="145">
        <v>0.30769230800000003</v>
      </c>
      <c r="X365" s="145">
        <v>2.5437201999999999E-2</v>
      </c>
      <c r="Y365" s="145">
        <v>-0.12345679</v>
      </c>
      <c r="Z365" s="145">
        <v>0.33333333300000001</v>
      </c>
      <c r="AA365" s="145">
        <v>-0.147766323</v>
      </c>
      <c r="AB365" s="241">
        <v>-1.3793102999999999E-2</v>
      </c>
    </row>
    <row r="366" spans="1:28" s="658" customFormat="1" ht="15" customHeight="1">
      <c r="A366" s="524">
        <v>44251</v>
      </c>
      <c r="B366" s="33">
        <v>18</v>
      </c>
      <c r="C366" s="91">
        <v>6</v>
      </c>
      <c r="D366" s="91">
        <v>35</v>
      </c>
      <c r="E366" s="91">
        <v>27</v>
      </c>
      <c r="F366" s="91">
        <v>622</v>
      </c>
      <c r="G366" s="91">
        <v>82</v>
      </c>
      <c r="H366" s="91">
        <v>45</v>
      </c>
      <c r="I366" s="91">
        <v>284</v>
      </c>
      <c r="J366" s="91">
        <v>135</v>
      </c>
      <c r="K366" s="33">
        <v>19</v>
      </c>
      <c r="L366" s="33">
        <v>5</v>
      </c>
      <c r="M366" s="33">
        <v>29</v>
      </c>
      <c r="N366" s="90">
        <v>31</v>
      </c>
      <c r="O366" s="91">
        <v>637</v>
      </c>
      <c r="P366" s="91">
        <v>73</v>
      </c>
      <c r="Q366" s="91">
        <v>60</v>
      </c>
      <c r="R366" s="91">
        <v>256</v>
      </c>
      <c r="S366" s="91">
        <v>143</v>
      </c>
      <c r="T366" s="145">
        <v>5.5555555999999999E-2</v>
      </c>
      <c r="U366" s="145">
        <v>-0.16666666699999999</v>
      </c>
      <c r="V366" s="145">
        <v>-0.171428571</v>
      </c>
      <c r="W366" s="145">
        <v>0.14814814800000001</v>
      </c>
      <c r="X366" s="145">
        <v>2.4115755999999999E-2</v>
      </c>
      <c r="Y366" s="145">
        <v>-0.109756098</v>
      </c>
      <c r="Z366" s="145">
        <v>0.33333333300000001</v>
      </c>
      <c r="AA366" s="145">
        <v>-9.8591549000000001E-2</v>
      </c>
      <c r="AB366" s="241">
        <v>5.9259259000000002E-2</v>
      </c>
    </row>
    <row r="367" spans="1:28" s="658" customFormat="1" ht="15" customHeight="1">
      <c r="A367" s="524">
        <v>44252</v>
      </c>
      <c r="B367" s="33">
        <v>16</v>
      </c>
      <c r="C367" s="91">
        <v>6</v>
      </c>
      <c r="D367" s="91">
        <v>34</v>
      </c>
      <c r="E367" s="91">
        <v>26</v>
      </c>
      <c r="F367" s="91">
        <v>617</v>
      </c>
      <c r="G367" s="91">
        <v>85</v>
      </c>
      <c r="H367" s="91">
        <v>47</v>
      </c>
      <c r="I367" s="91">
        <v>284</v>
      </c>
      <c r="J367" s="91">
        <v>136</v>
      </c>
      <c r="K367" s="33">
        <v>19</v>
      </c>
      <c r="L367" s="33">
        <v>5</v>
      </c>
      <c r="M367" s="33">
        <v>29</v>
      </c>
      <c r="N367" s="90">
        <v>30</v>
      </c>
      <c r="O367" s="91">
        <v>630</v>
      </c>
      <c r="P367" s="91">
        <v>76</v>
      </c>
      <c r="Q367" s="91">
        <v>61</v>
      </c>
      <c r="R367" s="91">
        <v>260</v>
      </c>
      <c r="S367" s="91">
        <v>147</v>
      </c>
      <c r="T367" s="145">
        <v>0.1875</v>
      </c>
      <c r="U367" s="145">
        <v>-0.16666666699999999</v>
      </c>
      <c r="V367" s="145">
        <v>-0.147058824</v>
      </c>
      <c r="W367" s="145">
        <v>0.15384615400000001</v>
      </c>
      <c r="X367" s="145">
        <v>2.1069692000000001E-2</v>
      </c>
      <c r="Y367" s="145">
        <v>-0.105882353</v>
      </c>
      <c r="Z367" s="145">
        <v>0.29787234000000001</v>
      </c>
      <c r="AA367" s="145">
        <v>-8.4507042000000004E-2</v>
      </c>
      <c r="AB367" s="241">
        <v>8.0882353000000004E-2</v>
      </c>
    </row>
    <row r="368" spans="1:28" s="658" customFormat="1" ht="15" customHeight="1">
      <c r="A368" s="524">
        <v>44253</v>
      </c>
      <c r="B368" s="33">
        <v>16</v>
      </c>
      <c r="C368" s="91" t="s">
        <v>93</v>
      </c>
      <c r="D368" s="91">
        <v>32</v>
      </c>
      <c r="E368" s="91">
        <v>24</v>
      </c>
      <c r="F368" s="91">
        <v>623</v>
      </c>
      <c r="G368" s="91">
        <v>80</v>
      </c>
      <c r="H368" s="91">
        <v>48</v>
      </c>
      <c r="I368" s="91">
        <v>282</v>
      </c>
      <c r="J368" s="91">
        <v>146</v>
      </c>
      <c r="K368" s="33">
        <v>19</v>
      </c>
      <c r="L368" s="33">
        <v>6</v>
      </c>
      <c r="M368" s="33">
        <v>28</v>
      </c>
      <c r="N368" s="90">
        <v>32</v>
      </c>
      <c r="O368" s="91">
        <v>636</v>
      </c>
      <c r="P368" s="91">
        <v>75</v>
      </c>
      <c r="Q368" s="91">
        <v>60</v>
      </c>
      <c r="R368" s="91">
        <v>258</v>
      </c>
      <c r="S368" s="91">
        <v>152</v>
      </c>
      <c r="T368" s="145">
        <v>0.1875</v>
      </c>
      <c r="U368" s="91" t="s">
        <v>93</v>
      </c>
      <c r="V368" s="145">
        <v>-0.125</v>
      </c>
      <c r="W368" s="145">
        <v>0.33333333300000001</v>
      </c>
      <c r="X368" s="145">
        <v>2.0866774000000001E-2</v>
      </c>
      <c r="Y368" s="145">
        <v>-6.25E-2</v>
      </c>
      <c r="Z368" s="145">
        <v>0.25</v>
      </c>
      <c r="AA368" s="145">
        <v>-8.5106382999999994E-2</v>
      </c>
      <c r="AB368" s="241">
        <v>4.1095890000000003E-2</v>
      </c>
    </row>
    <row r="369" spans="1:28" s="658" customFormat="1" ht="15" customHeight="1">
      <c r="A369" s="524">
        <v>44254</v>
      </c>
      <c r="B369" s="33">
        <v>16</v>
      </c>
      <c r="C369" s="91">
        <v>7</v>
      </c>
      <c r="D369" s="91">
        <v>30</v>
      </c>
      <c r="E369" s="91">
        <v>25</v>
      </c>
      <c r="F369" s="91">
        <v>632</v>
      </c>
      <c r="G369" s="91">
        <v>81</v>
      </c>
      <c r="H369" s="91">
        <v>49</v>
      </c>
      <c r="I369" s="91">
        <v>273</v>
      </c>
      <c r="J369" s="91">
        <v>139</v>
      </c>
      <c r="K369" s="33">
        <v>20</v>
      </c>
      <c r="L369" s="33">
        <v>9</v>
      </c>
      <c r="M369" s="33">
        <v>27</v>
      </c>
      <c r="N369" s="90">
        <v>28</v>
      </c>
      <c r="O369" s="91">
        <v>636</v>
      </c>
      <c r="P369" s="91">
        <v>70</v>
      </c>
      <c r="Q369" s="91">
        <v>57</v>
      </c>
      <c r="R369" s="91">
        <v>250</v>
      </c>
      <c r="S369" s="91">
        <v>154</v>
      </c>
      <c r="T369" s="145">
        <v>0.25</v>
      </c>
      <c r="U369" s="145">
        <v>0.28571428599999998</v>
      </c>
      <c r="V369" s="145">
        <v>-0.1</v>
      </c>
      <c r="W369" s="145">
        <v>0.12</v>
      </c>
      <c r="X369" s="145">
        <v>6.3291140000000003E-3</v>
      </c>
      <c r="Y369" s="145">
        <v>-0.13580246900000001</v>
      </c>
      <c r="Z369" s="145">
        <v>0.163265306</v>
      </c>
      <c r="AA369" s="145">
        <v>-8.4249084000000002E-2</v>
      </c>
      <c r="AB369" s="241">
        <v>0.107913669</v>
      </c>
    </row>
    <row r="370" spans="1:28" s="658" customFormat="1" ht="15" customHeight="1">
      <c r="A370" s="524">
        <v>44255</v>
      </c>
      <c r="B370" s="33">
        <v>16</v>
      </c>
      <c r="C370" s="91">
        <v>8</v>
      </c>
      <c r="D370" s="91">
        <v>36</v>
      </c>
      <c r="E370" s="91">
        <v>29</v>
      </c>
      <c r="F370" s="91">
        <v>643</v>
      </c>
      <c r="G370" s="91">
        <v>80</v>
      </c>
      <c r="H370" s="91">
        <v>50</v>
      </c>
      <c r="I370" s="91">
        <v>278</v>
      </c>
      <c r="J370" s="91">
        <v>142</v>
      </c>
      <c r="K370" s="33">
        <v>22</v>
      </c>
      <c r="L370" s="33">
        <v>9</v>
      </c>
      <c r="M370" s="33">
        <v>31</v>
      </c>
      <c r="N370" s="90">
        <v>28</v>
      </c>
      <c r="O370" s="91">
        <v>646</v>
      </c>
      <c r="P370" s="91">
        <v>74</v>
      </c>
      <c r="Q370" s="91">
        <v>61</v>
      </c>
      <c r="R370" s="91">
        <v>247</v>
      </c>
      <c r="S370" s="91">
        <v>159</v>
      </c>
      <c r="T370" s="145">
        <v>0.375</v>
      </c>
      <c r="U370" s="145">
        <v>0.125</v>
      </c>
      <c r="V370" s="145">
        <v>-0.13888888899999999</v>
      </c>
      <c r="W370" s="145">
        <v>-3.4482759000000002E-2</v>
      </c>
      <c r="X370" s="145">
        <v>4.6656299999999996E-3</v>
      </c>
      <c r="Y370" s="145">
        <v>-7.4999999999999997E-2</v>
      </c>
      <c r="Z370" s="145">
        <v>0.22</v>
      </c>
      <c r="AA370" s="145">
        <v>-0.111510791</v>
      </c>
      <c r="AB370" s="241">
        <v>0.11971830999999999</v>
      </c>
    </row>
    <row r="371" spans="1:28" s="658" customFormat="1" ht="15" customHeight="1">
      <c r="A371" s="524">
        <v>44256</v>
      </c>
      <c r="B371" s="33">
        <v>18</v>
      </c>
      <c r="C371" s="91">
        <v>9</v>
      </c>
      <c r="D371" s="91">
        <v>32</v>
      </c>
      <c r="E371" s="91">
        <v>23</v>
      </c>
      <c r="F371" s="91">
        <v>633</v>
      </c>
      <c r="G371" s="91">
        <v>85</v>
      </c>
      <c r="H371" s="91">
        <v>51</v>
      </c>
      <c r="I371" s="91">
        <v>284</v>
      </c>
      <c r="J371" s="91">
        <v>135</v>
      </c>
      <c r="K371" s="33">
        <v>19</v>
      </c>
      <c r="L371" s="33">
        <v>8</v>
      </c>
      <c r="M371" s="33">
        <v>35</v>
      </c>
      <c r="N371" s="90">
        <v>27</v>
      </c>
      <c r="O371" s="91">
        <v>640</v>
      </c>
      <c r="P371" s="91">
        <v>74</v>
      </c>
      <c r="Q371" s="91">
        <v>61</v>
      </c>
      <c r="R371" s="91">
        <v>251</v>
      </c>
      <c r="S371" s="91">
        <v>156</v>
      </c>
      <c r="T371" s="145">
        <v>5.5555555999999999E-2</v>
      </c>
      <c r="U371" s="145">
        <v>-0.111111111</v>
      </c>
      <c r="V371" s="145">
        <v>9.375E-2</v>
      </c>
      <c r="W371" s="145">
        <v>0.17391304299999999</v>
      </c>
      <c r="X371" s="145">
        <v>1.1058452E-2</v>
      </c>
      <c r="Y371" s="145">
        <v>-0.12941176500000001</v>
      </c>
      <c r="Z371" s="145">
        <v>0.196078431</v>
      </c>
      <c r="AA371" s="145">
        <v>-0.116197183</v>
      </c>
      <c r="AB371" s="241">
        <v>0.15555555600000001</v>
      </c>
    </row>
    <row r="372" spans="1:28" s="658" customFormat="1" ht="15" customHeight="1">
      <c r="A372" s="524">
        <v>44257</v>
      </c>
      <c r="B372" s="33">
        <v>18</v>
      </c>
      <c r="C372" s="91">
        <v>9</v>
      </c>
      <c r="D372" s="91">
        <v>30</v>
      </c>
      <c r="E372" s="91">
        <v>19</v>
      </c>
      <c r="F372" s="91">
        <v>643</v>
      </c>
      <c r="G372" s="91">
        <v>85</v>
      </c>
      <c r="H372" s="91">
        <v>47</v>
      </c>
      <c r="I372" s="91">
        <v>284</v>
      </c>
      <c r="J372" s="91">
        <v>131</v>
      </c>
      <c r="K372" s="33">
        <v>18</v>
      </c>
      <c r="L372" s="33">
        <v>9</v>
      </c>
      <c r="M372" s="33">
        <v>34</v>
      </c>
      <c r="N372" s="90">
        <v>28</v>
      </c>
      <c r="O372" s="91">
        <v>641</v>
      </c>
      <c r="P372" s="91">
        <v>74</v>
      </c>
      <c r="Q372" s="91">
        <v>62</v>
      </c>
      <c r="R372" s="91">
        <v>260</v>
      </c>
      <c r="S372" s="91">
        <v>154</v>
      </c>
      <c r="T372" s="145">
        <v>0</v>
      </c>
      <c r="U372" s="145">
        <v>0</v>
      </c>
      <c r="V372" s="145">
        <v>0.133333333</v>
      </c>
      <c r="W372" s="145">
        <v>0.47368421100000002</v>
      </c>
      <c r="X372" s="145">
        <v>-3.11042E-3</v>
      </c>
      <c r="Y372" s="145">
        <v>-0.12941176500000001</v>
      </c>
      <c r="Z372" s="145">
        <v>0.31914893599999999</v>
      </c>
      <c r="AA372" s="145">
        <v>-8.4507042000000004E-2</v>
      </c>
      <c r="AB372" s="241">
        <v>0.17557251900000001</v>
      </c>
    </row>
    <row r="373" spans="1:28" s="658" customFormat="1" ht="15" customHeight="1">
      <c r="A373" s="524">
        <v>44258</v>
      </c>
      <c r="B373" s="33">
        <v>20</v>
      </c>
      <c r="C373" s="91">
        <v>9</v>
      </c>
      <c r="D373" s="91">
        <v>29</v>
      </c>
      <c r="E373" s="91">
        <v>20</v>
      </c>
      <c r="F373" s="91">
        <v>645</v>
      </c>
      <c r="G373" s="91">
        <v>85</v>
      </c>
      <c r="H373" s="91">
        <v>47</v>
      </c>
      <c r="I373" s="91">
        <v>280</v>
      </c>
      <c r="J373" s="91">
        <v>123</v>
      </c>
      <c r="K373" s="33">
        <v>18</v>
      </c>
      <c r="L373" s="33">
        <v>8</v>
      </c>
      <c r="M373" s="33">
        <v>36</v>
      </c>
      <c r="N373" s="90">
        <v>25</v>
      </c>
      <c r="O373" s="91">
        <v>649</v>
      </c>
      <c r="P373" s="91">
        <v>77</v>
      </c>
      <c r="Q373" s="91">
        <v>62</v>
      </c>
      <c r="R373" s="91">
        <v>260</v>
      </c>
      <c r="S373" s="91">
        <v>150</v>
      </c>
      <c r="T373" s="145">
        <v>-0.1</v>
      </c>
      <c r="U373" s="145">
        <v>-0.111111111</v>
      </c>
      <c r="V373" s="145">
        <v>0.24137931000000001</v>
      </c>
      <c r="W373" s="145">
        <v>0.25</v>
      </c>
      <c r="X373" s="145">
        <v>6.2015500000000001E-3</v>
      </c>
      <c r="Y373" s="145">
        <v>-9.4117646999999999E-2</v>
      </c>
      <c r="Z373" s="145">
        <v>0.31914893599999999</v>
      </c>
      <c r="AA373" s="145">
        <v>-7.1428570999999996E-2</v>
      </c>
      <c r="AB373" s="241">
        <v>0.21951219499999999</v>
      </c>
    </row>
    <row r="374" spans="1:28" s="658" customFormat="1" ht="15" customHeight="1">
      <c r="A374" s="524">
        <v>44259</v>
      </c>
      <c r="B374" s="33">
        <v>20</v>
      </c>
      <c r="C374" s="91">
        <v>8</v>
      </c>
      <c r="D374" s="91">
        <v>31</v>
      </c>
      <c r="E374" s="91">
        <v>26</v>
      </c>
      <c r="F374" s="91">
        <v>643</v>
      </c>
      <c r="G374" s="91">
        <v>88</v>
      </c>
      <c r="H374" s="91">
        <v>48</v>
      </c>
      <c r="I374" s="91">
        <v>277</v>
      </c>
      <c r="J374" s="91">
        <v>130</v>
      </c>
      <c r="K374" s="33">
        <v>18</v>
      </c>
      <c r="L374" s="33">
        <v>6</v>
      </c>
      <c r="M374" s="33">
        <v>37</v>
      </c>
      <c r="N374" s="90">
        <v>25</v>
      </c>
      <c r="O374" s="91">
        <v>636</v>
      </c>
      <c r="P374" s="91">
        <v>74</v>
      </c>
      <c r="Q374" s="91">
        <v>59</v>
      </c>
      <c r="R374" s="91">
        <v>268</v>
      </c>
      <c r="S374" s="91">
        <v>135</v>
      </c>
      <c r="T374" s="145">
        <v>-0.1</v>
      </c>
      <c r="U374" s="145">
        <v>-0.25</v>
      </c>
      <c r="V374" s="145">
        <v>0.19354838699999999</v>
      </c>
      <c r="W374" s="145">
        <v>-3.8461538000000003E-2</v>
      </c>
      <c r="X374" s="145">
        <v>-1.0886470000000001E-2</v>
      </c>
      <c r="Y374" s="145">
        <v>-0.159090909</v>
      </c>
      <c r="Z374" s="145">
        <v>0.22916666699999999</v>
      </c>
      <c r="AA374" s="145">
        <v>-3.2490974999999998E-2</v>
      </c>
      <c r="AB374" s="241">
        <v>3.8461538000000003E-2</v>
      </c>
    </row>
    <row r="375" spans="1:28" s="658" customFormat="1" ht="15" customHeight="1">
      <c r="A375" s="524">
        <v>44260</v>
      </c>
      <c r="B375" s="33">
        <v>19</v>
      </c>
      <c r="C375" s="91">
        <v>7</v>
      </c>
      <c r="D375" s="91">
        <v>31</v>
      </c>
      <c r="E375" s="91">
        <v>28</v>
      </c>
      <c r="F375" s="91">
        <v>620</v>
      </c>
      <c r="G375" s="91">
        <v>80</v>
      </c>
      <c r="H375" s="91">
        <v>55</v>
      </c>
      <c r="I375" s="91">
        <v>277</v>
      </c>
      <c r="J375" s="91">
        <v>127</v>
      </c>
      <c r="K375" s="33">
        <v>17</v>
      </c>
      <c r="L375" s="33">
        <v>10</v>
      </c>
      <c r="M375" s="33">
        <v>35</v>
      </c>
      <c r="N375" s="90">
        <v>26</v>
      </c>
      <c r="O375" s="91">
        <v>637</v>
      </c>
      <c r="P375" s="91">
        <v>72</v>
      </c>
      <c r="Q375" s="91">
        <v>58</v>
      </c>
      <c r="R375" s="91">
        <v>263</v>
      </c>
      <c r="S375" s="91">
        <v>141</v>
      </c>
      <c r="T375" s="145">
        <v>-0.105263158</v>
      </c>
      <c r="U375" s="145">
        <v>0.428571429</v>
      </c>
      <c r="V375" s="145">
        <v>0.12903225800000001</v>
      </c>
      <c r="W375" s="145">
        <v>-7.1428570999999996E-2</v>
      </c>
      <c r="X375" s="145">
        <v>2.7419354999999999E-2</v>
      </c>
      <c r="Y375" s="145">
        <v>-0.1</v>
      </c>
      <c r="Z375" s="145">
        <v>5.4545455E-2</v>
      </c>
      <c r="AA375" s="145">
        <v>-5.0541516000000002E-2</v>
      </c>
      <c r="AB375" s="241">
        <v>0.11023622</v>
      </c>
    </row>
    <row r="376" spans="1:28" s="658" customFormat="1" ht="15" customHeight="1">
      <c r="A376" s="524">
        <v>44261</v>
      </c>
      <c r="B376" s="33">
        <v>16</v>
      </c>
      <c r="C376" s="91">
        <v>7</v>
      </c>
      <c r="D376" s="91">
        <v>30</v>
      </c>
      <c r="E376" s="91">
        <v>28</v>
      </c>
      <c r="F376" s="91">
        <v>624</v>
      </c>
      <c r="G376" s="91">
        <v>82</v>
      </c>
      <c r="H376" s="91">
        <v>55</v>
      </c>
      <c r="I376" s="91">
        <v>275</v>
      </c>
      <c r="J376" s="91">
        <v>127</v>
      </c>
      <c r="K376" s="33">
        <v>18</v>
      </c>
      <c r="L376" s="33">
        <v>12</v>
      </c>
      <c r="M376" s="33">
        <v>37</v>
      </c>
      <c r="N376" s="90">
        <v>25</v>
      </c>
      <c r="O376" s="91">
        <v>630</v>
      </c>
      <c r="P376" s="91">
        <v>68</v>
      </c>
      <c r="Q376" s="91">
        <v>56</v>
      </c>
      <c r="R376" s="91">
        <v>260</v>
      </c>
      <c r="S376" s="91">
        <v>140</v>
      </c>
      <c r="T376" s="145">
        <v>0.125</v>
      </c>
      <c r="U376" s="145">
        <v>0.71428571399999996</v>
      </c>
      <c r="V376" s="145">
        <v>0.233333333</v>
      </c>
      <c r="W376" s="145">
        <v>-0.10714285699999999</v>
      </c>
      <c r="X376" s="145">
        <v>9.6153850000000006E-3</v>
      </c>
      <c r="Y376" s="145">
        <v>-0.17073170700000001</v>
      </c>
      <c r="Z376" s="145">
        <v>1.8181817999999999E-2</v>
      </c>
      <c r="AA376" s="145">
        <v>-5.4545455E-2</v>
      </c>
      <c r="AB376" s="241">
        <v>0.102362205</v>
      </c>
    </row>
    <row r="377" spans="1:28" s="658" customFormat="1" ht="15" customHeight="1">
      <c r="A377" s="524">
        <v>44262</v>
      </c>
      <c r="B377" s="33">
        <v>16</v>
      </c>
      <c r="C377" s="91">
        <v>6</v>
      </c>
      <c r="D377" s="91">
        <v>29</v>
      </c>
      <c r="E377" s="91">
        <v>27</v>
      </c>
      <c r="F377" s="91">
        <v>622</v>
      </c>
      <c r="G377" s="91">
        <v>83</v>
      </c>
      <c r="H377" s="91">
        <v>51</v>
      </c>
      <c r="I377" s="91">
        <v>277</v>
      </c>
      <c r="J377" s="91">
        <v>124</v>
      </c>
      <c r="K377" s="33">
        <v>16</v>
      </c>
      <c r="L377" s="33">
        <v>13</v>
      </c>
      <c r="M377" s="33">
        <v>34</v>
      </c>
      <c r="N377" s="90">
        <v>27</v>
      </c>
      <c r="O377" s="91">
        <v>635</v>
      </c>
      <c r="P377" s="91">
        <v>65</v>
      </c>
      <c r="Q377" s="91">
        <v>57</v>
      </c>
      <c r="R377" s="91">
        <v>271</v>
      </c>
      <c r="S377" s="91">
        <v>137</v>
      </c>
      <c r="T377" s="145">
        <v>0</v>
      </c>
      <c r="U377" s="145">
        <v>1.1666666670000001</v>
      </c>
      <c r="V377" s="145">
        <v>0.17241379300000001</v>
      </c>
      <c r="W377" s="145">
        <v>0</v>
      </c>
      <c r="X377" s="145">
        <v>2.0900321999999999E-2</v>
      </c>
      <c r="Y377" s="145">
        <v>-0.21686747000000001</v>
      </c>
      <c r="Z377" s="145">
        <v>0.117647059</v>
      </c>
      <c r="AA377" s="145">
        <v>-2.166065E-2</v>
      </c>
      <c r="AB377" s="241">
        <v>0.10483871</v>
      </c>
    </row>
    <row r="378" spans="1:28" s="658" customFormat="1" ht="15" customHeight="1">
      <c r="A378" s="524">
        <v>44263</v>
      </c>
      <c r="B378" s="33">
        <v>14</v>
      </c>
      <c r="C378" s="91">
        <v>5</v>
      </c>
      <c r="D378" s="91">
        <v>28</v>
      </c>
      <c r="E378" s="91">
        <v>25</v>
      </c>
      <c r="F378" s="91">
        <v>634</v>
      </c>
      <c r="G378" s="91">
        <v>80</v>
      </c>
      <c r="H378" s="91">
        <v>54</v>
      </c>
      <c r="I378" s="91">
        <v>286</v>
      </c>
      <c r="J378" s="91">
        <v>128</v>
      </c>
      <c r="K378" s="33">
        <v>17</v>
      </c>
      <c r="L378" s="33">
        <v>13</v>
      </c>
      <c r="M378" s="33">
        <v>34</v>
      </c>
      <c r="N378" s="90">
        <v>26</v>
      </c>
      <c r="O378" s="91">
        <v>634</v>
      </c>
      <c r="P378" s="91">
        <v>67</v>
      </c>
      <c r="Q378" s="91">
        <v>58</v>
      </c>
      <c r="R378" s="91">
        <v>279</v>
      </c>
      <c r="S378" s="91">
        <v>136</v>
      </c>
      <c r="T378" s="145">
        <v>0.21428571399999999</v>
      </c>
      <c r="U378" s="145">
        <v>1.6</v>
      </c>
      <c r="V378" s="145">
        <v>0.21428571399999999</v>
      </c>
      <c r="W378" s="145">
        <v>0.04</v>
      </c>
      <c r="X378" s="145">
        <v>0</v>
      </c>
      <c r="Y378" s="145">
        <v>-0.16250000000000001</v>
      </c>
      <c r="Z378" s="145">
        <v>7.4074074000000004E-2</v>
      </c>
      <c r="AA378" s="145">
        <v>-2.4475523999999999E-2</v>
      </c>
      <c r="AB378" s="241">
        <v>6.25E-2</v>
      </c>
    </row>
    <row r="379" spans="1:28" s="658" customFormat="1" ht="15" customHeight="1">
      <c r="A379" s="524">
        <v>44264</v>
      </c>
      <c r="B379" s="33">
        <v>15</v>
      </c>
      <c r="C379" s="91" t="s">
        <v>93</v>
      </c>
      <c r="D379" s="91">
        <v>28</v>
      </c>
      <c r="E379" s="91">
        <v>29</v>
      </c>
      <c r="F379" s="91">
        <v>616</v>
      </c>
      <c r="G379" s="91">
        <v>78</v>
      </c>
      <c r="H379" s="91">
        <v>59</v>
      </c>
      <c r="I379" s="91">
        <v>289</v>
      </c>
      <c r="J379" s="91">
        <v>127</v>
      </c>
      <c r="K379" s="33">
        <v>17</v>
      </c>
      <c r="L379" s="33">
        <v>13</v>
      </c>
      <c r="M379" s="33">
        <v>31</v>
      </c>
      <c r="N379" s="90">
        <v>27</v>
      </c>
      <c r="O379" s="91">
        <v>629</v>
      </c>
      <c r="P379" s="91">
        <v>66</v>
      </c>
      <c r="Q379" s="91">
        <v>54</v>
      </c>
      <c r="R379" s="91">
        <v>275</v>
      </c>
      <c r="S379" s="91">
        <v>131</v>
      </c>
      <c r="T379" s="145">
        <v>0.133333333</v>
      </c>
      <c r="U379" s="91" t="s">
        <v>93</v>
      </c>
      <c r="V379" s="145">
        <v>0.10714285699999999</v>
      </c>
      <c r="W379" s="145">
        <v>-6.8965517000000004E-2</v>
      </c>
      <c r="X379" s="145">
        <v>2.1103896E-2</v>
      </c>
      <c r="Y379" s="145">
        <v>-0.15384615400000001</v>
      </c>
      <c r="Z379" s="145">
        <v>-8.4745763000000002E-2</v>
      </c>
      <c r="AA379" s="145">
        <v>-4.8442907E-2</v>
      </c>
      <c r="AB379" s="241">
        <v>3.1496062999999998E-2</v>
      </c>
    </row>
    <row r="380" spans="1:28" s="658" customFormat="1" ht="15" customHeight="1">
      <c r="A380" s="524">
        <v>44265</v>
      </c>
      <c r="B380" s="33">
        <v>15</v>
      </c>
      <c r="C380" s="91" t="s">
        <v>93</v>
      </c>
      <c r="D380" s="91">
        <v>28</v>
      </c>
      <c r="E380" s="91">
        <v>28</v>
      </c>
      <c r="F380" s="91">
        <v>617</v>
      </c>
      <c r="G380" s="91">
        <v>78</v>
      </c>
      <c r="H380" s="91">
        <v>59</v>
      </c>
      <c r="I380" s="91">
        <v>293</v>
      </c>
      <c r="J380" s="91">
        <v>125</v>
      </c>
      <c r="K380" s="33">
        <v>18</v>
      </c>
      <c r="L380" s="33">
        <v>13</v>
      </c>
      <c r="M380" s="33">
        <v>31</v>
      </c>
      <c r="N380" s="90">
        <v>26</v>
      </c>
      <c r="O380" s="91">
        <v>623</v>
      </c>
      <c r="P380" s="91">
        <v>64</v>
      </c>
      <c r="Q380" s="91">
        <v>52</v>
      </c>
      <c r="R380" s="91">
        <v>279</v>
      </c>
      <c r="S380" s="91">
        <v>129</v>
      </c>
      <c r="T380" s="145">
        <v>0.2</v>
      </c>
      <c r="U380" s="91" t="s">
        <v>93</v>
      </c>
      <c r="V380" s="145">
        <v>0.10714285699999999</v>
      </c>
      <c r="W380" s="145">
        <v>-7.1428570999999996E-2</v>
      </c>
      <c r="X380" s="145">
        <v>9.7244730000000008E-3</v>
      </c>
      <c r="Y380" s="145">
        <v>-0.179487179</v>
      </c>
      <c r="Z380" s="145">
        <v>-0.11864406800000001</v>
      </c>
      <c r="AA380" s="145">
        <v>-4.7781570000000002E-2</v>
      </c>
      <c r="AB380" s="241">
        <v>3.2000000000000001E-2</v>
      </c>
    </row>
    <row r="381" spans="1:28" s="658" customFormat="1" ht="15" customHeight="1">
      <c r="A381" s="524">
        <v>44266</v>
      </c>
      <c r="B381" s="33">
        <v>15</v>
      </c>
      <c r="C381" s="91">
        <v>6</v>
      </c>
      <c r="D381" s="91">
        <v>28</v>
      </c>
      <c r="E381" s="91">
        <v>30</v>
      </c>
      <c r="F381" s="91">
        <v>618</v>
      </c>
      <c r="G381" s="91">
        <v>77</v>
      </c>
      <c r="H381" s="91">
        <v>59</v>
      </c>
      <c r="I381" s="91">
        <v>291</v>
      </c>
      <c r="J381" s="91">
        <v>126</v>
      </c>
      <c r="K381" s="33">
        <v>20</v>
      </c>
      <c r="L381" s="33">
        <v>14</v>
      </c>
      <c r="M381" s="33">
        <v>30</v>
      </c>
      <c r="N381" s="90">
        <v>27</v>
      </c>
      <c r="O381" s="91">
        <v>622</v>
      </c>
      <c r="P381" s="91">
        <v>65</v>
      </c>
      <c r="Q381" s="91">
        <v>51</v>
      </c>
      <c r="R381" s="91">
        <v>265</v>
      </c>
      <c r="S381" s="91">
        <v>121</v>
      </c>
      <c r="T381" s="145">
        <v>0.33333333300000001</v>
      </c>
      <c r="U381" s="145">
        <v>1.3333333329999999</v>
      </c>
      <c r="V381" s="145">
        <v>7.1428570999999996E-2</v>
      </c>
      <c r="W381" s="145">
        <v>-0.1</v>
      </c>
      <c r="X381" s="145">
        <v>6.4724919999999998E-3</v>
      </c>
      <c r="Y381" s="145">
        <v>-0.15584415600000001</v>
      </c>
      <c r="Z381" s="145">
        <v>-0.13559321999999999</v>
      </c>
      <c r="AA381" s="145">
        <v>-8.9347078999999996E-2</v>
      </c>
      <c r="AB381" s="241">
        <v>-3.9682540000000002E-2</v>
      </c>
    </row>
    <row r="382" spans="1:28" s="658" customFormat="1" ht="15" customHeight="1">
      <c r="A382" s="524">
        <v>44267</v>
      </c>
      <c r="B382" s="33">
        <v>15</v>
      </c>
      <c r="C382" s="91" t="s">
        <v>93</v>
      </c>
      <c r="D382" s="91">
        <v>26</v>
      </c>
      <c r="E382" s="91">
        <v>34</v>
      </c>
      <c r="F382" s="91">
        <v>623</v>
      </c>
      <c r="G382" s="91">
        <v>79</v>
      </c>
      <c r="H382" s="91">
        <v>59</v>
      </c>
      <c r="I382" s="91">
        <v>298</v>
      </c>
      <c r="J382" s="91">
        <v>125</v>
      </c>
      <c r="K382" s="33">
        <v>17</v>
      </c>
      <c r="L382" s="33">
        <v>15</v>
      </c>
      <c r="M382" s="33">
        <v>28</v>
      </c>
      <c r="N382" s="90">
        <v>27</v>
      </c>
      <c r="O382" s="91">
        <v>616</v>
      </c>
      <c r="P382" s="91">
        <v>71</v>
      </c>
      <c r="Q382" s="91">
        <v>58</v>
      </c>
      <c r="R382" s="91">
        <v>263</v>
      </c>
      <c r="S382" s="91">
        <v>118</v>
      </c>
      <c r="T382" s="145">
        <v>0.133333333</v>
      </c>
      <c r="U382" s="91" t="s">
        <v>93</v>
      </c>
      <c r="V382" s="145">
        <v>7.6923077000000006E-2</v>
      </c>
      <c r="W382" s="145">
        <v>-0.20588235299999999</v>
      </c>
      <c r="X382" s="145">
        <v>-1.1235955000000001E-2</v>
      </c>
      <c r="Y382" s="145">
        <v>-0.101265823</v>
      </c>
      <c r="Z382" s="145">
        <v>-1.6949153000000002E-2</v>
      </c>
      <c r="AA382" s="145">
        <v>-0.117449664</v>
      </c>
      <c r="AB382" s="241">
        <v>-5.6000000000000001E-2</v>
      </c>
    </row>
    <row r="383" spans="1:28" s="658" customFormat="1" ht="15" customHeight="1">
      <c r="A383" s="524">
        <v>44268</v>
      </c>
      <c r="B383" s="33">
        <v>15</v>
      </c>
      <c r="C383" s="91">
        <v>5</v>
      </c>
      <c r="D383" s="91">
        <v>25</v>
      </c>
      <c r="E383" s="91">
        <v>35</v>
      </c>
      <c r="F383" s="91">
        <v>645</v>
      </c>
      <c r="G383" s="91">
        <v>79</v>
      </c>
      <c r="H383" s="91">
        <v>60</v>
      </c>
      <c r="I383" s="91">
        <v>293</v>
      </c>
      <c r="J383" s="91">
        <v>132</v>
      </c>
      <c r="K383" s="33">
        <v>17</v>
      </c>
      <c r="L383" s="33">
        <v>15</v>
      </c>
      <c r="M383" s="33">
        <v>28</v>
      </c>
      <c r="N383" s="90">
        <v>26</v>
      </c>
      <c r="O383" s="91">
        <v>607</v>
      </c>
      <c r="P383" s="91">
        <v>69</v>
      </c>
      <c r="Q383" s="91">
        <v>58</v>
      </c>
      <c r="R383" s="91">
        <v>261</v>
      </c>
      <c r="S383" s="91">
        <v>124</v>
      </c>
      <c r="T383" s="145">
        <v>0.133333333</v>
      </c>
      <c r="U383" s="145">
        <v>2</v>
      </c>
      <c r="V383" s="145">
        <v>0.12</v>
      </c>
      <c r="W383" s="145">
        <v>-0.257142857</v>
      </c>
      <c r="X383" s="145">
        <v>-5.8914728999999999E-2</v>
      </c>
      <c r="Y383" s="145">
        <v>-0.12658227799999999</v>
      </c>
      <c r="Z383" s="145">
        <v>-3.3333333E-2</v>
      </c>
      <c r="AA383" s="145">
        <v>-0.109215017</v>
      </c>
      <c r="AB383" s="241">
        <v>-6.0606061000000003E-2</v>
      </c>
    </row>
    <row r="384" spans="1:28" s="658" customFormat="1" ht="15" customHeight="1">
      <c r="A384" s="524">
        <v>44269</v>
      </c>
      <c r="B384" s="33">
        <v>15</v>
      </c>
      <c r="C384" s="91">
        <v>6</v>
      </c>
      <c r="D384" s="91">
        <v>26</v>
      </c>
      <c r="E384" s="91">
        <v>34</v>
      </c>
      <c r="F384" s="91">
        <v>641</v>
      </c>
      <c r="G384" s="91">
        <v>81</v>
      </c>
      <c r="H384" s="91">
        <v>61</v>
      </c>
      <c r="I384" s="91">
        <v>292</v>
      </c>
      <c r="J384" s="91">
        <v>124</v>
      </c>
      <c r="K384" s="33">
        <v>17</v>
      </c>
      <c r="L384" s="33">
        <v>14</v>
      </c>
      <c r="M384" s="33">
        <v>29</v>
      </c>
      <c r="N384" s="90">
        <v>28</v>
      </c>
      <c r="O384" s="91">
        <v>607</v>
      </c>
      <c r="P384" s="91">
        <v>68</v>
      </c>
      <c r="Q384" s="91">
        <v>58</v>
      </c>
      <c r="R384" s="91">
        <v>257</v>
      </c>
      <c r="S384" s="91">
        <v>123</v>
      </c>
      <c r="T384" s="145">
        <v>0.133333333</v>
      </c>
      <c r="U384" s="145">
        <v>1.3333333329999999</v>
      </c>
      <c r="V384" s="145">
        <v>0.115384615</v>
      </c>
      <c r="W384" s="145">
        <v>-0.17647058800000001</v>
      </c>
      <c r="X384" s="145">
        <v>-5.3042121999999997E-2</v>
      </c>
      <c r="Y384" s="145">
        <v>-0.16049382700000001</v>
      </c>
      <c r="Z384" s="145">
        <v>-4.9180328000000002E-2</v>
      </c>
      <c r="AA384" s="145">
        <v>-0.119863014</v>
      </c>
      <c r="AB384" s="241">
        <v>-8.0645160000000007E-3</v>
      </c>
    </row>
    <row r="385" spans="1:28" s="658" customFormat="1" ht="15" customHeight="1">
      <c r="A385" s="524">
        <v>44270</v>
      </c>
      <c r="B385" s="33">
        <v>12</v>
      </c>
      <c r="C385" s="91">
        <v>5</v>
      </c>
      <c r="D385" s="91">
        <v>23</v>
      </c>
      <c r="E385" s="91">
        <v>30</v>
      </c>
      <c r="F385" s="91">
        <v>639</v>
      </c>
      <c r="G385" s="91">
        <v>80</v>
      </c>
      <c r="H385" s="91">
        <v>60</v>
      </c>
      <c r="I385" s="91">
        <v>294</v>
      </c>
      <c r="J385" s="91">
        <v>130</v>
      </c>
      <c r="K385" s="33">
        <v>19</v>
      </c>
      <c r="L385" s="33">
        <v>14</v>
      </c>
      <c r="M385" s="33">
        <v>29</v>
      </c>
      <c r="N385" s="90">
        <v>28</v>
      </c>
      <c r="O385" s="91">
        <v>609</v>
      </c>
      <c r="P385" s="91">
        <v>69</v>
      </c>
      <c r="Q385" s="91">
        <v>56</v>
      </c>
      <c r="R385" s="91">
        <v>267</v>
      </c>
      <c r="S385" s="91">
        <v>129</v>
      </c>
      <c r="T385" s="145">
        <v>0.58333333300000001</v>
      </c>
      <c r="U385" s="145">
        <v>1.8</v>
      </c>
      <c r="V385" s="145">
        <v>0.26086956500000003</v>
      </c>
      <c r="W385" s="145">
        <v>-6.6666666999999999E-2</v>
      </c>
      <c r="X385" s="145">
        <v>-4.6948357000000003E-2</v>
      </c>
      <c r="Y385" s="145">
        <v>-0.13750000000000001</v>
      </c>
      <c r="Z385" s="145">
        <v>-6.6666666999999999E-2</v>
      </c>
      <c r="AA385" s="145">
        <v>-9.1836735000000003E-2</v>
      </c>
      <c r="AB385" s="241">
        <v>-7.6923080000000001E-3</v>
      </c>
    </row>
    <row r="386" spans="1:28" s="658" customFormat="1" ht="15" customHeight="1">
      <c r="A386" s="524">
        <v>44271</v>
      </c>
      <c r="B386" s="33">
        <v>11</v>
      </c>
      <c r="C386" s="91" t="s">
        <v>93</v>
      </c>
      <c r="D386" s="91">
        <v>24</v>
      </c>
      <c r="E386" s="91">
        <v>31</v>
      </c>
      <c r="F386" s="91">
        <v>633</v>
      </c>
      <c r="G386" s="91">
        <v>81</v>
      </c>
      <c r="H386" s="91">
        <v>61</v>
      </c>
      <c r="I386" s="91">
        <v>290</v>
      </c>
      <c r="J386" s="91">
        <v>140</v>
      </c>
      <c r="K386" s="33">
        <v>20</v>
      </c>
      <c r="L386" s="33">
        <v>12</v>
      </c>
      <c r="M386" s="33">
        <v>26</v>
      </c>
      <c r="N386" s="90">
        <v>26</v>
      </c>
      <c r="O386" s="91">
        <v>625</v>
      </c>
      <c r="P386" s="91">
        <v>72</v>
      </c>
      <c r="Q386" s="91">
        <v>56</v>
      </c>
      <c r="R386" s="91">
        <v>263</v>
      </c>
      <c r="S386" s="91">
        <v>127</v>
      </c>
      <c r="T386" s="145">
        <v>0.81818181800000001</v>
      </c>
      <c r="U386" s="91" t="s">
        <v>93</v>
      </c>
      <c r="V386" s="145">
        <v>8.3333332999999996E-2</v>
      </c>
      <c r="W386" s="145">
        <v>-0.16129032300000001</v>
      </c>
      <c r="X386" s="145">
        <v>-1.2638231E-2</v>
      </c>
      <c r="Y386" s="145">
        <v>-0.111111111</v>
      </c>
      <c r="Z386" s="145">
        <v>-8.1967212999999997E-2</v>
      </c>
      <c r="AA386" s="145">
        <v>-9.3103448000000005E-2</v>
      </c>
      <c r="AB386" s="241">
        <v>-9.2857143000000003E-2</v>
      </c>
    </row>
    <row r="387" spans="1:28" s="658" customFormat="1" ht="15" customHeight="1">
      <c r="A387" s="524">
        <v>44272</v>
      </c>
      <c r="B387" s="33">
        <v>11</v>
      </c>
      <c r="C387" s="91">
        <v>5</v>
      </c>
      <c r="D387" s="91">
        <v>23</v>
      </c>
      <c r="E387" s="91">
        <v>30</v>
      </c>
      <c r="F387" s="91">
        <v>631</v>
      </c>
      <c r="G387" s="91">
        <v>79</v>
      </c>
      <c r="H387" s="91">
        <v>57</v>
      </c>
      <c r="I387" s="91">
        <v>285</v>
      </c>
      <c r="J387" s="91">
        <v>135</v>
      </c>
      <c r="K387" s="33">
        <v>18</v>
      </c>
      <c r="L387" s="33">
        <v>13</v>
      </c>
      <c r="M387" s="33">
        <v>23</v>
      </c>
      <c r="N387" s="90">
        <v>29</v>
      </c>
      <c r="O387" s="91">
        <v>630</v>
      </c>
      <c r="P387" s="91">
        <v>72</v>
      </c>
      <c r="Q387" s="91">
        <v>56</v>
      </c>
      <c r="R387" s="91">
        <v>262</v>
      </c>
      <c r="S387" s="91">
        <v>127</v>
      </c>
      <c r="T387" s="145">
        <v>0.63636363600000001</v>
      </c>
      <c r="U387" s="145">
        <v>1.6</v>
      </c>
      <c r="V387" s="145">
        <v>0</v>
      </c>
      <c r="W387" s="145">
        <v>-3.3333333E-2</v>
      </c>
      <c r="X387" s="145">
        <v>-1.5847859999999999E-3</v>
      </c>
      <c r="Y387" s="145">
        <v>-8.8607594999999997E-2</v>
      </c>
      <c r="Z387" s="145">
        <v>-1.7543860000000001E-2</v>
      </c>
      <c r="AA387" s="145">
        <v>-8.0701754000000001E-2</v>
      </c>
      <c r="AB387" s="241">
        <v>-5.9259259000000002E-2</v>
      </c>
    </row>
    <row r="388" spans="1:28" s="658" customFormat="1" ht="15" customHeight="1">
      <c r="A388" s="524">
        <v>44273</v>
      </c>
      <c r="B388" s="33">
        <v>11</v>
      </c>
      <c r="C388" s="91">
        <v>8</v>
      </c>
      <c r="D388" s="91">
        <v>26</v>
      </c>
      <c r="E388" s="91">
        <v>26</v>
      </c>
      <c r="F388" s="91">
        <v>626</v>
      </c>
      <c r="G388" s="91">
        <v>78</v>
      </c>
      <c r="H388" s="91">
        <v>59</v>
      </c>
      <c r="I388" s="91">
        <v>281</v>
      </c>
      <c r="J388" s="91">
        <v>135</v>
      </c>
      <c r="K388" s="33">
        <v>19</v>
      </c>
      <c r="L388" s="33">
        <v>12</v>
      </c>
      <c r="M388" s="33">
        <v>27</v>
      </c>
      <c r="N388" s="90">
        <v>26</v>
      </c>
      <c r="O388" s="91">
        <v>634</v>
      </c>
      <c r="P388" s="91">
        <v>72</v>
      </c>
      <c r="Q388" s="91">
        <v>56</v>
      </c>
      <c r="R388" s="91">
        <v>267</v>
      </c>
      <c r="S388" s="91">
        <v>138</v>
      </c>
      <c r="T388" s="145">
        <v>0.72727272700000001</v>
      </c>
      <c r="U388" s="145">
        <v>0.5</v>
      </c>
      <c r="V388" s="145">
        <v>3.8461538000000003E-2</v>
      </c>
      <c r="W388" s="145">
        <v>0</v>
      </c>
      <c r="X388" s="145">
        <v>1.2779553000000001E-2</v>
      </c>
      <c r="Y388" s="145">
        <v>-7.6923077000000006E-2</v>
      </c>
      <c r="Z388" s="145">
        <v>-5.0847457999999998E-2</v>
      </c>
      <c r="AA388" s="145">
        <v>-4.9822063999999999E-2</v>
      </c>
      <c r="AB388" s="241">
        <v>2.2222222E-2</v>
      </c>
    </row>
    <row r="389" spans="1:28" s="658" customFormat="1" ht="15" customHeight="1">
      <c r="A389" s="524">
        <v>44274</v>
      </c>
      <c r="B389" s="33">
        <v>13</v>
      </c>
      <c r="C389" s="91">
        <v>9</v>
      </c>
      <c r="D389" s="91">
        <v>27</v>
      </c>
      <c r="E389" s="91">
        <v>26</v>
      </c>
      <c r="F389" s="91">
        <v>645</v>
      </c>
      <c r="G389" s="91">
        <v>79</v>
      </c>
      <c r="H389" s="91">
        <v>56</v>
      </c>
      <c r="I389" s="91">
        <v>276</v>
      </c>
      <c r="J389" s="91">
        <v>131</v>
      </c>
      <c r="K389" s="33">
        <v>19</v>
      </c>
      <c r="L389" s="33">
        <v>12</v>
      </c>
      <c r="M389" s="33">
        <v>27</v>
      </c>
      <c r="N389" s="90">
        <v>25</v>
      </c>
      <c r="O389" s="91">
        <v>617</v>
      </c>
      <c r="P389" s="91">
        <v>73</v>
      </c>
      <c r="Q389" s="91">
        <v>57</v>
      </c>
      <c r="R389" s="91">
        <v>272</v>
      </c>
      <c r="S389" s="91">
        <v>138</v>
      </c>
      <c r="T389" s="145">
        <v>0.46153846199999998</v>
      </c>
      <c r="U389" s="145">
        <v>0.33333333300000001</v>
      </c>
      <c r="V389" s="145">
        <v>0</v>
      </c>
      <c r="W389" s="145">
        <v>-3.8461538000000003E-2</v>
      </c>
      <c r="X389" s="145">
        <v>-4.3410852999999999E-2</v>
      </c>
      <c r="Y389" s="145">
        <v>-7.5949367000000004E-2</v>
      </c>
      <c r="Z389" s="145">
        <v>1.7857142999999999E-2</v>
      </c>
      <c r="AA389" s="145">
        <v>-1.4492754E-2</v>
      </c>
      <c r="AB389" s="241">
        <v>5.3435114999999998E-2</v>
      </c>
    </row>
    <row r="390" spans="1:28" s="658" customFormat="1" ht="15" customHeight="1">
      <c r="A390" s="524">
        <v>44275</v>
      </c>
      <c r="B390" s="33">
        <v>14</v>
      </c>
      <c r="C390" s="91">
        <v>6</v>
      </c>
      <c r="D390" s="91">
        <v>25</v>
      </c>
      <c r="E390" s="91">
        <v>27</v>
      </c>
      <c r="F390" s="91">
        <v>650</v>
      </c>
      <c r="G390" s="91">
        <v>80</v>
      </c>
      <c r="H390" s="91">
        <v>55</v>
      </c>
      <c r="I390" s="91">
        <v>272</v>
      </c>
      <c r="J390" s="91">
        <v>131</v>
      </c>
      <c r="K390" s="33">
        <v>20</v>
      </c>
      <c r="L390" s="33">
        <v>10</v>
      </c>
      <c r="M390" s="33">
        <v>28</v>
      </c>
      <c r="N390" s="90">
        <v>22</v>
      </c>
      <c r="O390" s="91">
        <v>595</v>
      </c>
      <c r="P390" s="91">
        <v>74</v>
      </c>
      <c r="Q390" s="91">
        <v>56</v>
      </c>
      <c r="R390" s="91">
        <v>277</v>
      </c>
      <c r="S390" s="91">
        <v>130</v>
      </c>
      <c r="T390" s="145">
        <v>0.428571429</v>
      </c>
      <c r="U390" s="145">
        <v>0.66666666699999999</v>
      </c>
      <c r="V390" s="145">
        <v>0.12</v>
      </c>
      <c r="W390" s="145">
        <v>-0.185185185</v>
      </c>
      <c r="X390" s="145">
        <v>-8.4615385000000001E-2</v>
      </c>
      <c r="Y390" s="145">
        <v>-7.4999999999999997E-2</v>
      </c>
      <c r="Z390" s="145">
        <v>1.8181817999999999E-2</v>
      </c>
      <c r="AA390" s="145">
        <v>1.8382353000000001E-2</v>
      </c>
      <c r="AB390" s="241">
        <v>-7.6335880000000002E-3</v>
      </c>
    </row>
    <row r="391" spans="1:28" s="658" customFormat="1" ht="15" customHeight="1">
      <c r="A391" s="524">
        <v>44276</v>
      </c>
      <c r="B391" s="33">
        <v>15</v>
      </c>
      <c r="C391" s="91">
        <v>6</v>
      </c>
      <c r="D391" s="91">
        <v>24</v>
      </c>
      <c r="E391" s="91">
        <v>23</v>
      </c>
      <c r="F391" s="91">
        <v>637</v>
      </c>
      <c r="G391" s="91">
        <v>82</v>
      </c>
      <c r="H391" s="91">
        <v>58</v>
      </c>
      <c r="I391" s="91">
        <v>275</v>
      </c>
      <c r="J391" s="91">
        <v>136</v>
      </c>
      <c r="K391" s="33">
        <v>20</v>
      </c>
      <c r="L391" s="33">
        <v>9</v>
      </c>
      <c r="M391" s="33">
        <v>26</v>
      </c>
      <c r="N391" s="90">
        <v>23</v>
      </c>
      <c r="O391" s="91">
        <v>592</v>
      </c>
      <c r="P391" s="91">
        <v>74</v>
      </c>
      <c r="Q391" s="91">
        <v>53</v>
      </c>
      <c r="R391" s="91">
        <v>282</v>
      </c>
      <c r="S391" s="91">
        <v>125</v>
      </c>
      <c r="T391" s="145">
        <v>0.33333333300000001</v>
      </c>
      <c r="U391" s="145">
        <v>0.5</v>
      </c>
      <c r="V391" s="145">
        <v>8.3333332999999996E-2</v>
      </c>
      <c r="W391" s="145">
        <v>0</v>
      </c>
      <c r="X391" s="145">
        <v>-7.0643642000000006E-2</v>
      </c>
      <c r="Y391" s="145">
        <v>-9.7560975999999994E-2</v>
      </c>
      <c r="Z391" s="145">
        <v>-8.6206897000000005E-2</v>
      </c>
      <c r="AA391" s="145">
        <v>2.5454544999999999E-2</v>
      </c>
      <c r="AB391" s="241">
        <v>-8.0882353000000004E-2</v>
      </c>
    </row>
    <row r="392" spans="1:28" s="658" customFormat="1" ht="15" customHeight="1">
      <c r="A392" s="524">
        <v>44277</v>
      </c>
      <c r="B392" s="33">
        <v>16</v>
      </c>
      <c r="C392" s="91">
        <v>6</v>
      </c>
      <c r="D392" s="91">
        <v>24</v>
      </c>
      <c r="E392" s="91">
        <v>26</v>
      </c>
      <c r="F392" s="91">
        <v>620</v>
      </c>
      <c r="G392" s="91">
        <v>81</v>
      </c>
      <c r="H392" s="91">
        <v>62</v>
      </c>
      <c r="I392" s="91">
        <v>274</v>
      </c>
      <c r="J392" s="91">
        <v>137</v>
      </c>
      <c r="K392" s="33">
        <v>22</v>
      </c>
      <c r="L392" s="33">
        <v>10</v>
      </c>
      <c r="M392" s="33">
        <v>24</v>
      </c>
      <c r="N392" s="90">
        <v>26</v>
      </c>
      <c r="O392" s="91">
        <v>585</v>
      </c>
      <c r="P392" s="91">
        <v>71</v>
      </c>
      <c r="Q392" s="91">
        <v>53</v>
      </c>
      <c r="R392" s="91">
        <v>283</v>
      </c>
      <c r="S392" s="91">
        <v>124</v>
      </c>
      <c r="T392" s="145">
        <v>0.375</v>
      </c>
      <c r="U392" s="145">
        <v>0.66666666699999999</v>
      </c>
      <c r="V392" s="145">
        <v>0</v>
      </c>
      <c r="W392" s="145">
        <v>0</v>
      </c>
      <c r="X392" s="145">
        <v>-5.6451612999999998E-2</v>
      </c>
      <c r="Y392" s="145">
        <v>-0.12345679</v>
      </c>
      <c r="Z392" s="145">
        <v>-0.14516129</v>
      </c>
      <c r="AA392" s="145">
        <v>3.2846714999999999E-2</v>
      </c>
      <c r="AB392" s="241">
        <v>-9.4890510999999997E-2</v>
      </c>
    </row>
    <row r="393" spans="1:28" s="658" customFormat="1" ht="15" customHeight="1">
      <c r="A393" s="524">
        <v>44278</v>
      </c>
      <c r="B393" s="33">
        <v>18</v>
      </c>
      <c r="C393" s="91">
        <v>6</v>
      </c>
      <c r="D393" s="91">
        <v>25</v>
      </c>
      <c r="E393" s="91">
        <v>30</v>
      </c>
      <c r="F393" s="91">
        <v>602</v>
      </c>
      <c r="G393" s="91">
        <v>78</v>
      </c>
      <c r="H393" s="91">
        <v>58</v>
      </c>
      <c r="I393" s="91">
        <v>273</v>
      </c>
      <c r="J393" s="91">
        <v>142</v>
      </c>
      <c r="K393" s="33">
        <v>18</v>
      </c>
      <c r="L393" s="33">
        <v>7</v>
      </c>
      <c r="M393" s="33">
        <v>23</v>
      </c>
      <c r="N393" s="90">
        <v>27</v>
      </c>
      <c r="O393" s="91">
        <v>598</v>
      </c>
      <c r="P393" s="91">
        <v>69</v>
      </c>
      <c r="Q393" s="91">
        <v>54</v>
      </c>
      <c r="R393" s="91">
        <v>286</v>
      </c>
      <c r="S393" s="91">
        <v>116</v>
      </c>
      <c r="T393" s="145">
        <v>0</v>
      </c>
      <c r="U393" s="145">
        <v>0.16666666699999999</v>
      </c>
      <c r="V393" s="145">
        <v>-0.08</v>
      </c>
      <c r="W393" s="145">
        <v>-0.1</v>
      </c>
      <c r="X393" s="145">
        <v>-6.6445180000000003E-3</v>
      </c>
      <c r="Y393" s="145">
        <v>-0.115384615</v>
      </c>
      <c r="Z393" s="145">
        <v>-6.8965517000000004E-2</v>
      </c>
      <c r="AA393" s="145">
        <v>4.7619047999999997E-2</v>
      </c>
      <c r="AB393" s="241">
        <v>-0.183098592</v>
      </c>
    </row>
    <row r="394" spans="1:28" s="658" customFormat="1" ht="15" customHeight="1">
      <c r="A394" s="524">
        <v>44279</v>
      </c>
      <c r="B394" s="33">
        <v>20</v>
      </c>
      <c r="C394" s="91">
        <v>7</v>
      </c>
      <c r="D394" s="91">
        <v>25</v>
      </c>
      <c r="E394" s="91">
        <v>30</v>
      </c>
      <c r="F394" s="91">
        <v>604</v>
      </c>
      <c r="G394" s="91">
        <v>77</v>
      </c>
      <c r="H394" s="91">
        <v>57</v>
      </c>
      <c r="I394" s="91">
        <v>271</v>
      </c>
      <c r="J394" s="91">
        <v>139</v>
      </c>
      <c r="K394" s="33">
        <v>17</v>
      </c>
      <c r="L394" s="33">
        <v>6</v>
      </c>
      <c r="M394" s="33">
        <v>22</v>
      </c>
      <c r="N394" s="90">
        <v>23</v>
      </c>
      <c r="O394" s="91">
        <v>606</v>
      </c>
      <c r="P394" s="91">
        <v>72</v>
      </c>
      <c r="Q394" s="91">
        <v>53</v>
      </c>
      <c r="R394" s="91">
        <v>286</v>
      </c>
      <c r="S394" s="91">
        <v>122</v>
      </c>
      <c r="T394" s="145">
        <v>-0.15</v>
      </c>
      <c r="U394" s="145">
        <v>-0.14285714299999999</v>
      </c>
      <c r="V394" s="145">
        <v>-0.12</v>
      </c>
      <c r="W394" s="145">
        <v>-0.233333333</v>
      </c>
      <c r="X394" s="145">
        <v>3.3112580000000001E-3</v>
      </c>
      <c r="Y394" s="145">
        <v>-6.4935065E-2</v>
      </c>
      <c r="Z394" s="145">
        <v>-7.0175439000000006E-2</v>
      </c>
      <c r="AA394" s="145">
        <v>5.5350554000000003E-2</v>
      </c>
      <c r="AB394" s="241">
        <v>-0.12230215799999999</v>
      </c>
    </row>
    <row r="395" spans="1:28" s="658" customFormat="1" ht="15" customHeight="1">
      <c r="A395" s="524">
        <v>44280</v>
      </c>
      <c r="B395" s="33">
        <v>22</v>
      </c>
      <c r="C395" s="91">
        <v>7</v>
      </c>
      <c r="D395" s="91">
        <v>25</v>
      </c>
      <c r="E395" s="91">
        <v>29</v>
      </c>
      <c r="F395" s="91">
        <v>601</v>
      </c>
      <c r="G395" s="91">
        <v>75</v>
      </c>
      <c r="H395" s="91">
        <v>56</v>
      </c>
      <c r="I395" s="91">
        <v>273</v>
      </c>
      <c r="J395" s="91">
        <v>142</v>
      </c>
      <c r="K395" s="33">
        <v>17</v>
      </c>
      <c r="L395" s="33">
        <v>6</v>
      </c>
      <c r="M395" s="33">
        <v>24</v>
      </c>
      <c r="N395" s="90">
        <v>23</v>
      </c>
      <c r="O395" s="91">
        <v>613</v>
      </c>
      <c r="P395" s="91">
        <v>71</v>
      </c>
      <c r="Q395" s="91">
        <v>53</v>
      </c>
      <c r="R395" s="91">
        <v>277</v>
      </c>
      <c r="S395" s="91">
        <v>131</v>
      </c>
      <c r="T395" s="145">
        <v>-0.22727272700000001</v>
      </c>
      <c r="U395" s="145">
        <v>-0.14285714299999999</v>
      </c>
      <c r="V395" s="145">
        <v>-0.04</v>
      </c>
      <c r="W395" s="145">
        <v>-0.20689655200000001</v>
      </c>
      <c r="X395" s="145">
        <v>1.9966721999999999E-2</v>
      </c>
      <c r="Y395" s="145">
        <v>-5.3333332999999997E-2</v>
      </c>
      <c r="Z395" s="145">
        <v>-5.3571428999999997E-2</v>
      </c>
      <c r="AA395" s="145">
        <v>1.4652014999999999E-2</v>
      </c>
      <c r="AB395" s="241">
        <v>-7.7464789000000006E-2</v>
      </c>
    </row>
    <row r="396" spans="1:28" s="658" customFormat="1" ht="15" customHeight="1">
      <c r="A396" s="524">
        <v>44281</v>
      </c>
      <c r="B396" s="33">
        <v>23</v>
      </c>
      <c r="C396" s="91">
        <v>6</v>
      </c>
      <c r="D396" s="91">
        <v>24</v>
      </c>
      <c r="E396" s="91">
        <v>29</v>
      </c>
      <c r="F396" s="91">
        <v>600</v>
      </c>
      <c r="G396" s="91">
        <v>76</v>
      </c>
      <c r="H396" s="91">
        <v>59</v>
      </c>
      <c r="I396" s="91">
        <v>270</v>
      </c>
      <c r="J396" s="91">
        <v>148</v>
      </c>
      <c r="K396" s="33">
        <v>19</v>
      </c>
      <c r="L396" s="33">
        <v>9</v>
      </c>
      <c r="M396" s="33">
        <v>24</v>
      </c>
      <c r="N396" s="90">
        <v>22</v>
      </c>
      <c r="O396" s="91">
        <v>631</v>
      </c>
      <c r="P396" s="91">
        <v>69</v>
      </c>
      <c r="Q396" s="91">
        <v>51</v>
      </c>
      <c r="R396" s="91">
        <v>278</v>
      </c>
      <c r="S396" s="91">
        <v>134</v>
      </c>
      <c r="T396" s="145">
        <v>-0.17391304299999999</v>
      </c>
      <c r="U396" s="145">
        <v>0.5</v>
      </c>
      <c r="V396" s="145">
        <v>0</v>
      </c>
      <c r="W396" s="145">
        <v>-0.24137931000000001</v>
      </c>
      <c r="X396" s="145">
        <v>5.1666666999999999E-2</v>
      </c>
      <c r="Y396" s="145">
        <v>-9.2105263000000007E-2</v>
      </c>
      <c r="Z396" s="145">
        <v>-0.13559321999999999</v>
      </c>
      <c r="AA396" s="145">
        <v>2.9629630000000001E-2</v>
      </c>
      <c r="AB396" s="241">
        <v>-9.4594595000000004E-2</v>
      </c>
    </row>
    <row r="397" spans="1:28" s="658" customFormat="1" ht="15" customHeight="1">
      <c r="A397" s="524">
        <v>44282</v>
      </c>
      <c r="B397" s="33">
        <v>22</v>
      </c>
      <c r="C397" s="91">
        <v>6</v>
      </c>
      <c r="D397" s="91">
        <v>25</v>
      </c>
      <c r="E397" s="91">
        <v>24</v>
      </c>
      <c r="F397" s="91">
        <v>618</v>
      </c>
      <c r="G397" s="91">
        <v>75</v>
      </c>
      <c r="H397" s="91">
        <v>63</v>
      </c>
      <c r="I397" s="91">
        <v>277</v>
      </c>
      <c r="J397" s="91">
        <v>148</v>
      </c>
      <c r="K397" s="33">
        <v>18</v>
      </c>
      <c r="L397" s="33">
        <v>8</v>
      </c>
      <c r="M397" s="33">
        <v>24</v>
      </c>
      <c r="N397" s="90">
        <v>23</v>
      </c>
      <c r="O397" s="91">
        <v>635</v>
      </c>
      <c r="P397" s="91">
        <v>67</v>
      </c>
      <c r="Q397" s="91">
        <v>52</v>
      </c>
      <c r="R397" s="91">
        <v>263</v>
      </c>
      <c r="S397" s="91">
        <v>138</v>
      </c>
      <c r="T397" s="145">
        <v>-0.18181818199999999</v>
      </c>
      <c r="U397" s="145">
        <v>0.33333333300000001</v>
      </c>
      <c r="V397" s="145">
        <v>-0.04</v>
      </c>
      <c r="W397" s="145">
        <v>-4.1666666999999998E-2</v>
      </c>
      <c r="X397" s="145">
        <v>2.7508090999999998E-2</v>
      </c>
      <c r="Y397" s="145">
        <v>-0.10666666700000001</v>
      </c>
      <c r="Z397" s="145">
        <v>-0.174603175</v>
      </c>
      <c r="AA397" s="145">
        <v>-5.0541516000000002E-2</v>
      </c>
      <c r="AB397" s="241">
        <v>-6.7567567999999995E-2</v>
      </c>
    </row>
    <row r="398" spans="1:28" s="658" customFormat="1" ht="15" customHeight="1">
      <c r="A398" s="524">
        <v>44283</v>
      </c>
      <c r="B398" s="33">
        <v>22</v>
      </c>
      <c r="C398" s="91">
        <v>7</v>
      </c>
      <c r="D398" s="91">
        <v>29</v>
      </c>
      <c r="E398" s="91">
        <v>25</v>
      </c>
      <c r="F398" s="91">
        <v>629</v>
      </c>
      <c r="G398" s="91">
        <v>76</v>
      </c>
      <c r="H398" s="91">
        <v>66</v>
      </c>
      <c r="I398" s="91">
        <v>268</v>
      </c>
      <c r="J398" s="91">
        <v>137</v>
      </c>
      <c r="K398" s="33">
        <v>18</v>
      </c>
      <c r="L398" s="33">
        <v>9</v>
      </c>
      <c r="M398" s="33">
        <v>23</v>
      </c>
      <c r="N398" s="90">
        <v>23</v>
      </c>
      <c r="O398" s="91">
        <v>608</v>
      </c>
      <c r="P398" s="91">
        <v>68</v>
      </c>
      <c r="Q398" s="91">
        <v>51</v>
      </c>
      <c r="R398" s="91">
        <v>262</v>
      </c>
      <c r="S398" s="91">
        <v>130</v>
      </c>
      <c r="T398" s="145">
        <v>-0.18181818199999999</v>
      </c>
      <c r="U398" s="145">
        <v>0.28571428599999998</v>
      </c>
      <c r="V398" s="145">
        <v>-0.20689655200000001</v>
      </c>
      <c r="W398" s="145">
        <v>-0.08</v>
      </c>
      <c r="X398" s="145">
        <v>-3.3386328E-2</v>
      </c>
      <c r="Y398" s="145">
        <v>-0.105263158</v>
      </c>
      <c r="Z398" s="145">
        <v>-0.22727272700000001</v>
      </c>
      <c r="AA398" s="145">
        <v>-2.2388060000000001E-2</v>
      </c>
      <c r="AB398" s="241">
        <v>-5.1094891000000003E-2</v>
      </c>
    </row>
    <row r="399" spans="1:28" s="658" customFormat="1" ht="15" customHeight="1">
      <c r="A399" s="524">
        <v>44284</v>
      </c>
      <c r="B399" s="33">
        <v>22</v>
      </c>
      <c r="C399" s="91">
        <v>6</v>
      </c>
      <c r="D399" s="91">
        <v>29</v>
      </c>
      <c r="E399" s="91">
        <v>30</v>
      </c>
      <c r="F399" s="91">
        <v>637</v>
      </c>
      <c r="G399" s="91">
        <v>77</v>
      </c>
      <c r="H399" s="91">
        <v>63</v>
      </c>
      <c r="I399" s="91">
        <v>273</v>
      </c>
      <c r="J399" s="91">
        <v>137</v>
      </c>
      <c r="K399" s="33">
        <v>16</v>
      </c>
      <c r="L399" s="33">
        <v>9</v>
      </c>
      <c r="M399" s="33">
        <v>23</v>
      </c>
      <c r="N399" s="90">
        <v>27</v>
      </c>
      <c r="O399" s="91">
        <v>605</v>
      </c>
      <c r="P399" s="91">
        <v>68</v>
      </c>
      <c r="Q399" s="91">
        <v>49</v>
      </c>
      <c r="R399" s="91">
        <v>257</v>
      </c>
      <c r="S399" s="91">
        <v>133</v>
      </c>
      <c r="T399" s="145">
        <v>-0.27272727299999999</v>
      </c>
      <c r="U399" s="145">
        <v>0.5</v>
      </c>
      <c r="V399" s="145">
        <v>-0.20689655200000001</v>
      </c>
      <c r="W399" s="145">
        <v>-0.1</v>
      </c>
      <c r="X399" s="145">
        <v>-5.0235479E-2</v>
      </c>
      <c r="Y399" s="145">
        <v>-0.11688311699999999</v>
      </c>
      <c r="Z399" s="145">
        <v>-0.222222222</v>
      </c>
      <c r="AA399" s="145">
        <v>-5.8608058999999997E-2</v>
      </c>
      <c r="AB399" s="241">
        <v>-2.919708E-2</v>
      </c>
    </row>
    <row r="400" spans="1:28" s="658" customFormat="1" ht="15" customHeight="1">
      <c r="A400" s="524">
        <v>44285</v>
      </c>
      <c r="B400" s="33">
        <v>22</v>
      </c>
      <c r="C400" s="91">
        <v>6</v>
      </c>
      <c r="D400" s="91">
        <v>33</v>
      </c>
      <c r="E400" s="91">
        <v>31</v>
      </c>
      <c r="F400" s="91">
        <v>638</v>
      </c>
      <c r="G400" s="91">
        <v>75</v>
      </c>
      <c r="H400" s="91">
        <v>65</v>
      </c>
      <c r="I400" s="91">
        <v>269</v>
      </c>
      <c r="J400" s="91">
        <v>137</v>
      </c>
      <c r="K400" s="33">
        <v>16</v>
      </c>
      <c r="L400" s="33">
        <v>10</v>
      </c>
      <c r="M400" s="33">
        <v>22</v>
      </c>
      <c r="N400" s="90">
        <v>27</v>
      </c>
      <c r="O400" s="91">
        <v>604</v>
      </c>
      <c r="P400" s="91">
        <v>64</v>
      </c>
      <c r="Q400" s="91">
        <v>49</v>
      </c>
      <c r="R400" s="91">
        <v>251</v>
      </c>
      <c r="S400" s="91">
        <v>131</v>
      </c>
      <c r="T400" s="145">
        <v>-0.27272727299999999</v>
      </c>
      <c r="U400" s="145">
        <v>0.66666666699999999</v>
      </c>
      <c r="V400" s="145">
        <v>-0.33333333300000001</v>
      </c>
      <c r="W400" s="145">
        <v>-0.12903225800000001</v>
      </c>
      <c r="X400" s="145">
        <v>-5.3291536E-2</v>
      </c>
      <c r="Y400" s="145">
        <v>-0.146666667</v>
      </c>
      <c r="Z400" s="145">
        <v>-0.24615384600000001</v>
      </c>
      <c r="AA400" s="145">
        <v>-6.6914498000000003E-2</v>
      </c>
      <c r="AB400" s="241">
        <v>-4.379562E-2</v>
      </c>
    </row>
    <row r="401" spans="1:28" s="658" customFormat="1" ht="15" customHeight="1">
      <c r="A401" s="524">
        <v>44286</v>
      </c>
      <c r="B401" s="33">
        <v>23</v>
      </c>
      <c r="C401" s="91">
        <v>6</v>
      </c>
      <c r="D401" s="91">
        <v>34</v>
      </c>
      <c r="E401" s="91">
        <v>31</v>
      </c>
      <c r="F401" s="91">
        <v>628</v>
      </c>
      <c r="G401" s="91">
        <v>79</v>
      </c>
      <c r="H401" s="91">
        <v>61</v>
      </c>
      <c r="I401" s="91">
        <v>281</v>
      </c>
      <c r="J401" s="91">
        <v>138</v>
      </c>
      <c r="K401" s="33">
        <v>17</v>
      </c>
      <c r="L401" s="33">
        <v>11</v>
      </c>
      <c r="M401" s="33">
        <v>23</v>
      </c>
      <c r="N401" s="90">
        <v>26</v>
      </c>
      <c r="O401" s="91">
        <v>618</v>
      </c>
      <c r="P401" s="91">
        <v>67</v>
      </c>
      <c r="Q401" s="91">
        <v>46</v>
      </c>
      <c r="R401" s="91">
        <v>247</v>
      </c>
      <c r="S401" s="91">
        <v>136</v>
      </c>
      <c r="T401" s="145">
        <v>-0.26086956500000003</v>
      </c>
      <c r="U401" s="145">
        <v>0.83333333300000001</v>
      </c>
      <c r="V401" s="145">
        <v>-0.32352941200000002</v>
      </c>
      <c r="W401" s="145">
        <v>-0.16129032300000001</v>
      </c>
      <c r="X401" s="145">
        <v>-1.5923567E-2</v>
      </c>
      <c r="Y401" s="145">
        <v>-0.15189873400000001</v>
      </c>
      <c r="Z401" s="145">
        <v>-0.24590163900000001</v>
      </c>
      <c r="AA401" s="145">
        <v>-0.120996441</v>
      </c>
      <c r="AB401" s="241">
        <v>-1.4492754E-2</v>
      </c>
    </row>
    <row r="402" spans="1:28" s="658" customFormat="1" ht="15" customHeight="1">
      <c r="A402" s="524">
        <v>44287</v>
      </c>
      <c r="B402" s="33">
        <v>24</v>
      </c>
      <c r="C402" s="91" t="s">
        <v>93</v>
      </c>
      <c r="D402" s="91">
        <v>34</v>
      </c>
      <c r="E402" s="91">
        <v>32</v>
      </c>
      <c r="F402" s="91">
        <v>633</v>
      </c>
      <c r="G402" s="91">
        <v>80</v>
      </c>
      <c r="H402" s="91">
        <v>59</v>
      </c>
      <c r="I402" s="91">
        <v>286</v>
      </c>
      <c r="J402" s="91">
        <v>139</v>
      </c>
      <c r="K402" s="33">
        <v>18</v>
      </c>
      <c r="L402" s="33">
        <v>9</v>
      </c>
      <c r="M402" s="33">
        <v>22</v>
      </c>
      <c r="N402" s="90">
        <v>31</v>
      </c>
      <c r="O402" s="91">
        <v>624</v>
      </c>
      <c r="P402" s="91">
        <v>72</v>
      </c>
      <c r="Q402" s="91">
        <v>47</v>
      </c>
      <c r="R402" s="91">
        <v>240</v>
      </c>
      <c r="S402" s="91">
        <v>131</v>
      </c>
      <c r="T402" s="145">
        <v>-0.25</v>
      </c>
      <c r="U402" s="91" t="s">
        <v>93</v>
      </c>
      <c r="V402" s="145">
        <v>-0.35294117600000002</v>
      </c>
      <c r="W402" s="145">
        <v>-3.125E-2</v>
      </c>
      <c r="X402" s="145">
        <v>-1.4218009E-2</v>
      </c>
      <c r="Y402" s="145">
        <v>-0.1</v>
      </c>
      <c r="Z402" s="145">
        <v>-0.20338983099999999</v>
      </c>
      <c r="AA402" s="145">
        <v>-0.16083916100000001</v>
      </c>
      <c r="AB402" s="241">
        <v>-5.7553957000000003E-2</v>
      </c>
    </row>
    <row r="403" spans="1:28" s="658" customFormat="1" ht="15" customHeight="1">
      <c r="A403" s="524">
        <v>44288</v>
      </c>
      <c r="B403" s="33">
        <v>23</v>
      </c>
      <c r="C403" s="91" t="s">
        <v>93</v>
      </c>
      <c r="D403" s="91">
        <v>31</v>
      </c>
      <c r="E403" s="91">
        <v>32</v>
      </c>
      <c r="F403" s="91">
        <v>632</v>
      </c>
      <c r="G403" s="91">
        <v>76</v>
      </c>
      <c r="H403" s="91">
        <v>58</v>
      </c>
      <c r="I403" s="91">
        <v>285</v>
      </c>
      <c r="J403" s="91">
        <v>145</v>
      </c>
      <c r="K403" s="33">
        <v>17</v>
      </c>
      <c r="L403" s="33">
        <v>6</v>
      </c>
      <c r="M403" s="33">
        <v>21</v>
      </c>
      <c r="N403" s="90">
        <v>27</v>
      </c>
      <c r="O403" s="91">
        <v>609</v>
      </c>
      <c r="P403" s="91">
        <v>73</v>
      </c>
      <c r="Q403" s="91">
        <v>47</v>
      </c>
      <c r="R403" s="91">
        <v>245</v>
      </c>
      <c r="S403" s="91">
        <v>124</v>
      </c>
      <c r="T403" s="145">
        <v>-0.26086956500000003</v>
      </c>
      <c r="U403" s="91" t="s">
        <v>93</v>
      </c>
      <c r="V403" s="145">
        <v>-0.322580645</v>
      </c>
      <c r="W403" s="145">
        <v>-0.15625</v>
      </c>
      <c r="X403" s="145">
        <v>-3.6392405000000003E-2</v>
      </c>
      <c r="Y403" s="145">
        <v>-3.9473684000000002E-2</v>
      </c>
      <c r="Z403" s="145">
        <v>-0.18965517200000001</v>
      </c>
      <c r="AA403" s="145">
        <v>-0.14035087700000001</v>
      </c>
      <c r="AB403" s="241">
        <v>-0.14482758600000001</v>
      </c>
    </row>
    <row r="404" spans="1:28" s="658" customFormat="1" ht="15" customHeight="1">
      <c r="A404" s="524">
        <v>44289</v>
      </c>
      <c r="B404" s="33">
        <v>23</v>
      </c>
      <c r="C404" s="91" t="s">
        <v>93</v>
      </c>
      <c r="D404" s="91">
        <v>31</v>
      </c>
      <c r="E404" s="91">
        <v>33</v>
      </c>
      <c r="F404" s="91">
        <v>622</v>
      </c>
      <c r="G404" s="91">
        <v>72</v>
      </c>
      <c r="H404" s="91">
        <v>58</v>
      </c>
      <c r="I404" s="91">
        <v>283</v>
      </c>
      <c r="J404" s="91">
        <v>151</v>
      </c>
      <c r="K404" s="33">
        <v>17</v>
      </c>
      <c r="L404" s="33">
        <v>6</v>
      </c>
      <c r="M404" s="33">
        <v>22</v>
      </c>
      <c r="N404" s="90">
        <v>22</v>
      </c>
      <c r="O404" s="91">
        <v>611</v>
      </c>
      <c r="P404" s="91">
        <v>73</v>
      </c>
      <c r="Q404" s="91">
        <v>48</v>
      </c>
      <c r="R404" s="91">
        <v>252</v>
      </c>
      <c r="S404" s="91">
        <v>125</v>
      </c>
      <c r="T404" s="145">
        <v>-0.26086956500000003</v>
      </c>
      <c r="U404" s="91" t="s">
        <v>93</v>
      </c>
      <c r="V404" s="145">
        <v>-0.29032258100000002</v>
      </c>
      <c r="W404" s="145">
        <v>-0.33333333300000001</v>
      </c>
      <c r="X404" s="145">
        <v>-1.7684887E-2</v>
      </c>
      <c r="Y404" s="145">
        <v>1.3888889E-2</v>
      </c>
      <c r="Z404" s="145">
        <v>-0.17241379300000001</v>
      </c>
      <c r="AA404" s="145">
        <v>-0.109540636</v>
      </c>
      <c r="AB404" s="241">
        <v>-0.17218543</v>
      </c>
    </row>
    <row r="405" spans="1:28" s="658" customFormat="1" ht="15" customHeight="1">
      <c r="A405" s="524">
        <v>44290</v>
      </c>
      <c r="B405" s="33">
        <v>25</v>
      </c>
      <c r="C405" s="91" t="s">
        <v>93</v>
      </c>
      <c r="D405" s="91">
        <v>32</v>
      </c>
      <c r="E405" s="91">
        <v>35</v>
      </c>
      <c r="F405" s="91">
        <v>632</v>
      </c>
      <c r="G405" s="91">
        <v>75</v>
      </c>
      <c r="H405" s="91">
        <v>57</v>
      </c>
      <c r="I405" s="91">
        <v>276</v>
      </c>
      <c r="J405" s="91">
        <v>150</v>
      </c>
      <c r="K405" s="33">
        <v>17</v>
      </c>
      <c r="L405" s="91" t="s">
        <v>93</v>
      </c>
      <c r="M405" s="33">
        <v>26</v>
      </c>
      <c r="N405" s="90">
        <v>23</v>
      </c>
      <c r="O405" s="91">
        <v>602</v>
      </c>
      <c r="P405" s="91">
        <v>76</v>
      </c>
      <c r="Q405" s="91">
        <v>50</v>
      </c>
      <c r="R405" s="91">
        <v>260</v>
      </c>
      <c r="S405" s="91">
        <v>134</v>
      </c>
      <c r="T405" s="145">
        <v>-0.32</v>
      </c>
      <c r="U405" s="91" t="s">
        <v>93</v>
      </c>
      <c r="V405" s="145">
        <v>-0.1875</v>
      </c>
      <c r="W405" s="145">
        <v>-0.34285714299999998</v>
      </c>
      <c r="X405" s="145">
        <v>-4.7468353999999997E-2</v>
      </c>
      <c r="Y405" s="145">
        <v>1.3333332999999999E-2</v>
      </c>
      <c r="Z405" s="145">
        <v>-0.122807018</v>
      </c>
      <c r="AA405" s="145">
        <v>-5.7971014000000001E-2</v>
      </c>
      <c r="AB405" s="241">
        <v>-0.10666666700000001</v>
      </c>
    </row>
    <row r="406" spans="1:28" s="658" customFormat="1" ht="15" customHeight="1">
      <c r="A406" s="524">
        <v>44291</v>
      </c>
      <c r="B406" s="33">
        <v>25</v>
      </c>
      <c r="C406" s="91">
        <v>5</v>
      </c>
      <c r="D406" s="91">
        <v>32</v>
      </c>
      <c r="E406" s="91">
        <v>37</v>
      </c>
      <c r="F406" s="91">
        <v>628</v>
      </c>
      <c r="G406" s="91">
        <v>74</v>
      </c>
      <c r="H406" s="91">
        <v>58</v>
      </c>
      <c r="I406" s="91">
        <v>281</v>
      </c>
      <c r="J406" s="91">
        <v>152</v>
      </c>
      <c r="K406" s="33">
        <v>16</v>
      </c>
      <c r="L406" s="91" t="s">
        <v>93</v>
      </c>
      <c r="M406" s="33">
        <v>27</v>
      </c>
      <c r="N406" s="90">
        <v>22</v>
      </c>
      <c r="O406" s="91">
        <v>593</v>
      </c>
      <c r="P406" s="91">
        <v>74</v>
      </c>
      <c r="Q406" s="91">
        <v>46</v>
      </c>
      <c r="R406" s="91">
        <v>257</v>
      </c>
      <c r="S406" s="91">
        <v>127</v>
      </c>
      <c r="T406" s="145">
        <v>-0.36</v>
      </c>
      <c r="U406" s="91" t="s">
        <v>93</v>
      </c>
      <c r="V406" s="145">
        <v>-0.15625</v>
      </c>
      <c r="W406" s="145">
        <v>-0.405405405</v>
      </c>
      <c r="X406" s="145">
        <v>-5.5732483999999999E-2</v>
      </c>
      <c r="Y406" s="145">
        <v>0</v>
      </c>
      <c r="Z406" s="145">
        <v>-0.20689655200000001</v>
      </c>
      <c r="AA406" s="145">
        <v>-8.5409253000000004E-2</v>
      </c>
      <c r="AB406" s="241">
        <v>-0.16447368400000001</v>
      </c>
    </row>
    <row r="407" spans="1:28" s="658" customFormat="1" ht="15" customHeight="1">
      <c r="A407" s="524">
        <v>44292</v>
      </c>
      <c r="B407" s="33">
        <v>25</v>
      </c>
      <c r="C407" s="91">
        <v>5</v>
      </c>
      <c r="D407" s="91">
        <v>35</v>
      </c>
      <c r="E407" s="91">
        <v>37</v>
      </c>
      <c r="F407" s="91">
        <v>623</v>
      </c>
      <c r="G407" s="91">
        <v>70</v>
      </c>
      <c r="H407" s="91">
        <v>58</v>
      </c>
      <c r="I407" s="91">
        <v>281</v>
      </c>
      <c r="J407" s="91">
        <v>150</v>
      </c>
      <c r="K407" s="33">
        <v>17</v>
      </c>
      <c r="L407" s="91" t="s">
        <v>93</v>
      </c>
      <c r="M407" s="33">
        <v>26</v>
      </c>
      <c r="N407" s="90">
        <v>23</v>
      </c>
      <c r="O407" s="91">
        <v>591</v>
      </c>
      <c r="P407" s="91">
        <v>71</v>
      </c>
      <c r="Q407" s="91">
        <v>51</v>
      </c>
      <c r="R407" s="91">
        <v>254</v>
      </c>
      <c r="S407" s="91">
        <v>129</v>
      </c>
      <c r="T407" s="145">
        <v>-0.32</v>
      </c>
      <c r="U407" s="91" t="s">
        <v>93</v>
      </c>
      <c r="V407" s="145">
        <v>-0.257142857</v>
      </c>
      <c r="W407" s="145">
        <v>-0.37837837800000002</v>
      </c>
      <c r="X407" s="145">
        <v>-5.1364366000000002E-2</v>
      </c>
      <c r="Y407" s="145">
        <v>1.4285714E-2</v>
      </c>
      <c r="Z407" s="145">
        <v>-0.12068965500000001</v>
      </c>
      <c r="AA407" s="145">
        <v>-9.6085408999999997E-2</v>
      </c>
      <c r="AB407" s="241">
        <v>-0.14000000000000001</v>
      </c>
    </row>
    <row r="408" spans="1:28" s="658" customFormat="1" ht="15" customHeight="1">
      <c r="A408" s="524">
        <v>44293</v>
      </c>
      <c r="B408" s="33">
        <v>26</v>
      </c>
      <c r="C408" s="91">
        <v>6</v>
      </c>
      <c r="D408" s="91">
        <v>34</v>
      </c>
      <c r="E408" s="91">
        <v>31</v>
      </c>
      <c r="F408" s="91">
        <v>613</v>
      </c>
      <c r="G408" s="91">
        <v>71</v>
      </c>
      <c r="H408" s="91">
        <v>58</v>
      </c>
      <c r="I408" s="91">
        <v>280</v>
      </c>
      <c r="J408" s="91">
        <v>144</v>
      </c>
      <c r="K408" s="33">
        <v>17</v>
      </c>
      <c r="L408" s="91" t="s">
        <v>93</v>
      </c>
      <c r="M408" s="33">
        <v>24</v>
      </c>
      <c r="N408" s="90">
        <v>23</v>
      </c>
      <c r="O408" s="91">
        <v>593</v>
      </c>
      <c r="P408" s="91">
        <v>73</v>
      </c>
      <c r="Q408" s="91">
        <v>46</v>
      </c>
      <c r="R408" s="91">
        <v>250</v>
      </c>
      <c r="S408" s="91">
        <v>128</v>
      </c>
      <c r="T408" s="145">
        <v>-0.34615384599999999</v>
      </c>
      <c r="U408" s="91" t="s">
        <v>93</v>
      </c>
      <c r="V408" s="145">
        <v>-0.29411764699999998</v>
      </c>
      <c r="W408" s="145">
        <v>-0.25806451600000002</v>
      </c>
      <c r="X408" s="145">
        <v>-3.2626427E-2</v>
      </c>
      <c r="Y408" s="145">
        <v>2.8169013999999999E-2</v>
      </c>
      <c r="Z408" s="145">
        <v>-0.20689655200000001</v>
      </c>
      <c r="AA408" s="145">
        <v>-0.10714285699999999</v>
      </c>
      <c r="AB408" s="241">
        <v>-0.111111111</v>
      </c>
    </row>
    <row r="409" spans="1:28" s="658" customFormat="1" ht="15" customHeight="1">
      <c r="A409" s="524">
        <v>44294</v>
      </c>
      <c r="B409" s="33">
        <v>25</v>
      </c>
      <c r="C409" s="91">
        <v>6</v>
      </c>
      <c r="D409" s="91">
        <v>35</v>
      </c>
      <c r="E409" s="91">
        <v>34</v>
      </c>
      <c r="F409" s="91">
        <v>616</v>
      </c>
      <c r="G409" s="91">
        <v>69</v>
      </c>
      <c r="H409" s="91">
        <v>59</v>
      </c>
      <c r="I409" s="91">
        <v>294</v>
      </c>
      <c r="J409" s="91">
        <v>139</v>
      </c>
      <c r="K409" s="33">
        <v>16</v>
      </c>
      <c r="L409" s="91" t="s">
        <v>93</v>
      </c>
      <c r="M409" s="33">
        <v>24</v>
      </c>
      <c r="N409" s="90">
        <v>27</v>
      </c>
      <c r="O409" s="91">
        <v>598</v>
      </c>
      <c r="P409" s="91">
        <v>70</v>
      </c>
      <c r="Q409" s="91">
        <v>45</v>
      </c>
      <c r="R409" s="91">
        <v>241</v>
      </c>
      <c r="S409" s="91">
        <v>136</v>
      </c>
      <c r="T409" s="145">
        <v>-0.36</v>
      </c>
      <c r="U409" s="91" t="s">
        <v>93</v>
      </c>
      <c r="V409" s="145">
        <v>-0.31428571399999999</v>
      </c>
      <c r="W409" s="145">
        <v>-0.20588235299999999</v>
      </c>
      <c r="X409" s="145">
        <v>-2.9220778999999999E-2</v>
      </c>
      <c r="Y409" s="145">
        <v>1.4492754E-2</v>
      </c>
      <c r="Z409" s="145">
        <v>-0.23728813600000001</v>
      </c>
      <c r="AA409" s="145">
        <v>-0.18027210900000001</v>
      </c>
      <c r="AB409" s="241">
        <v>-2.1582733999999999E-2</v>
      </c>
    </row>
    <row r="410" spans="1:28" s="658" customFormat="1" ht="15" customHeight="1">
      <c r="A410" s="524">
        <v>44295</v>
      </c>
      <c r="B410" s="33">
        <v>25</v>
      </c>
      <c r="C410" s="91">
        <v>6</v>
      </c>
      <c r="D410" s="91">
        <v>36</v>
      </c>
      <c r="E410" s="91">
        <v>32</v>
      </c>
      <c r="F410" s="91">
        <v>615</v>
      </c>
      <c r="G410" s="91">
        <v>72</v>
      </c>
      <c r="H410" s="91">
        <v>55</v>
      </c>
      <c r="I410" s="91">
        <v>298</v>
      </c>
      <c r="J410" s="91">
        <v>139</v>
      </c>
      <c r="K410" s="33">
        <v>16</v>
      </c>
      <c r="L410" s="91" t="s">
        <v>93</v>
      </c>
      <c r="M410" s="33">
        <v>26</v>
      </c>
      <c r="N410" s="90">
        <v>26</v>
      </c>
      <c r="O410" s="91">
        <v>616</v>
      </c>
      <c r="P410" s="91">
        <v>63</v>
      </c>
      <c r="Q410" s="91">
        <v>45</v>
      </c>
      <c r="R410" s="91">
        <v>241</v>
      </c>
      <c r="S410" s="91">
        <v>129</v>
      </c>
      <c r="T410" s="145">
        <v>-0.36</v>
      </c>
      <c r="U410" s="91" t="s">
        <v>93</v>
      </c>
      <c r="V410" s="145">
        <v>-0.27777777799999998</v>
      </c>
      <c r="W410" s="145">
        <v>-0.1875</v>
      </c>
      <c r="X410" s="145">
        <v>1.6260160000000001E-3</v>
      </c>
      <c r="Y410" s="145">
        <v>-0.125</v>
      </c>
      <c r="Z410" s="145">
        <v>-0.18181818199999999</v>
      </c>
      <c r="AA410" s="145">
        <v>-0.191275168</v>
      </c>
      <c r="AB410" s="241">
        <v>-7.1942445999999993E-2</v>
      </c>
    </row>
    <row r="411" spans="1:28" s="658" customFormat="1" ht="15" customHeight="1">
      <c r="A411" s="524">
        <v>44296</v>
      </c>
      <c r="B411" s="33">
        <v>24</v>
      </c>
      <c r="C411" s="91">
        <v>6</v>
      </c>
      <c r="D411" s="91">
        <v>36</v>
      </c>
      <c r="E411" s="91">
        <v>31</v>
      </c>
      <c r="F411" s="91">
        <v>619</v>
      </c>
      <c r="G411" s="91">
        <v>74</v>
      </c>
      <c r="H411" s="91">
        <v>51</v>
      </c>
      <c r="I411" s="91">
        <v>293</v>
      </c>
      <c r="J411" s="91">
        <v>131</v>
      </c>
      <c r="K411" s="33">
        <v>15</v>
      </c>
      <c r="L411" s="91" t="s">
        <v>93</v>
      </c>
      <c r="M411" s="33">
        <v>21</v>
      </c>
      <c r="N411" s="90">
        <v>31</v>
      </c>
      <c r="O411" s="91">
        <v>604</v>
      </c>
      <c r="P411" s="91">
        <v>62</v>
      </c>
      <c r="Q411" s="91">
        <v>43</v>
      </c>
      <c r="R411" s="91">
        <v>243</v>
      </c>
      <c r="S411" s="91">
        <v>135</v>
      </c>
      <c r="T411" s="145">
        <v>-0.375</v>
      </c>
      <c r="U411" s="91" t="s">
        <v>93</v>
      </c>
      <c r="V411" s="145">
        <v>-0.41666666699999999</v>
      </c>
      <c r="W411" s="145">
        <v>0</v>
      </c>
      <c r="X411" s="145">
        <v>-2.4232633E-2</v>
      </c>
      <c r="Y411" s="145">
        <v>-0.162162162</v>
      </c>
      <c r="Z411" s="145">
        <v>-0.156862745</v>
      </c>
      <c r="AA411" s="145">
        <v>-0.170648464</v>
      </c>
      <c r="AB411" s="241">
        <v>3.0534351000000001E-2</v>
      </c>
    </row>
    <row r="412" spans="1:28" s="658" customFormat="1" ht="15" customHeight="1">
      <c r="A412" s="524">
        <v>44297</v>
      </c>
      <c r="B412" s="33">
        <v>24</v>
      </c>
      <c r="C412" s="91">
        <v>6</v>
      </c>
      <c r="D412" s="91">
        <v>34</v>
      </c>
      <c r="E412" s="91">
        <v>27</v>
      </c>
      <c r="F412" s="91">
        <v>624</v>
      </c>
      <c r="G412" s="91">
        <v>77</v>
      </c>
      <c r="H412" s="91">
        <v>55</v>
      </c>
      <c r="I412" s="91">
        <v>298</v>
      </c>
      <c r="J412" s="91">
        <v>127</v>
      </c>
      <c r="K412" s="33">
        <v>14</v>
      </c>
      <c r="L412" s="91" t="s">
        <v>93</v>
      </c>
      <c r="M412" s="33">
        <v>21</v>
      </c>
      <c r="N412" s="90">
        <v>31</v>
      </c>
      <c r="O412" s="91">
        <v>594</v>
      </c>
      <c r="P412" s="91">
        <v>62</v>
      </c>
      <c r="Q412" s="91">
        <v>45</v>
      </c>
      <c r="R412" s="91">
        <v>252</v>
      </c>
      <c r="S412" s="91">
        <v>134</v>
      </c>
      <c r="T412" s="145">
        <v>-0.41666666699999999</v>
      </c>
      <c r="U412" s="91" t="s">
        <v>93</v>
      </c>
      <c r="V412" s="145">
        <v>-0.382352941</v>
      </c>
      <c r="W412" s="145">
        <v>0.14814814800000001</v>
      </c>
      <c r="X412" s="145">
        <v>-4.8076923000000001E-2</v>
      </c>
      <c r="Y412" s="145">
        <v>-0.19480519499999999</v>
      </c>
      <c r="Z412" s="145">
        <v>-0.18181818199999999</v>
      </c>
      <c r="AA412" s="145">
        <v>-0.154362416</v>
      </c>
      <c r="AB412" s="241">
        <v>5.5118109999999998E-2</v>
      </c>
    </row>
    <row r="413" spans="1:28" s="658" customFormat="1" ht="15" customHeight="1">
      <c r="A413" s="524">
        <v>44298</v>
      </c>
      <c r="B413" s="33">
        <v>26</v>
      </c>
      <c r="C413" s="91">
        <v>7</v>
      </c>
      <c r="D413" s="91">
        <v>34</v>
      </c>
      <c r="E413" s="91">
        <v>24</v>
      </c>
      <c r="F413" s="91">
        <v>617</v>
      </c>
      <c r="G413" s="91">
        <v>82</v>
      </c>
      <c r="H413" s="91">
        <v>57</v>
      </c>
      <c r="I413" s="91">
        <v>290</v>
      </c>
      <c r="J413" s="91">
        <v>121</v>
      </c>
      <c r="K413" s="33">
        <v>15</v>
      </c>
      <c r="L413" s="91" t="s">
        <v>93</v>
      </c>
      <c r="M413" s="33">
        <v>22</v>
      </c>
      <c r="N413" s="90">
        <v>33</v>
      </c>
      <c r="O413" s="91">
        <v>603</v>
      </c>
      <c r="P413" s="91">
        <v>61</v>
      </c>
      <c r="Q413" s="91">
        <v>45</v>
      </c>
      <c r="R413" s="91">
        <v>253</v>
      </c>
      <c r="S413" s="91">
        <v>132</v>
      </c>
      <c r="T413" s="145">
        <v>-0.42307692299999999</v>
      </c>
      <c r="U413" s="91" t="s">
        <v>93</v>
      </c>
      <c r="V413" s="145">
        <v>-0.35294117600000002</v>
      </c>
      <c r="W413" s="145">
        <v>0.375</v>
      </c>
      <c r="X413" s="145">
        <v>-2.2690438E-2</v>
      </c>
      <c r="Y413" s="145">
        <v>-0.25609756099999997</v>
      </c>
      <c r="Z413" s="145">
        <v>-0.21052631599999999</v>
      </c>
      <c r="AA413" s="145">
        <v>-0.12758620700000001</v>
      </c>
      <c r="AB413" s="241">
        <v>9.0909090999999997E-2</v>
      </c>
    </row>
    <row r="414" spans="1:28" s="658" customFormat="1" ht="15" customHeight="1">
      <c r="A414" s="524">
        <v>44299</v>
      </c>
      <c r="B414" s="33">
        <v>27</v>
      </c>
      <c r="C414" s="91">
        <v>5</v>
      </c>
      <c r="D414" s="91">
        <v>31</v>
      </c>
      <c r="E414" s="91">
        <v>25</v>
      </c>
      <c r="F414" s="91">
        <v>613</v>
      </c>
      <c r="G414" s="91">
        <v>84</v>
      </c>
      <c r="H414" s="91">
        <v>54</v>
      </c>
      <c r="I414" s="91">
        <v>282</v>
      </c>
      <c r="J414" s="91">
        <v>123</v>
      </c>
      <c r="K414" s="33">
        <v>15</v>
      </c>
      <c r="L414" s="91" t="s">
        <v>93</v>
      </c>
      <c r="M414" s="33">
        <v>22</v>
      </c>
      <c r="N414" s="90">
        <v>31</v>
      </c>
      <c r="O414" s="91">
        <v>605</v>
      </c>
      <c r="P414" s="91">
        <v>58</v>
      </c>
      <c r="Q414" s="91">
        <v>48</v>
      </c>
      <c r="R414" s="91">
        <v>246</v>
      </c>
      <c r="S414" s="91">
        <v>133</v>
      </c>
      <c r="T414" s="145">
        <v>-0.44444444399999999</v>
      </c>
      <c r="U414" s="91" t="s">
        <v>93</v>
      </c>
      <c r="V414" s="145">
        <v>-0.29032258100000002</v>
      </c>
      <c r="W414" s="145">
        <v>0.24</v>
      </c>
      <c r="X414" s="145">
        <v>-1.3050571E-2</v>
      </c>
      <c r="Y414" s="145">
        <v>-0.30952381000000001</v>
      </c>
      <c r="Z414" s="145">
        <v>-0.111111111</v>
      </c>
      <c r="AA414" s="145">
        <v>-0.127659574</v>
      </c>
      <c r="AB414" s="241">
        <v>8.1300813E-2</v>
      </c>
    </row>
    <row r="415" spans="1:28" s="658" customFormat="1" ht="15" customHeight="1">
      <c r="A415" s="524">
        <v>44300</v>
      </c>
      <c r="B415" s="33">
        <v>25</v>
      </c>
      <c r="C415" s="91">
        <v>6</v>
      </c>
      <c r="D415" s="91">
        <v>34</v>
      </c>
      <c r="E415" s="91">
        <v>26</v>
      </c>
      <c r="F415" s="91">
        <v>606</v>
      </c>
      <c r="G415" s="91">
        <v>82</v>
      </c>
      <c r="H415" s="91">
        <v>53</v>
      </c>
      <c r="I415" s="91">
        <v>287</v>
      </c>
      <c r="J415" s="91">
        <v>117</v>
      </c>
      <c r="K415" s="33">
        <v>14</v>
      </c>
      <c r="L415" s="91" t="s">
        <v>93</v>
      </c>
      <c r="M415" s="33">
        <v>24</v>
      </c>
      <c r="N415" s="90">
        <v>30</v>
      </c>
      <c r="O415" s="91">
        <v>601</v>
      </c>
      <c r="P415" s="91">
        <v>59</v>
      </c>
      <c r="Q415" s="91">
        <v>47</v>
      </c>
      <c r="R415" s="91">
        <v>248</v>
      </c>
      <c r="S415" s="91">
        <v>130</v>
      </c>
      <c r="T415" s="145">
        <v>-0.44</v>
      </c>
      <c r="U415" s="91" t="s">
        <v>93</v>
      </c>
      <c r="V415" s="145">
        <v>-0.29411764699999998</v>
      </c>
      <c r="W415" s="145">
        <v>0.15384615400000001</v>
      </c>
      <c r="X415" s="145">
        <v>-8.2508249999999998E-3</v>
      </c>
      <c r="Y415" s="145">
        <v>-0.28048780499999998</v>
      </c>
      <c r="Z415" s="145">
        <v>-0.11320754700000001</v>
      </c>
      <c r="AA415" s="145">
        <v>-0.13588850199999999</v>
      </c>
      <c r="AB415" s="241">
        <v>0.111111111</v>
      </c>
    </row>
    <row r="416" spans="1:28" s="658" customFormat="1" ht="15" customHeight="1">
      <c r="A416" s="524">
        <v>44301</v>
      </c>
      <c r="B416" s="33">
        <v>25</v>
      </c>
      <c r="C416" s="91">
        <v>6</v>
      </c>
      <c r="D416" s="91">
        <v>38</v>
      </c>
      <c r="E416" s="91">
        <v>25</v>
      </c>
      <c r="F416" s="91">
        <v>634</v>
      </c>
      <c r="G416" s="91">
        <v>79</v>
      </c>
      <c r="H416" s="91">
        <v>54</v>
      </c>
      <c r="I416" s="91">
        <v>282</v>
      </c>
      <c r="J416" s="91">
        <v>120</v>
      </c>
      <c r="K416" s="33">
        <v>15</v>
      </c>
      <c r="L416" s="33">
        <v>5</v>
      </c>
      <c r="M416" s="33">
        <v>27</v>
      </c>
      <c r="N416" s="90">
        <v>30</v>
      </c>
      <c r="O416" s="91">
        <v>594</v>
      </c>
      <c r="P416" s="91">
        <v>62</v>
      </c>
      <c r="Q416" s="91">
        <v>45</v>
      </c>
      <c r="R416" s="91">
        <v>240</v>
      </c>
      <c r="S416" s="91">
        <v>136</v>
      </c>
      <c r="T416" s="145">
        <v>-0.4</v>
      </c>
      <c r="U416" s="145">
        <v>-0.16666666699999999</v>
      </c>
      <c r="V416" s="145">
        <v>-0.28947368400000001</v>
      </c>
      <c r="W416" s="145">
        <v>0.2</v>
      </c>
      <c r="X416" s="145">
        <v>-6.3091483000000004E-2</v>
      </c>
      <c r="Y416" s="145">
        <v>-0.215189873</v>
      </c>
      <c r="Z416" s="145">
        <v>-0.16666666699999999</v>
      </c>
      <c r="AA416" s="145">
        <v>-0.14893617000000001</v>
      </c>
      <c r="AB416" s="241">
        <v>0.133333333</v>
      </c>
    </row>
    <row r="417" spans="1:28" s="658" customFormat="1" ht="15" customHeight="1">
      <c r="A417" s="524">
        <v>44302</v>
      </c>
      <c r="B417" s="33">
        <v>23</v>
      </c>
      <c r="C417" s="91">
        <v>7</v>
      </c>
      <c r="D417" s="91">
        <v>37</v>
      </c>
      <c r="E417" s="91">
        <v>27</v>
      </c>
      <c r="F417" s="91">
        <v>632</v>
      </c>
      <c r="G417" s="91">
        <v>81</v>
      </c>
      <c r="H417" s="91">
        <v>51</v>
      </c>
      <c r="I417" s="91">
        <v>280</v>
      </c>
      <c r="J417" s="91">
        <v>134</v>
      </c>
      <c r="K417" s="33">
        <v>15</v>
      </c>
      <c r="L417" s="91" t="s">
        <v>93</v>
      </c>
      <c r="M417" s="33">
        <v>26</v>
      </c>
      <c r="N417" s="90">
        <v>29</v>
      </c>
      <c r="O417" s="91">
        <v>589</v>
      </c>
      <c r="P417" s="91">
        <v>60</v>
      </c>
      <c r="Q417" s="91">
        <v>40</v>
      </c>
      <c r="R417" s="91">
        <v>240</v>
      </c>
      <c r="S417" s="91">
        <v>141</v>
      </c>
      <c r="T417" s="145">
        <v>-0.34782608700000001</v>
      </c>
      <c r="U417" s="91" t="s">
        <v>93</v>
      </c>
      <c r="V417" s="145">
        <v>-0.29729729700000002</v>
      </c>
      <c r="W417" s="145">
        <v>7.4074074000000004E-2</v>
      </c>
      <c r="X417" s="145">
        <v>-6.8037975000000001E-2</v>
      </c>
      <c r="Y417" s="145">
        <v>-0.25925925900000002</v>
      </c>
      <c r="Z417" s="145">
        <v>-0.21568627500000001</v>
      </c>
      <c r="AA417" s="145">
        <v>-0.14285714299999999</v>
      </c>
      <c r="AB417" s="241">
        <v>5.2238805999999999E-2</v>
      </c>
    </row>
    <row r="418" spans="1:28" s="658" customFormat="1" ht="15" customHeight="1">
      <c r="A418" s="524">
        <v>44303</v>
      </c>
      <c r="B418" s="33">
        <v>23</v>
      </c>
      <c r="C418" s="91">
        <v>8</v>
      </c>
      <c r="D418" s="91">
        <v>31</v>
      </c>
      <c r="E418" s="91">
        <v>29</v>
      </c>
      <c r="F418" s="91">
        <v>619</v>
      </c>
      <c r="G418" s="91">
        <v>83</v>
      </c>
      <c r="H418" s="91">
        <v>47</v>
      </c>
      <c r="I418" s="91">
        <v>282</v>
      </c>
      <c r="J418" s="91">
        <v>140</v>
      </c>
      <c r="K418" s="33">
        <v>14</v>
      </c>
      <c r="L418" s="91" t="s">
        <v>93</v>
      </c>
      <c r="M418" s="33">
        <v>24</v>
      </c>
      <c r="N418" s="90">
        <v>26</v>
      </c>
      <c r="O418" s="91">
        <v>588</v>
      </c>
      <c r="P418" s="91">
        <v>60</v>
      </c>
      <c r="Q418" s="91">
        <v>39</v>
      </c>
      <c r="R418" s="91">
        <v>234</v>
      </c>
      <c r="S418" s="91">
        <v>136</v>
      </c>
      <c r="T418" s="145">
        <v>-0.39130434800000002</v>
      </c>
      <c r="U418" s="91" t="s">
        <v>93</v>
      </c>
      <c r="V418" s="145">
        <v>-0.22580645199999999</v>
      </c>
      <c r="W418" s="145">
        <v>-0.10344827600000001</v>
      </c>
      <c r="X418" s="145">
        <v>-5.0080775000000001E-2</v>
      </c>
      <c r="Y418" s="145">
        <v>-0.27710843400000001</v>
      </c>
      <c r="Z418" s="145">
        <v>-0.17021276599999999</v>
      </c>
      <c r="AA418" s="145">
        <v>-0.17021276599999999</v>
      </c>
      <c r="AB418" s="241">
        <v>-2.8571428999999999E-2</v>
      </c>
    </row>
    <row r="419" spans="1:28" s="658" customFormat="1" ht="15" customHeight="1">
      <c r="A419" s="524">
        <v>44304</v>
      </c>
      <c r="B419" s="33">
        <v>24</v>
      </c>
      <c r="C419" s="91">
        <v>8</v>
      </c>
      <c r="D419" s="91">
        <v>32</v>
      </c>
      <c r="E419" s="91">
        <v>27</v>
      </c>
      <c r="F419" s="91">
        <v>617</v>
      </c>
      <c r="G419" s="91">
        <v>89</v>
      </c>
      <c r="H419" s="91">
        <v>47</v>
      </c>
      <c r="I419" s="91">
        <v>271</v>
      </c>
      <c r="J419" s="91">
        <v>139</v>
      </c>
      <c r="K419" s="33">
        <v>14</v>
      </c>
      <c r="L419" s="91" t="s">
        <v>93</v>
      </c>
      <c r="M419" s="33">
        <v>27</v>
      </c>
      <c r="N419" s="90">
        <v>25</v>
      </c>
      <c r="O419" s="91">
        <v>589</v>
      </c>
      <c r="P419" s="91">
        <v>59</v>
      </c>
      <c r="Q419" s="91">
        <v>40</v>
      </c>
      <c r="R419" s="91">
        <v>236</v>
      </c>
      <c r="S419" s="91">
        <v>142</v>
      </c>
      <c r="T419" s="145">
        <v>-0.41666666699999999</v>
      </c>
      <c r="U419" s="91" t="s">
        <v>93</v>
      </c>
      <c r="V419" s="145">
        <v>-0.15625</v>
      </c>
      <c r="W419" s="145">
        <v>-7.4074074000000004E-2</v>
      </c>
      <c r="X419" s="145">
        <v>-4.5380875000000001E-2</v>
      </c>
      <c r="Y419" s="145">
        <v>-0.33707865199999998</v>
      </c>
      <c r="Z419" s="145">
        <v>-0.14893617000000001</v>
      </c>
      <c r="AA419" s="145">
        <v>-0.129151292</v>
      </c>
      <c r="AB419" s="241">
        <v>2.1582733999999999E-2</v>
      </c>
    </row>
    <row r="420" spans="1:28" s="658" customFormat="1" ht="15" customHeight="1">
      <c r="A420" s="524">
        <v>44305</v>
      </c>
      <c r="B420" s="33">
        <v>25</v>
      </c>
      <c r="C420" s="91">
        <v>5</v>
      </c>
      <c r="D420" s="91">
        <v>33</v>
      </c>
      <c r="E420" s="91">
        <v>28</v>
      </c>
      <c r="F420" s="91">
        <v>607</v>
      </c>
      <c r="G420" s="91">
        <v>85</v>
      </c>
      <c r="H420" s="91">
        <v>47</v>
      </c>
      <c r="I420" s="91">
        <v>271</v>
      </c>
      <c r="J420" s="91">
        <v>138</v>
      </c>
      <c r="K420" s="33">
        <v>15</v>
      </c>
      <c r="L420" s="91" t="s">
        <v>93</v>
      </c>
      <c r="M420" s="33">
        <v>30</v>
      </c>
      <c r="N420" s="90">
        <v>24</v>
      </c>
      <c r="O420" s="91">
        <v>597</v>
      </c>
      <c r="P420" s="91">
        <v>58</v>
      </c>
      <c r="Q420" s="91">
        <v>45</v>
      </c>
      <c r="R420" s="91">
        <v>238</v>
      </c>
      <c r="S420" s="91">
        <v>132</v>
      </c>
      <c r="T420" s="145">
        <v>-0.4</v>
      </c>
      <c r="U420" s="91" t="s">
        <v>93</v>
      </c>
      <c r="V420" s="145">
        <v>-9.0909090999999997E-2</v>
      </c>
      <c r="W420" s="145">
        <v>-0.14285714299999999</v>
      </c>
      <c r="X420" s="145">
        <v>-1.6474465000000001E-2</v>
      </c>
      <c r="Y420" s="145">
        <v>-0.31764705900000001</v>
      </c>
      <c r="Z420" s="145">
        <v>-4.2553190999999997E-2</v>
      </c>
      <c r="AA420" s="145">
        <v>-0.121771218</v>
      </c>
      <c r="AB420" s="241">
        <v>-4.3478260999999997E-2</v>
      </c>
    </row>
    <row r="421" spans="1:28" s="658" customFormat="1" ht="15" customHeight="1">
      <c r="A421" s="524">
        <v>44306</v>
      </c>
      <c r="B421" s="33">
        <v>25</v>
      </c>
      <c r="C421" s="91">
        <v>5</v>
      </c>
      <c r="D421" s="91">
        <v>33</v>
      </c>
      <c r="E421" s="91">
        <v>26</v>
      </c>
      <c r="F421" s="91">
        <v>618</v>
      </c>
      <c r="G421" s="91">
        <v>83</v>
      </c>
      <c r="H421" s="91">
        <v>48</v>
      </c>
      <c r="I421" s="91">
        <v>267</v>
      </c>
      <c r="J421" s="91">
        <v>131</v>
      </c>
      <c r="K421" s="33">
        <v>10</v>
      </c>
      <c r="L421" s="91" t="s">
        <v>93</v>
      </c>
      <c r="M421" s="33">
        <v>30</v>
      </c>
      <c r="N421" s="90">
        <v>25</v>
      </c>
      <c r="O421" s="91">
        <v>599</v>
      </c>
      <c r="P421" s="91">
        <v>57</v>
      </c>
      <c r="Q421" s="91">
        <v>47</v>
      </c>
      <c r="R421" s="91">
        <v>241</v>
      </c>
      <c r="S421" s="91">
        <v>129</v>
      </c>
      <c r="T421" s="145">
        <v>-0.6</v>
      </c>
      <c r="U421" s="91" t="s">
        <v>93</v>
      </c>
      <c r="V421" s="145">
        <v>-9.0909090999999997E-2</v>
      </c>
      <c r="W421" s="145">
        <v>-3.8461538000000003E-2</v>
      </c>
      <c r="X421" s="145">
        <v>-3.0744337E-2</v>
      </c>
      <c r="Y421" s="145">
        <v>-0.313253012</v>
      </c>
      <c r="Z421" s="145">
        <v>-2.0833332999999999E-2</v>
      </c>
      <c r="AA421" s="145">
        <v>-9.7378276999999999E-2</v>
      </c>
      <c r="AB421" s="241">
        <v>-1.5267176E-2</v>
      </c>
    </row>
    <row r="422" spans="1:28" s="658" customFormat="1" ht="15" customHeight="1">
      <c r="A422" s="524">
        <v>44307</v>
      </c>
      <c r="B422" s="33">
        <v>26</v>
      </c>
      <c r="C422" s="91">
        <v>5</v>
      </c>
      <c r="D422" s="91">
        <v>36</v>
      </c>
      <c r="E422" s="91">
        <v>28</v>
      </c>
      <c r="F422" s="91">
        <v>616</v>
      </c>
      <c r="G422" s="91">
        <v>81</v>
      </c>
      <c r="H422" s="91">
        <v>48</v>
      </c>
      <c r="I422" s="91">
        <v>261</v>
      </c>
      <c r="J422" s="91">
        <v>130</v>
      </c>
      <c r="K422" s="33">
        <v>9</v>
      </c>
      <c r="L422" s="91" t="s">
        <v>93</v>
      </c>
      <c r="M422" s="33">
        <v>31</v>
      </c>
      <c r="N422" s="90">
        <v>27</v>
      </c>
      <c r="O422" s="91">
        <v>620</v>
      </c>
      <c r="P422" s="91">
        <v>59</v>
      </c>
      <c r="Q422" s="91">
        <v>45</v>
      </c>
      <c r="R422" s="91">
        <v>239</v>
      </c>
      <c r="S422" s="91">
        <v>126</v>
      </c>
      <c r="T422" s="145">
        <v>-0.65384615400000001</v>
      </c>
      <c r="U422" s="91" t="s">
        <v>93</v>
      </c>
      <c r="V422" s="145">
        <v>-0.13888888899999999</v>
      </c>
      <c r="W422" s="145">
        <v>-3.5714285999999998E-2</v>
      </c>
      <c r="X422" s="145">
        <v>6.4935059999999996E-3</v>
      </c>
      <c r="Y422" s="145">
        <v>-0.27160493800000002</v>
      </c>
      <c r="Z422" s="145">
        <v>-6.25E-2</v>
      </c>
      <c r="AA422" s="145">
        <v>-8.4291188000000003E-2</v>
      </c>
      <c r="AB422" s="241">
        <v>-3.0769231000000001E-2</v>
      </c>
    </row>
    <row r="423" spans="1:28" s="658" customFormat="1" ht="15" customHeight="1">
      <c r="A423" s="524">
        <v>44308</v>
      </c>
      <c r="B423" s="33">
        <v>25</v>
      </c>
      <c r="C423" s="91">
        <v>5</v>
      </c>
      <c r="D423" s="91">
        <v>34</v>
      </c>
      <c r="E423" s="91">
        <v>26</v>
      </c>
      <c r="F423" s="91">
        <v>616</v>
      </c>
      <c r="G423" s="91">
        <v>77</v>
      </c>
      <c r="H423" s="91">
        <v>49</v>
      </c>
      <c r="I423" s="91">
        <v>261</v>
      </c>
      <c r="J423" s="91">
        <v>122</v>
      </c>
      <c r="K423" s="33">
        <v>9</v>
      </c>
      <c r="L423" s="91" t="s">
        <v>93</v>
      </c>
      <c r="M423" s="33">
        <v>32</v>
      </c>
      <c r="N423" s="90">
        <v>28</v>
      </c>
      <c r="O423" s="91">
        <v>634</v>
      </c>
      <c r="P423" s="91">
        <v>58</v>
      </c>
      <c r="Q423" s="91">
        <v>48</v>
      </c>
      <c r="R423" s="91">
        <v>233</v>
      </c>
      <c r="S423" s="91">
        <v>119</v>
      </c>
      <c r="T423" s="145">
        <v>-0.64</v>
      </c>
      <c r="U423" s="91" t="s">
        <v>93</v>
      </c>
      <c r="V423" s="145">
        <v>-5.8823528999999999E-2</v>
      </c>
      <c r="W423" s="145">
        <v>7.6923077000000006E-2</v>
      </c>
      <c r="X423" s="145">
        <v>2.9220778999999999E-2</v>
      </c>
      <c r="Y423" s="145">
        <v>-0.24675324700000001</v>
      </c>
      <c r="Z423" s="145">
        <v>-2.0408163E-2</v>
      </c>
      <c r="AA423" s="145">
        <v>-0.107279693</v>
      </c>
      <c r="AB423" s="241">
        <v>-2.4590164000000001E-2</v>
      </c>
    </row>
    <row r="424" spans="1:28" s="658" customFormat="1" ht="15" customHeight="1">
      <c r="A424" s="524">
        <v>44309</v>
      </c>
      <c r="B424" s="33">
        <v>24</v>
      </c>
      <c r="C424" s="91">
        <v>5</v>
      </c>
      <c r="D424" s="91">
        <v>35</v>
      </c>
      <c r="E424" s="91">
        <v>31</v>
      </c>
      <c r="F424" s="91">
        <v>627</v>
      </c>
      <c r="G424" s="91">
        <v>78</v>
      </c>
      <c r="H424" s="91">
        <v>50</v>
      </c>
      <c r="I424" s="91">
        <v>260</v>
      </c>
      <c r="J424" s="91">
        <v>121</v>
      </c>
      <c r="K424" s="33">
        <v>8</v>
      </c>
      <c r="L424" s="91" t="s">
        <v>93</v>
      </c>
      <c r="M424" s="33">
        <v>32</v>
      </c>
      <c r="N424" s="90">
        <v>29</v>
      </c>
      <c r="O424" s="91">
        <v>631</v>
      </c>
      <c r="P424" s="91">
        <v>61</v>
      </c>
      <c r="Q424" s="91">
        <v>48</v>
      </c>
      <c r="R424" s="91">
        <v>236</v>
      </c>
      <c r="S424" s="91">
        <v>123</v>
      </c>
      <c r="T424" s="145">
        <v>-0.66666666699999999</v>
      </c>
      <c r="U424" s="91" t="s">
        <v>93</v>
      </c>
      <c r="V424" s="145">
        <v>-8.5714286000000001E-2</v>
      </c>
      <c r="W424" s="145">
        <v>-6.4516129000000005E-2</v>
      </c>
      <c r="X424" s="145">
        <v>6.3795850000000001E-3</v>
      </c>
      <c r="Y424" s="145">
        <v>-0.21794871800000001</v>
      </c>
      <c r="Z424" s="145">
        <v>-0.04</v>
      </c>
      <c r="AA424" s="145">
        <v>-9.2307691999999997E-2</v>
      </c>
      <c r="AB424" s="241">
        <v>1.6528925999999999E-2</v>
      </c>
    </row>
    <row r="425" spans="1:28" s="658" customFormat="1" ht="15" customHeight="1">
      <c r="A425" s="524">
        <v>44310</v>
      </c>
      <c r="B425" s="33">
        <v>22</v>
      </c>
      <c r="C425" s="91">
        <v>6</v>
      </c>
      <c r="D425" s="91">
        <v>32</v>
      </c>
      <c r="E425" s="91">
        <v>24</v>
      </c>
      <c r="F425" s="91">
        <v>641</v>
      </c>
      <c r="G425" s="91">
        <v>78</v>
      </c>
      <c r="H425" s="91">
        <v>51</v>
      </c>
      <c r="I425" s="91">
        <v>268</v>
      </c>
      <c r="J425" s="91">
        <v>124</v>
      </c>
      <c r="K425" s="33">
        <v>6</v>
      </c>
      <c r="L425" s="91" t="s">
        <v>93</v>
      </c>
      <c r="M425" s="33">
        <v>29</v>
      </c>
      <c r="N425" s="90">
        <v>28</v>
      </c>
      <c r="O425" s="91">
        <v>639</v>
      </c>
      <c r="P425" s="91">
        <v>60</v>
      </c>
      <c r="Q425" s="91">
        <v>44</v>
      </c>
      <c r="R425" s="91">
        <v>236</v>
      </c>
      <c r="S425" s="91">
        <v>121</v>
      </c>
      <c r="T425" s="145">
        <v>-0.72727272700000001</v>
      </c>
      <c r="U425" s="91" t="s">
        <v>93</v>
      </c>
      <c r="V425" s="145">
        <v>-9.375E-2</v>
      </c>
      <c r="W425" s="145">
        <v>0.16666666699999999</v>
      </c>
      <c r="X425" s="145">
        <v>-3.1201250000000001E-3</v>
      </c>
      <c r="Y425" s="145">
        <v>-0.23076923099999999</v>
      </c>
      <c r="Z425" s="145">
        <v>-0.13725490200000001</v>
      </c>
      <c r="AA425" s="145">
        <v>-0.119402985</v>
      </c>
      <c r="AB425" s="241">
        <v>-2.4193547999999999E-2</v>
      </c>
    </row>
    <row r="426" spans="1:28" s="658" customFormat="1" ht="15" customHeight="1">
      <c r="A426" s="524">
        <v>44311</v>
      </c>
      <c r="B426" s="33">
        <v>20</v>
      </c>
      <c r="C426" s="91">
        <v>8</v>
      </c>
      <c r="D426" s="91">
        <v>32</v>
      </c>
      <c r="E426" s="91">
        <v>28</v>
      </c>
      <c r="F426" s="91">
        <v>627</v>
      </c>
      <c r="G426" s="91">
        <v>77</v>
      </c>
      <c r="H426" s="91">
        <v>49</v>
      </c>
      <c r="I426" s="91">
        <v>279</v>
      </c>
      <c r="J426" s="91">
        <v>127</v>
      </c>
      <c r="K426" s="33">
        <v>6</v>
      </c>
      <c r="L426" s="91" t="s">
        <v>93</v>
      </c>
      <c r="M426" s="33">
        <v>29</v>
      </c>
      <c r="N426" s="90">
        <v>28</v>
      </c>
      <c r="O426" s="91">
        <v>624</v>
      </c>
      <c r="P426" s="91">
        <v>59</v>
      </c>
      <c r="Q426" s="91">
        <v>46</v>
      </c>
      <c r="R426" s="91">
        <v>239</v>
      </c>
      <c r="S426" s="91">
        <v>125</v>
      </c>
      <c r="T426" s="145">
        <v>-0.7</v>
      </c>
      <c r="U426" s="91" t="s">
        <v>93</v>
      </c>
      <c r="V426" s="145">
        <v>-9.375E-2</v>
      </c>
      <c r="W426" s="145">
        <v>0</v>
      </c>
      <c r="X426" s="145">
        <v>-4.784689E-3</v>
      </c>
      <c r="Y426" s="145">
        <v>-0.23376623399999999</v>
      </c>
      <c r="Z426" s="145">
        <v>-6.1224489999999999E-2</v>
      </c>
      <c r="AA426" s="145">
        <v>-0.14336917599999999</v>
      </c>
      <c r="AB426" s="241">
        <v>-1.5748030999999999E-2</v>
      </c>
    </row>
    <row r="427" spans="1:28" s="658" customFormat="1" ht="15" customHeight="1">
      <c r="A427" s="524">
        <v>44312</v>
      </c>
      <c r="B427" s="33">
        <v>20</v>
      </c>
      <c r="C427" s="91">
        <v>7</v>
      </c>
      <c r="D427" s="91">
        <v>33</v>
      </c>
      <c r="E427" s="91">
        <v>29</v>
      </c>
      <c r="F427" s="91">
        <v>616</v>
      </c>
      <c r="G427" s="91">
        <v>76</v>
      </c>
      <c r="H427" s="91">
        <v>46</v>
      </c>
      <c r="I427" s="91">
        <v>281</v>
      </c>
      <c r="J427" s="91">
        <v>138</v>
      </c>
      <c r="K427" s="33">
        <v>5</v>
      </c>
      <c r="L427" s="91" t="s">
        <v>93</v>
      </c>
      <c r="M427" s="33">
        <v>30</v>
      </c>
      <c r="N427" s="90">
        <v>27</v>
      </c>
      <c r="O427" s="91">
        <v>610</v>
      </c>
      <c r="P427" s="91">
        <v>57</v>
      </c>
      <c r="Q427" s="91">
        <v>46</v>
      </c>
      <c r="R427" s="91">
        <v>246</v>
      </c>
      <c r="S427" s="91">
        <v>130</v>
      </c>
      <c r="T427" s="145">
        <v>-0.75</v>
      </c>
      <c r="U427" s="91" t="s">
        <v>93</v>
      </c>
      <c r="V427" s="145">
        <v>-9.0909090999999997E-2</v>
      </c>
      <c r="W427" s="145">
        <v>-6.8965517000000004E-2</v>
      </c>
      <c r="X427" s="145">
        <v>-9.7402600000000006E-3</v>
      </c>
      <c r="Y427" s="145">
        <v>-0.25</v>
      </c>
      <c r="Z427" s="145">
        <v>0</v>
      </c>
      <c r="AA427" s="145">
        <v>-0.12455516</v>
      </c>
      <c r="AB427" s="241">
        <v>-5.7971014000000001E-2</v>
      </c>
    </row>
    <row r="428" spans="1:28" s="658" customFormat="1" ht="15" customHeight="1">
      <c r="A428" s="524">
        <v>44313</v>
      </c>
      <c r="B428" s="33">
        <v>21</v>
      </c>
      <c r="C428" s="91">
        <v>7</v>
      </c>
      <c r="D428" s="91">
        <v>30</v>
      </c>
      <c r="E428" s="91">
        <v>31</v>
      </c>
      <c r="F428" s="91">
        <v>606</v>
      </c>
      <c r="G428" s="91">
        <v>78</v>
      </c>
      <c r="H428" s="91">
        <v>43</v>
      </c>
      <c r="I428" s="91">
        <v>276</v>
      </c>
      <c r="J428" s="91">
        <v>136</v>
      </c>
      <c r="K428" s="91" t="s">
        <v>93</v>
      </c>
      <c r="L428" s="91" t="s">
        <v>93</v>
      </c>
      <c r="M428" s="33">
        <v>28</v>
      </c>
      <c r="N428" s="90">
        <v>26</v>
      </c>
      <c r="O428" s="91">
        <v>600</v>
      </c>
      <c r="P428" s="91">
        <v>55</v>
      </c>
      <c r="Q428" s="91">
        <v>45</v>
      </c>
      <c r="R428" s="91">
        <v>248</v>
      </c>
      <c r="S428" s="91">
        <v>126</v>
      </c>
      <c r="T428" s="91" t="s">
        <v>93</v>
      </c>
      <c r="U428" s="91" t="s">
        <v>93</v>
      </c>
      <c r="V428" s="145">
        <v>-6.6666666999999999E-2</v>
      </c>
      <c r="W428" s="145">
        <v>-0.16129032300000001</v>
      </c>
      <c r="X428" s="145">
        <v>-9.9009900000000001E-3</v>
      </c>
      <c r="Y428" s="145">
        <v>-0.29487179499999999</v>
      </c>
      <c r="Z428" s="145">
        <v>4.6511627999999999E-2</v>
      </c>
      <c r="AA428" s="145">
        <v>-0.10144927500000001</v>
      </c>
      <c r="AB428" s="241">
        <v>-7.3529412000000002E-2</v>
      </c>
    </row>
    <row r="429" spans="1:28" s="658" customFormat="1" ht="15" customHeight="1">
      <c r="A429" s="524">
        <v>44314</v>
      </c>
      <c r="B429" s="33">
        <v>21</v>
      </c>
      <c r="C429" s="91">
        <v>8</v>
      </c>
      <c r="D429" s="91">
        <v>30</v>
      </c>
      <c r="E429" s="91">
        <v>29</v>
      </c>
      <c r="F429" s="91">
        <v>599</v>
      </c>
      <c r="G429" s="91">
        <v>80</v>
      </c>
      <c r="H429" s="91">
        <v>45</v>
      </c>
      <c r="I429" s="91">
        <v>279</v>
      </c>
      <c r="J429" s="91">
        <v>133</v>
      </c>
      <c r="K429" s="33">
        <v>0</v>
      </c>
      <c r="L429" s="91" t="s">
        <v>93</v>
      </c>
      <c r="M429" s="33">
        <v>26</v>
      </c>
      <c r="N429" s="90">
        <v>26</v>
      </c>
      <c r="O429" s="91">
        <v>596</v>
      </c>
      <c r="P429" s="91">
        <v>53</v>
      </c>
      <c r="Q429" s="91">
        <v>46</v>
      </c>
      <c r="R429" s="91">
        <v>252</v>
      </c>
      <c r="S429" s="91">
        <v>125</v>
      </c>
      <c r="T429" s="145">
        <v>-1</v>
      </c>
      <c r="U429" s="91" t="s">
        <v>93</v>
      </c>
      <c r="V429" s="145">
        <v>-0.133333333</v>
      </c>
      <c r="W429" s="145">
        <v>-0.10344827600000001</v>
      </c>
      <c r="X429" s="145">
        <v>-5.0083469999999998E-3</v>
      </c>
      <c r="Y429" s="145">
        <v>-0.33750000000000002</v>
      </c>
      <c r="Z429" s="145">
        <v>2.2222222E-2</v>
      </c>
      <c r="AA429" s="145">
        <v>-9.6774193999999994E-2</v>
      </c>
      <c r="AB429" s="241">
        <v>-6.0150375999999998E-2</v>
      </c>
    </row>
    <row r="430" spans="1:28" s="658" customFormat="1" ht="15" customHeight="1">
      <c r="A430" s="524">
        <v>44315</v>
      </c>
      <c r="B430" s="33">
        <v>21</v>
      </c>
      <c r="C430" s="91">
        <v>9</v>
      </c>
      <c r="D430" s="91">
        <v>31</v>
      </c>
      <c r="E430" s="91">
        <v>32</v>
      </c>
      <c r="F430" s="91">
        <v>597</v>
      </c>
      <c r="G430" s="91">
        <v>85</v>
      </c>
      <c r="H430" s="91">
        <v>48</v>
      </c>
      <c r="I430" s="91">
        <v>282</v>
      </c>
      <c r="J430" s="91">
        <v>138</v>
      </c>
      <c r="K430" s="33">
        <v>0</v>
      </c>
      <c r="L430" s="91" t="s">
        <v>93</v>
      </c>
      <c r="M430" s="33">
        <v>25</v>
      </c>
      <c r="N430" s="90">
        <v>26</v>
      </c>
      <c r="O430" s="91">
        <v>597</v>
      </c>
      <c r="P430" s="91">
        <v>55</v>
      </c>
      <c r="Q430" s="91">
        <v>47</v>
      </c>
      <c r="R430" s="91">
        <v>254</v>
      </c>
      <c r="S430" s="91">
        <v>117</v>
      </c>
      <c r="T430" s="145">
        <v>-1</v>
      </c>
      <c r="U430" s="91" t="s">
        <v>93</v>
      </c>
      <c r="V430" s="145">
        <v>-0.19354838699999999</v>
      </c>
      <c r="W430" s="145">
        <v>-0.1875</v>
      </c>
      <c r="X430" s="145">
        <v>0</v>
      </c>
      <c r="Y430" s="145">
        <v>-0.35294117600000002</v>
      </c>
      <c r="Z430" s="145">
        <v>-2.0833332999999999E-2</v>
      </c>
      <c r="AA430" s="145">
        <v>-9.9290779999999995E-2</v>
      </c>
      <c r="AB430" s="241">
        <v>-0.15217391299999999</v>
      </c>
    </row>
    <row r="431" spans="1:28" s="658" customFormat="1" ht="15" customHeight="1">
      <c r="A431" s="524">
        <v>44316</v>
      </c>
      <c r="B431" s="33">
        <v>21</v>
      </c>
      <c r="C431" s="91">
        <v>9</v>
      </c>
      <c r="D431" s="91">
        <v>29</v>
      </c>
      <c r="E431" s="91">
        <v>29</v>
      </c>
      <c r="F431" s="91">
        <v>603</v>
      </c>
      <c r="G431" s="91">
        <v>86</v>
      </c>
      <c r="H431" s="91">
        <v>47</v>
      </c>
      <c r="I431" s="91">
        <v>281</v>
      </c>
      <c r="J431" s="91">
        <v>135</v>
      </c>
      <c r="K431" s="33">
        <v>0</v>
      </c>
      <c r="L431" s="91" t="s">
        <v>93</v>
      </c>
      <c r="M431" s="33">
        <v>25</v>
      </c>
      <c r="N431" s="90">
        <v>27</v>
      </c>
      <c r="O431" s="91">
        <v>613</v>
      </c>
      <c r="P431" s="91">
        <v>52</v>
      </c>
      <c r="Q431" s="91">
        <v>45</v>
      </c>
      <c r="R431" s="91">
        <v>255</v>
      </c>
      <c r="S431" s="91">
        <v>111</v>
      </c>
      <c r="T431" s="145">
        <v>-1</v>
      </c>
      <c r="U431" s="91" t="s">
        <v>93</v>
      </c>
      <c r="V431" s="145">
        <v>-0.13793103400000001</v>
      </c>
      <c r="W431" s="145">
        <v>-6.8965517000000004E-2</v>
      </c>
      <c r="X431" s="145">
        <v>1.6583747999999999E-2</v>
      </c>
      <c r="Y431" s="145">
        <v>-0.39534883700000001</v>
      </c>
      <c r="Z431" s="145">
        <v>-4.2553190999999997E-2</v>
      </c>
      <c r="AA431" s="145">
        <v>-9.2526689999999995E-2</v>
      </c>
      <c r="AB431" s="241">
        <v>-0.177777778</v>
      </c>
    </row>
    <row r="432" spans="1:28" s="658" customFormat="1" ht="15" customHeight="1">
      <c r="A432" s="524">
        <v>44317</v>
      </c>
      <c r="B432" s="33">
        <v>21</v>
      </c>
      <c r="C432" s="91">
        <v>8</v>
      </c>
      <c r="D432" s="91">
        <v>27</v>
      </c>
      <c r="E432" s="91">
        <v>30</v>
      </c>
      <c r="F432" s="91">
        <v>610</v>
      </c>
      <c r="G432" s="91">
        <v>84</v>
      </c>
      <c r="H432" s="91">
        <v>47</v>
      </c>
      <c r="I432" s="91">
        <v>279</v>
      </c>
      <c r="J432" s="91">
        <v>142</v>
      </c>
      <c r="K432" s="33">
        <v>0</v>
      </c>
      <c r="L432" s="33">
        <v>0</v>
      </c>
      <c r="M432" s="33">
        <v>26</v>
      </c>
      <c r="N432" s="90">
        <v>29</v>
      </c>
      <c r="O432" s="91">
        <v>617</v>
      </c>
      <c r="P432" s="91">
        <v>49</v>
      </c>
      <c r="Q432" s="91">
        <v>49</v>
      </c>
      <c r="R432" s="91">
        <v>246</v>
      </c>
      <c r="S432" s="91">
        <v>116</v>
      </c>
      <c r="T432" s="145">
        <v>-1</v>
      </c>
      <c r="U432" s="145">
        <v>-1</v>
      </c>
      <c r="V432" s="145">
        <v>-3.7037037000000002E-2</v>
      </c>
      <c r="W432" s="145">
        <v>-3.3333333E-2</v>
      </c>
      <c r="X432" s="145">
        <v>1.147541E-2</v>
      </c>
      <c r="Y432" s="145">
        <v>-0.41666666699999999</v>
      </c>
      <c r="Z432" s="145">
        <v>4.2553190999999997E-2</v>
      </c>
      <c r="AA432" s="145">
        <v>-0.11827957</v>
      </c>
      <c r="AB432" s="241">
        <v>-0.183098592</v>
      </c>
    </row>
    <row r="433" spans="1:28" s="658" customFormat="1" ht="15" customHeight="1">
      <c r="A433" s="524">
        <v>44318</v>
      </c>
      <c r="B433" s="33">
        <v>21</v>
      </c>
      <c r="C433" s="91">
        <v>8</v>
      </c>
      <c r="D433" s="91">
        <v>27</v>
      </c>
      <c r="E433" s="91">
        <v>31</v>
      </c>
      <c r="F433" s="91">
        <v>623</v>
      </c>
      <c r="G433" s="91">
        <v>85</v>
      </c>
      <c r="H433" s="91">
        <v>47</v>
      </c>
      <c r="I433" s="91">
        <v>274</v>
      </c>
      <c r="J433" s="91">
        <v>137</v>
      </c>
      <c r="K433" s="33">
        <v>0</v>
      </c>
      <c r="L433" s="33">
        <v>0</v>
      </c>
      <c r="M433" s="33">
        <v>26</v>
      </c>
      <c r="N433" s="90">
        <v>30</v>
      </c>
      <c r="O433" s="91">
        <v>624</v>
      </c>
      <c r="P433" s="91">
        <v>50</v>
      </c>
      <c r="Q433" s="91">
        <v>52</v>
      </c>
      <c r="R433" s="91">
        <v>244</v>
      </c>
      <c r="S433" s="91">
        <v>116</v>
      </c>
      <c r="T433" s="145">
        <v>-1</v>
      </c>
      <c r="U433" s="145">
        <v>-1</v>
      </c>
      <c r="V433" s="145">
        <v>-3.7037037000000002E-2</v>
      </c>
      <c r="W433" s="145">
        <v>-3.2258065000000002E-2</v>
      </c>
      <c r="X433" s="145">
        <v>1.6051360000000001E-3</v>
      </c>
      <c r="Y433" s="145">
        <v>-0.41176470599999998</v>
      </c>
      <c r="Z433" s="145">
        <v>0.106382979</v>
      </c>
      <c r="AA433" s="145">
        <v>-0.109489051</v>
      </c>
      <c r="AB433" s="241">
        <v>-0.15328467200000001</v>
      </c>
    </row>
    <row r="434" spans="1:28" s="658" customFormat="1" ht="15" customHeight="1">
      <c r="A434" s="524">
        <v>44319</v>
      </c>
      <c r="B434" s="33">
        <v>21</v>
      </c>
      <c r="C434" s="91">
        <v>7</v>
      </c>
      <c r="D434" s="91">
        <v>27</v>
      </c>
      <c r="E434" s="91">
        <v>24</v>
      </c>
      <c r="F434" s="91">
        <v>617</v>
      </c>
      <c r="G434" s="91">
        <v>79</v>
      </c>
      <c r="H434" s="91">
        <v>51</v>
      </c>
      <c r="I434" s="91">
        <v>275</v>
      </c>
      <c r="J434" s="91">
        <v>134</v>
      </c>
      <c r="K434" s="33">
        <v>0</v>
      </c>
      <c r="L434" s="33">
        <v>0</v>
      </c>
      <c r="M434" s="33">
        <v>27</v>
      </c>
      <c r="N434" s="90">
        <v>29</v>
      </c>
      <c r="O434" s="91">
        <v>622</v>
      </c>
      <c r="P434" s="91">
        <v>48</v>
      </c>
      <c r="Q434" s="91">
        <v>50</v>
      </c>
      <c r="R434" s="91">
        <v>245</v>
      </c>
      <c r="S434" s="91">
        <v>121</v>
      </c>
      <c r="T434" s="145">
        <v>-1</v>
      </c>
      <c r="U434" s="145">
        <v>-1</v>
      </c>
      <c r="V434" s="145">
        <v>0</v>
      </c>
      <c r="W434" s="145">
        <v>0.20833333300000001</v>
      </c>
      <c r="X434" s="145">
        <v>8.1037279999999993E-3</v>
      </c>
      <c r="Y434" s="145">
        <v>-0.392405063</v>
      </c>
      <c r="Z434" s="145">
        <v>-1.9607843E-2</v>
      </c>
      <c r="AA434" s="145">
        <v>-0.109090909</v>
      </c>
      <c r="AB434" s="241">
        <v>-9.7014925000000002E-2</v>
      </c>
    </row>
    <row r="435" spans="1:28" s="658" customFormat="1" ht="15" customHeight="1">
      <c r="A435" s="524">
        <v>44320</v>
      </c>
      <c r="B435" s="33">
        <v>21</v>
      </c>
      <c r="C435" s="91">
        <v>7</v>
      </c>
      <c r="D435" s="91">
        <v>28</v>
      </c>
      <c r="E435" s="91">
        <v>26</v>
      </c>
      <c r="F435" s="91">
        <v>610</v>
      </c>
      <c r="G435" s="91">
        <v>77</v>
      </c>
      <c r="H435" s="91">
        <v>47</v>
      </c>
      <c r="I435" s="91">
        <v>274</v>
      </c>
      <c r="J435" s="91">
        <v>139</v>
      </c>
      <c r="K435" s="33">
        <v>0</v>
      </c>
      <c r="L435" s="33">
        <v>0</v>
      </c>
      <c r="M435" s="33">
        <v>24</v>
      </c>
      <c r="N435" s="90">
        <v>30</v>
      </c>
      <c r="O435" s="91">
        <v>611</v>
      </c>
      <c r="P435" s="91">
        <v>50</v>
      </c>
      <c r="Q435" s="91">
        <v>47</v>
      </c>
      <c r="R435" s="91">
        <v>241</v>
      </c>
      <c r="S435" s="91">
        <v>119</v>
      </c>
      <c r="T435" s="145">
        <v>-1</v>
      </c>
      <c r="U435" s="145">
        <v>-1</v>
      </c>
      <c r="V435" s="145">
        <v>-0.14285714299999999</v>
      </c>
      <c r="W435" s="145">
        <v>0.15384615400000001</v>
      </c>
      <c r="X435" s="145">
        <v>1.639344E-3</v>
      </c>
      <c r="Y435" s="145">
        <v>-0.350649351</v>
      </c>
      <c r="Z435" s="145">
        <v>0</v>
      </c>
      <c r="AA435" s="145">
        <v>-0.120437956</v>
      </c>
      <c r="AB435" s="241">
        <v>-0.14388489199999999</v>
      </c>
    </row>
    <row r="436" spans="1:28" s="658" customFormat="1" ht="15" customHeight="1">
      <c r="A436" s="524">
        <v>44321</v>
      </c>
      <c r="B436" s="33">
        <v>19</v>
      </c>
      <c r="C436" s="91">
        <v>7</v>
      </c>
      <c r="D436" s="91">
        <v>31</v>
      </c>
      <c r="E436" s="91">
        <v>31</v>
      </c>
      <c r="F436" s="91">
        <v>613</v>
      </c>
      <c r="G436" s="91">
        <v>73</v>
      </c>
      <c r="H436" s="91">
        <v>46</v>
      </c>
      <c r="I436" s="91">
        <v>276</v>
      </c>
      <c r="J436" s="91">
        <v>138</v>
      </c>
      <c r="K436" s="33">
        <v>0</v>
      </c>
      <c r="L436" s="33">
        <v>0</v>
      </c>
      <c r="M436" s="33">
        <v>24</v>
      </c>
      <c r="N436" s="90">
        <v>29</v>
      </c>
      <c r="O436" s="91">
        <v>604</v>
      </c>
      <c r="P436" s="91">
        <v>51</v>
      </c>
      <c r="Q436" s="91">
        <v>46</v>
      </c>
      <c r="R436" s="91">
        <v>243</v>
      </c>
      <c r="S436" s="91">
        <v>115</v>
      </c>
      <c r="T436" s="145">
        <v>-1</v>
      </c>
      <c r="U436" s="145">
        <v>-1</v>
      </c>
      <c r="V436" s="145">
        <v>-0.22580645199999999</v>
      </c>
      <c r="W436" s="145">
        <v>-6.4516129000000005E-2</v>
      </c>
      <c r="X436" s="145">
        <v>-1.4681892E-2</v>
      </c>
      <c r="Y436" s="145">
        <v>-0.30136986300000002</v>
      </c>
      <c r="Z436" s="145">
        <v>0</v>
      </c>
      <c r="AA436" s="145">
        <v>-0.119565217</v>
      </c>
      <c r="AB436" s="241">
        <v>-0.16666666699999999</v>
      </c>
    </row>
    <row r="437" spans="1:28" s="658" customFormat="1" ht="15" customHeight="1">
      <c r="A437" s="524">
        <v>44322</v>
      </c>
      <c r="B437" s="33">
        <v>20</v>
      </c>
      <c r="C437" s="91">
        <v>7</v>
      </c>
      <c r="D437" s="91">
        <v>29</v>
      </c>
      <c r="E437" s="91">
        <v>32</v>
      </c>
      <c r="F437" s="91">
        <v>603</v>
      </c>
      <c r="G437" s="91">
        <v>77</v>
      </c>
      <c r="H437" s="91">
        <v>49</v>
      </c>
      <c r="I437" s="91">
        <v>279</v>
      </c>
      <c r="J437" s="91">
        <v>139</v>
      </c>
      <c r="K437" s="33">
        <v>0</v>
      </c>
      <c r="L437" s="33">
        <v>0</v>
      </c>
      <c r="M437" s="33">
        <v>24</v>
      </c>
      <c r="N437" s="90">
        <v>35</v>
      </c>
      <c r="O437" s="91">
        <v>602</v>
      </c>
      <c r="P437" s="91">
        <v>48</v>
      </c>
      <c r="Q437" s="91">
        <v>46</v>
      </c>
      <c r="R437" s="91">
        <v>249</v>
      </c>
      <c r="S437" s="91">
        <v>117</v>
      </c>
      <c r="T437" s="145">
        <v>-1</v>
      </c>
      <c r="U437" s="145">
        <v>-1</v>
      </c>
      <c r="V437" s="145">
        <v>-0.17241379300000001</v>
      </c>
      <c r="W437" s="145">
        <v>9.375E-2</v>
      </c>
      <c r="X437" s="145">
        <v>-1.6583749999999999E-3</v>
      </c>
      <c r="Y437" s="145">
        <v>-0.37662337699999998</v>
      </c>
      <c r="Z437" s="145">
        <v>-6.1224489999999999E-2</v>
      </c>
      <c r="AA437" s="145">
        <v>-0.107526882</v>
      </c>
      <c r="AB437" s="241">
        <v>-0.15827338099999999</v>
      </c>
    </row>
    <row r="438" spans="1:28" s="658" customFormat="1" ht="15" customHeight="1">
      <c r="A438" s="524">
        <v>44323</v>
      </c>
      <c r="B438" s="33">
        <v>18</v>
      </c>
      <c r="C438" s="91">
        <v>7</v>
      </c>
      <c r="D438" s="91">
        <v>30</v>
      </c>
      <c r="E438" s="91">
        <v>29</v>
      </c>
      <c r="F438" s="91">
        <v>625</v>
      </c>
      <c r="G438" s="91">
        <v>78</v>
      </c>
      <c r="H438" s="91">
        <v>52</v>
      </c>
      <c r="I438" s="91">
        <v>277</v>
      </c>
      <c r="J438" s="91">
        <v>131</v>
      </c>
      <c r="K438" s="33">
        <v>0</v>
      </c>
      <c r="L438" s="33">
        <v>0</v>
      </c>
      <c r="M438" s="33">
        <v>23</v>
      </c>
      <c r="N438" s="90">
        <v>29</v>
      </c>
      <c r="O438" s="91">
        <v>623</v>
      </c>
      <c r="P438" s="91">
        <v>53</v>
      </c>
      <c r="Q438" s="91">
        <v>44</v>
      </c>
      <c r="R438" s="91">
        <v>252</v>
      </c>
      <c r="S438" s="91">
        <v>121</v>
      </c>
      <c r="T438" s="145">
        <v>-1</v>
      </c>
      <c r="U438" s="145">
        <v>-1</v>
      </c>
      <c r="V438" s="145">
        <v>-0.233333333</v>
      </c>
      <c r="W438" s="145">
        <v>0</v>
      </c>
      <c r="X438" s="145">
        <v>-3.2000000000000002E-3</v>
      </c>
      <c r="Y438" s="145">
        <v>-0.320512821</v>
      </c>
      <c r="Z438" s="145">
        <v>-0.15384615400000001</v>
      </c>
      <c r="AA438" s="145">
        <v>-9.0252708000000001E-2</v>
      </c>
      <c r="AB438" s="241">
        <v>-7.6335877999999996E-2</v>
      </c>
    </row>
    <row r="439" spans="1:28" s="658" customFormat="1" ht="15" customHeight="1">
      <c r="A439" s="524">
        <v>44324</v>
      </c>
      <c r="B439" s="33">
        <v>18</v>
      </c>
      <c r="C439" s="91">
        <v>6</v>
      </c>
      <c r="D439" s="91">
        <v>34</v>
      </c>
      <c r="E439" s="91">
        <v>29</v>
      </c>
      <c r="F439" s="91">
        <v>626</v>
      </c>
      <c r="G439" s="91">
        <v>79</v>
      </c>
      <c r="H439" s="91">
        <v>50</v>
      </c>
      <c r="I439" s="91">
        <v>277</v>
      </c>
      <c r="J439" s="91">
        <v>131</v>
      </c>
      <c r="K439" s="33">
        <v>0</v>
      </c>
      <c r="L439" s="33">
        <v>0</v>
      </c>
      <c r="M439" s="33">
        <v>22</v>
      </c>
      <c r="N439" s="90">
        <v>26</v>
      </c>
      <c r="O439" s="91">
        <v>617</v>
      </c>
      <c r="P439" s="91">
        <v>56</v>
      </c>
      <c r="Q439" s="91">
        <v>42</v>
      </c>
      <c r="R439" s="91">
        <v>250</v>
      </c>
      <c r="S439" s="91">
        <v>126</v>
      </c>
      <c r="T439" s="145">
        <v>-1</v>
      </c>
      <c r="U439" s="145">
        <v>-1</v>
      </c>
      <c r="V439" s="145">
        <v>-0.35294117600000002</v>
      </c>
      <c r="W439" s="145">
        <v>-0.10344827600000001</v>
      </c>
      <c r="X439" s="145">
        <v>-1.4376997000000001E-2</v>
      </c>
      <c r="Y439" s="145">
        <v>-0.29113924099999999</v>
      </c>
      <c r="Z439" s="145">
        <v>-0.16</v>
      </c>
      <c r="AA439" s="145">
        <v>-9.7472924000000002E-2</v>
      </c>
      <c r="AB439" s="241">
        <v>-3.8167938999999998E-2</v>
      </c>
    </row>
    <row r="440" spans="1:28" s="658" customFormat="1" ht="15" customHeight="1">
      <c r="A440" s="524">
        <v>44325</v>
      </c>
      <c r="B440" s="33">
        <v>19</v>
      </c>
      <c r="C440" s="91">
        <v>8</v>
      </c>
      <c r="D440" s="91">
        <v>35</v>
      </c>
      <c r="E440" s="91">
        <v>33</v>
      </c>
      <c r="F440" s="91">
        <v>631</v>
      </c>
      <c r="G440" s="91">
        <v>76</v>
      </c>
      <c r="H440" s="91">
        <v>48</v>
      </c>
      <c r="I440" s="91">
        <v>275</v>
      </c>
      <c r="J440" s="91">
        <v>137</v>
      </c>
      <c r="K440" s="33">
        <v>0</v>
      </c>
      <c r="L440" s="33">
        <v>0</v>
      </c>
      <c r="M440" s="33">
        <v>21</v>
      </c>
      <c r="N440" s="90">
        <v>28</v>
      </c>
      <c r="O440" s="91">
        <v>608</v>
      </c>
      <c r="P440" s="91">
        <v>57</v>
      </c>
      <c r="Q440" s="91">
        <v>41</v>
      </c>
      <c r="R440" s="91">
        <v>247</v>
      </c>
      <c r="S440" s="91">
        <v>115</v>
      </c>
      <c r="T440" s="145">
        <v>-1</v>
      </c>
      <c r="U440" s="145">
        <v>-1</v>
      </c>
      <c r="V440" s="145">
        <v>-0.4</v>
      </c>
      <c r="W440" s="145">
        <v>-0.15151515199999999</v>
      </c>
      <c r="X440" s="145">
        <v>-3.6450079000000003E-2</v>
      </c>
      <c r="Y440" s="145">
        <v>-0.25</v>
      </c>
      <c r="Z440" s="145">
        <v>-0.14583333300000001</v>
      </c>
      <c r="AA440" s="145">
        <v>-0.10181818199999999</v>
      </c>
      <c r="AB440" s="241">
        <v>-0.16058394200000001</v>
      </c>
    </row>
    <row r="441" spans="1:28" s="658" customFormat="1" ht="15" customHeight="1">
      <c r="A441" s="524">
        <v>44326</v>
      </c>
      <c r="B441" s="33">
        <v>19</v>
      </c>
      <c r="C441" s="91">
        <v>10</v>
      </c>
      <c r="D441" s="91">
        <v>34</v>
      </c>
      <c r="E441" s="91">
        <v>28</v>
      </c>
      <c r="F441" s="91">
        <v>644</v>
      </c>
      <c r="G441" s="91">
        <v>79</v>
      </c>
      <c r="H441" s="91">
        <v>49</v>
      </c>
      <c r="I441" s="91">
        <v>275</v>
      </c>
      <c r="J441" s="91">
        <v>139</v>
      </c>
      <c r="K441" s="33">
        <v>0</v>
      </c>
      <c r="L441" s="33">
        <v>0</v>
      </c>
      <c r="M441" s="33">
        <v>21</v>
      </c>
      <c r="N441" s="90">
        <v>29</v>
      </c>
      <c r="O441" s="91">
        <v>595</v>
      </c>
      <c r="P441" s="91">
        <v>59</v>
      </c>
      <c r="Q441" s="91">
        <v>40</v>
      </c>
      <c r="R441" s="91">
        <v>246</v>
      </c>
      <c r="S441" s="91">
        <v>111</v>
      </c>
      <c r="T441" s="145">
        <v>-1</v>
      </c>
      <c r="U441" s="145">
        <v>-1</v>
      </c>
      <c r="V441" s="145">
        <v>-0.382352941</v>
      </c>
      <c r="W441" s="145">
        <v>3.5714285999999998E-2</v>
      </c>
      <c r="X441" s="145">
        <v>-7.6086956999999997E-2</v>
      </c>
      <c r="Y441" s="145">
        <v>-0.25316455700000001</v>
      </c>
      <c r="Z441" s="145">
        <v>-0.18367346900000001</v>
      </c>
      <c r="AA441" s="145">
        <v>-0.105454545</v>
      </c>
      <c r="AB441" s="241">
        <v>-0.201438849</v>
      </c>
    </row>
    <row r="442" spans="1:28" s="658" customFormat="1" ht="15" customHeight="1">
      <c r="A442" s="524">
        <v>44327</v>
      </c>
      <c r="B442" s="33">
        <v>18</v>
      </c>
      <c r="C442" s="91">
        <v>10</v>
      </c>
      <c r="D442" s="91">
        <v>35</v>
      </c>
      <c r="E442" s="91">
        <v>27</v>
      </c>
      <c r="F442" s="91">
        <v>617</v>
      </c>
      <c r="G442" s="91">
        <v>79</v>
      </c>
      <c r="H442" s="91">
        <v>48</v>
      </c>
      <c r="I442" s="91">
        <v>268</v>
      </c>
      <c r="J442" s="91">
        <v>140</v>
      </c>
      <c r="K442" s="33">
        <v>0</v>
      </c>
      <c r="L442" s="33">
        <v>0</v>
      </c>
      <c r="M442" s="33">
        <v>20</v>
      </c>
      <c r="N442" s="90">
        <v>28</v>
      </c>
      <c r="O442" s="91">
        <v>595</v>
      </c>
      <c r="P442" s="91">
        <v>60</v>
      </c>
      <c r="Q442" s="91">
        <v>37</v>
      </c>
      <c r="R442" s="91">
        <v>258</v>
      </c>
      <c r="S442" s="91">
        <v>118</v>
      </c>
      <c r="T442" s="145">
        <v>-1</v>
      </c>
      <c r="U442" s="145">
        <v>-1</v>
      </c>
      <c r="V442" s="145">
        <v>-0.428571429</v>
      </c>
      <c r="W442" s="145">
        <v>3.7037037000000002E-2</v>
      </c>
      <c r="X442" s="145">
        <v>-3.5656401999999997E-2</v>
      </c>
      <c r="Y442" s="145">
        <v>-0.24050632899999999</v>
      </c>
      <c r="Z442" s="145">
        <v>-0.22916666699999999</v>
      </c>
      <c r="AA442" s="145">
        <v>-3.7313433E-2</v>
      </c>
      <c r="AB442" s="241">
        <v>-0.157142857</v>
      </c>
    </row>
    <row r="443" spans="1:28" s="658" customFormat="1" ht="15" customHeight="1">
      <c r="A443" s="524">
        <v>44328</v>
      </c>
      <c r="B443" s="33">
        <v>15</v>
      </c>
      <c r="C443" s="91">
        <v>9</v>
      </c>
      <c r="D443" s="91">
        <v>36</v>
      </c>
      <c r="E443" s="91">
        <v>27</v>
      </c>
      <c r="F443" s="91">
        <v>607</v>
      </c>
      <c r="G443" s="91">
        <v>74</v>
      </c>
      <c r="H443" s="91">
        <v>46</v>
      </c>
      <c r="I443" s="91">
        <v>265</v>
      </c>
      <c r="J443" s="91">
        <v>136</v>
      </c>
      <c r="K443" s="33">
        <v>0</v>
      </c>
      <c r="L443" s="33">
        <v>0</v>
      </c>
      <c r="M443" s="33">
        <v>19</v>
      </c>
      <c r="N443" s="90">
        <v>27</v>
      </c>
      <c r="O443" s="91">
        <v>600</v>
      </c>
      <c r="P443" s="91">
        <v>60</v>
      </c>
      <c r="Q443" s="91">
        <v>36</v>
      </c>
      <c r="R443" s="91">
        <v>253</v>
      </c>
      <c r="S443" s="91">
        <v>114</v>
      </c>
      <c r="T443" s="145">
        <v>-1</v>
      </c>
      <c r="U443" s="145">
        <v>-1</v>
      </c>
      <c r="V443" s="145">
        <v>-0.47222222200000002</v>
      </c>
      <c r="W443" s="145">
        <v>0</v>
      </c>
      <c r="X443" s="145">
        <v>-1.1532125000000001E-2</v>
      </c>
      <c r="Y443" s="145">
        <v>-0.18918918900000001</v>
      </c>
      <c r="Z443" s="145">
        <v>-0.21739130400000001</v>
      </c>
      <c r="AA443" s="145">
        <v>-4.5283019000000001E-2</v>
      </c>
      <c r="AB443" s="241">
        <v>-0.16176470600000001</v>
      </c>
    </row>
    <row r="444" spans="1:28" s="658" customFormat="1" ht="15" customHeight="1">
      <c r="A444" s="524">
        <v>44329</v>
      </c>
      <c r="B444" s="33">
        <v>14</v>
      </c>
      <c r="C444" s="91">
        <v>8</v>
      </c>
      <c r="D444" s="91">
        <v>38</v>
      </c>
      <c r="E444" s="91">
        <v>28</v>
      </c>
      <c r="F444" s="91">
        <v>596</v>
      </c>
      <c r="G444" s="91">
        <v>74</v>
      </c>
      <c r="H444" s="91">
        <v>48</v>
      </c>
      <c r="I444" s="91">
        <v>277</v>
      </c>
      <c r="J444" s="91">
        <v>145</v>
      </c>
      <c r="K444" s="33">
        <v>0</v>
      </c>
      <c r="L444" s="33">
        <v>0</v>
      </c>
      <c r="M444" s="33">
        <v>18</v>
      </c>
      <c r="N444" s="90">
        <v>27</v>
      </c>
      <c r="O444" s="91">
        <v>598</v>
      </c>
      <c r="P444" s="91">
        <v>59</v>
      </c>
      <c r="Q444" s="91">
        <v>37</v>
      </c>
      <c r="R444" s="91">
        <v>256</v>
      </c>
      <c r="S444" s="91">
        <v>115</v>
      </c>
      <c r="T444" s="145">
        <v>-1</v>
      </c>
      <c r="U444" s="145">
        <v>-1</v>
      </c>
      <c r="V444" s="145">
        <v>-0.52631578899999998</v>
      </c>
      <c r="W444" s="145">
        <v>-3.5714285999999998E-2</v>
      </c>
      <c r="X444" s="145">
        <v>3.3557050000000001E-3</v>
      </c>
      <c r="Y444" s="145">
        <v>-0.20270270300000001</v>
      </c>
      <c r="Z444" s="145">
        <v>-0.22916666699999999</v>
      </c>
      <c r="AA444" s="145">
        <v>-7.5812273999999999E-2</v>
      </c>
      <c r="AB444" s="241">
        <v>-0.20689655200000001</v>
      </c>
    </row>
    <row r="445" spans="1:28" s="658" customFormat="1" ht="15" customHeight="1">
      <c r="A445" s="524">
        <v>44330</v>
      </c>
      <c r="B445" s="33">
        <v>13</v>
      </c>
      <c r="C445" s="91">
        <v>8</v>
      </c>
      <c r="D445" s="91">
        <v>37</v>
      </c>
      <c r="E445" s="91">
        <v>29</v>
      </c>
      <c r="F445" s="91">
        <v>591</v>
      </c>
      <c r="G445" s="91">
        <v>73</v>
      </c>
      <c r="H445" s="91">
        <v>53</v>
      </c>
      <c r="I445" s="91">
        <v>286</v>
      </c>
      <c r="J445" s="91">
        <v>152</v>
      </c>
      <c r="K445" s="33">
        <v>0</v>
      </c>
      <c r="L445" s="33">
        <v>0</v>
      </c>
      <c r="M445" s="33">
        <v>19</v>
      </c>
      <c r="N445" s="90">
        <v>24</v>
      </c>
      <c r="O445" s="91">
        <v>594</v>
      </c>
      <c r="P445" s="91">
        <v>60</v>
      </c>
      <c r="Q445" s="91">
        <v>37</v>
      </c>
      <c r="R445" s="91">
        <v>250</v>
      </c>
      <c r="S445" s="91">
        <v>108</v>
      </c>
      <c r="T445" s="145">
        <v>-1</v>
      </c>
      <c r="U445" s="145">
        <v>-1</v>
      </c>
      <c r="V445" s="145">
        <v>-0.486486486</v>
      </c>
      <c r="W445" s="145">
        <v>-0.17241379300000001</v>
      </c>
      <c r="X445" s="145">
        <v>5.0761419999999996E-3</v>
      </c>
      <c r="Y445" s="145">
        <v>-0.178082192</v>
      </c>
      <c r="Z445" s="145">
        <v>-0.30188679200000001</v>
      </c>
      <c r="AA445" s="145">
        <v>-0.125874126</v>
      </c>
      <c r="AB445" s="241">
        <v>-0.28947368400000001</v>
      </c>
    </row>
    <row r="446" spans="1:28" s="658" customFormat="1" ht="15" customHeight="1">
      <c r="A446" s="524">
        <v>44331</v>
      </c>
      <c r="B446" s="33">
        <v>13</v>
      </c>
      <c r="C446" s="91">
        <v>8</v>
      </c>
      <c r="D446" s="91">
        <v>41</v>
      </c>
      <c r="E446" s="91">
        <v>30</v>
      </c>
      <c r="F446" s="91">
        <v>594</v>
      </c>
      <c r="G446" s="91">
        <v>72</v>
      </c>
      <c r="H446" s="91">
        <v>56</v>
      </c>
      <c r="I446" s="91">
        <v>291</v>
      </c>
      <c r="J446" s="91">
        <v>145</v>
      </c>
      <c r="K446" s="33">
        <v>0</v>
      </c>
      <c r="L446" s="33">
        <v>0</v>
      </c>
      <c r="M446" s="33">
        <v>17</v>
      </c>
      <c r="N446" s="90">
        <v>21</v>
      </c>
      <c r="O446" s="91">
        <v>574</v>
      </c>
      <c r="P446" s="91">
        <v>59</v>
      </c>
      <c r="Q446" s="91">
        <v>37</v>
      </c>
      <c r="R446" s="91">
        <v>235</v>
      </c>
      <c r="S446" s="91">
        <v>110</v>
      </c>
      <c r="T446" s="145">
        <v>-1</v>
      </c>
      <c r="U446" s="145">
        <v>-1</v>
      </c>
      <c r="V446" s="145">
        <v>-0.58536585399999996</v>
      </c>
      <c r="W446" s="145">
        <v>-0.3</v>
      </c>
      <c r="X446" s="145">
        <v>-3.3670034000000001E-2</v>
      </c>
      <c r="Y446" s="145">
        <v>-0.18055555600000001</v>
      </c>
      <c r="Z446" s="145">
        <v>-0.33928571400000002</v>
      </c>
      <c r="AA446" s="145">
        <v>-0.19243986299999999</v>
      </c>
      <c r="AB446" s="241">
        <v>-0.24137931000000001</v>
      </c>
    </row>
    <row r="447" spans="1:28" s="658" customFormat="1" ht="15" customHeight="1">
      <c r="A447" s="524">
        <v>44332</v>
      </c>
      <c r="B447" s="33">
        <v>15</v>
      </c>
      <c r="C447" s="91">
        <v>8</v>
      </c>
      <c r="D447" s="91">
        <v>35</v>
      </c>
      <c r="E447" s="91">
        <v>35</v>
      </c>
      <c r="F447" s="91">
        <v>601</v>
      </c>
      <c r="G447" s="91">
        <v>67</v>
      </c>
      <c r="H447" s="91">
        <v>58</v>
      </c>
      <c r="I447" s="91">
        <v>285</v>
      </c>
      <c r="J447" s="91">
        <v>139</v>
      </c>
      <c r="K447" s="33">
        <v>0</v>
      </c>
      <c r="L447" s="33">
        <v>0</v>
      </c>
      <c r="M447" s="33">
        <v>17</v>
      </c>
      <c r="N447" s="90">
        <v>22</v>
      </c>
      <c r="O447" s="91">
        <v>570</v>
      </c>
      <c r="P447" s="91">
        <v>58</v>
      </c>
      <c r="Q447" s="91">
        <v>42</v>
      </c>
      <c r="R447" s="91">
        <v>231</v>
      </c>
      <c r="S447" s="91">
        <v>92</v>
      </c>
      <c r="T447" s="145">
        <v>-1</v>
      </c>
      <c r="U447" s="145">
        <v>-1</v>
      </c>
      <c r="V447" s="145">
        <v>-0.514285714</v>
      </c>
      <c r="W447" s="145">
        <v>-0.37142857099999999</v>
      </c>
      <c r="X447" s="145">
        <v>-5.1580699000000001E-2</v>
      </c>
      <c r="Y447" s="145">
        <v>-0.13432835800000001</v>
      </c>
      <c r="Z447" s="145">
        <v>-0.27586206899999999</v>
      </c>
      <c r="AA447" s="145">
        <v>-0.189473684</v>
      </c>
      <c r="AB447" s="241">
        <v>-0.33812949599999997</v>
      </c>
    </row>
    <row r="448" spans="1:28" s="658" customFormat="1" ht="15" customHeight="1">
      <c r="A448" s="524">
        <v>44333</v>
      </c>
      <c r="B448" s="33">
        <v>17</v>
      </c>
      <c r="C448" s="91">
        <v>7</v>
      </c>
      <c r="D448" s="91">
        <v>35</v>
      </c>
      <c r="E448" s="91">
        <v>33</v>
      </c>
      <c r="F448" s="91">
        <v>602</v>
      </c>
      <c r="G448" s="91">
        <v>63</v>
      </c>
      <c r="H448" s="91">
        <v>57</v>
      </c>
      <c r="I448" s="91">
        <v>279</v>
      </c>
      <c r="J448" s="91">
        <v>140</v>
      </c>
      <c r="K448" s="33">
        <v>0</v>
      </c>
      <c r="L448" s="33">
        <v>0</v>
      </c>
      <c r="M448" s="33">
        <v>18</v>
      </c>
      <c r="N448" s="90">
        <v>25</v>
      </c>
      <c r="O448" s="91">
        <v>568</v>
      </c>
      <c r="P448" s="91">
        <v>57</v>
      </c>
      <c r="Q448" s="91">
        <v>40</v>
      </c>
      <c r="R448" s="91">
        <v>234</v>
      </c>
      <c r="S448" s="91">
        <v>84</v>
      </c>
      <c r="T448" s="145">
        <v>-1</v>
      </c>
      <c r="U448" s="145">
        <v>-1</v>
      </c>
      <c r="V448" s="145">
        <v>-0.485714286</v>
      </c>
      <c r="W448" s="145">
        <v>-0.24242424200000001</v>
      </c>
      <c r="X448" s="145">
        <v>-5.6478405000000002E-2</v>
      </c>
      <c r="Y448" s="145">
        <v>-9.5238094999999995E-2</v>
      </c>
      <c r="Z448" s="145">
        <v>-0.29824561399999999</v>
      </c>
      <c r="AA448" s="145">
        <v>-0.16129032300000001</v>
      </c>
      <c r="AB448" s="241">
        <v>-0.4</v>
      </c>
    </row>
    <row r="449" spans="1:28" s="658" customFormat="1" ht="15" customHeight="1">
      <c r="A449" s="524">
        <v>44334</v>
      </c>
      <c r="B449" s="33">
        <v>17</v>
      </c>
      <c r="C449" s="91">
        <v>8</v>
      </c>
      <c r="D449" s="91">
        <v>36</v>
      </c>
      <c r="E449" s="91">
        <v>35</v>
      </c>
      <c r="F449" s="91">
        <v>605</v>
      </c>
      <c r="G449" s="91">
        <v>60</v>
      </c>
      <c r="H449" s="91">
        <v>58</v>
      </c>
      <c r="I449" s="91">
        <v>280</v>
      </c>
      <c r="J449" s="91">
        <v>138</v>
      </c>
      <c r="K449" s="33">
        <v>0</v>
      </c>
      <c r="L449" s="33">
        <v>0</v>
      </c>
      <c r="M449" s="33">
        <v>22</v>
      </c>
      <c r="N449" s="90">
        <v>22</v>
      </c>
      <c r="O449" s="91">
        <v>569</v>
      </c>
      <c r="P449" s="91">
        <v>58</v>
      </c>
      <c r="Q449" s="91">
        <v>32</v>
      </c>
      <c r="R449" s="91">
        <v>230</v>
      </c>
      <c r="S449" s="91">
        <v>99</v>
      </c>
      <c r="T449" s="145">
        <v>-1</v>
      </c>
      <c r="U449" s="145">
        <v>-1</v>
      </c>
      <c r="V449" s="145">
        <v>-0.38888888900000002</v>
      </c>
      <c r="W449" s="145">
        <v>-0.37142857099999999</v>
      </c>
      <c r="X449" s="145">
        <v>-5.9504132000000001E-2</v>
      </c>
      <c r="Y449" s="145">
        <v>-3.3333333E-2</v>
      </c>
      <c r="Z449" s="145">
        <v>-0.44827586200000002</v>
      </c>
      <c r="AA449" s="145">
        <v>-0.178571429</v>
      </c>
      <c r="AB449" s="241">
        <v>-0.28260869599999999</v>
      </c>
    </row>
    <row r="450" spans="1:28" s="658" customFormat="1" ht="15" customHeight="1">
      <c r="A450" s="524">
        <v>44335</v>
      </c>
      <c r="B450" s="33">
        <v>18</v>
      </c>
      <c r="C450" s="91">
        <v>8</v>
      </c>
      <c r="D450" s="91">
        <v>35</v>
      </c>
      <c r="E450" s="91">
        <v>38</v>
      </c>
      <c r="F450" s="91">
        <v>596</v>
      </c>
      <c r="G450" s="91">
        <v>63</v>
      </c>
      <c r="H450" s="91">
        <v>60</v>
      </c>
      <c r="I450" s="91">
        <v>282</v>
      </c>
      <c r="J450" s="91">
        <v>144</v>
      </c>
      <c r="K450" s="33">
        <v>0</v>
      </c>
      <c r="L450" s="33">
        <v>0</v>
      </c>
      <c r="M450" s="33">
        <v>23</v>
      </c>
      <c r="N450" s="90">
        <v>24</v>
      </c>
      <c r="O450" s="91">
        <v>555</v>
      </c>
      <c r="P450" s="91">
        <v>59</v>
      </c>
      <c r="Q450" s="91">
        <v>28</v>
      </c>
      <c r="R450" s="91">
        <v>231</v>
      </c>
      <c r="S450" s="91">
        <v>104</v>
      </c>
      <c r="T450" s="145">
        <v>-1</v>
      </c>
      <c r="U450" s="145">
        <v>-1</v>
      </c>
      <c r="V450" s="145">
        <v>-0.34285714299999998</v>
      </c>
      <c r="W450" s="145">
        <v>-0.368421053</v>
      </c>
      <c r="X450" s="145">
        <v>-6.8791946000000007E-2</v>
      </c>
      <c r="Y450" s="145">
        <v>-6.3492063000000001E-2</v>
      </c>
      <c r="Z450" s="145">
        <v>-0.53333333299999997</v>
      </c>
      <c r="AA450" s="145">
        <v>-0.18085106400000001</v>
      </c>
      <c r="AB450" s="241">
        <v>-0.27777777799999998</v>
      </c>
    </row>
    <row r="451" spans="1:28" s="658" customFormat="1" ht="15" customHeight="1">
      <c r="A451" s="524">
        <v>44336</v>
      </c>
      <c r="B451" s="33">
        <v>18</v>
      </c>
      <c r="C451" s="91">
        <v>9</v>
      </c>
      <c r="D451" s="91">
        <v>35</v>
      </c>
      <c r="E451" s="91">
        <v>41</v>
      </c>
      <c r="F451" s="91">
        <v>598</v>
      </c>
      <c r="G451" s="91">
        <v>67</v>
      </c>
      <c r="H451" s="91">
        <v>56</v>
      </c>
      <c r="I451" s="91">
        <v>287</v>
      </c>
      <c r="J451" s="91">
        <v>138</v>
      </c>
      <c r="K451" s="33">
        <v>0</v>
      </c>
      <c r="L451" s="33">
        <v>0</v>
      </c>
      <c r="M451" s="33">
        <v>23</v>
      </c>
      <c r="N451" s="90">
        <v>24</v>
      </c>
      <c r="O451" s="91">
        <v>546</v>
      </c>
      <c r="P451" s="91">
        <v>61</v>
      </c>
      <c r="Q451" s="91">
        <v>31</v>
      </c>
      <c r="R451" s="91">
        <v>233</v>
      </c>
      <c r="S451" s="91">
        <v>104</v>
      </c>
      <c r="T451" s="145">
        <v>-1</v>
      </c>
      <c r="U451" s="145">
        <v>-1</v>
      </c>
      <c r="V451" s="145">
        <v>-0.34285714299999998</v>
      </c>
      <c r="W451" s="145">
        <v>-0.41463414599999998</v>
      </c>
      <c r="X451" s="145">
        <v>-8.6956521999999994E-2</v>
      </c>
      <c r="Y451" s="145">
        <v>-8.9552239000000006E-2</v>
      </c>
      <c r="Z451" s="145">
        <v>-0.446428571</v>
      </c>
      <c r="AA451" s="145">
        <v>-0.18815330999999999</v>
      </c>
      <c r="AB451" s="241">
        <v>-0.246376812</v>
      </c>
    </row>
    <row r="452" spans="1:28" s="658" customFormat="1" ht="15" customHeight="1">
      <c r="A452" s="524">
        <v>44337</v>
      </c>
      <c r="B452" s="33">
        <v>18</v>
      </c>
      <c r="C452" s="91">
        <v>7</v>
      </c>
      <c r="D452" s="91">
        <v>32</v>
      </c>
      <c r="E452" s="91">
        <v>39</v>
      </c>
      <c r="F452" s="91">
        <v>589</v>
      </c>
      <c r="G452" s="91">
        <v>71</v>
      </c>
      <c r="H452" s="91">
        <v>57</v>
      </c>
      <c r="I452" s="91">
        <v>286</v>
      </c>
      <c r="J452" s="91">
        <v>140</v>
      </c>
      <c r="K452" s="33">
        <v>0</v>
      </c>
      <c r="L452" s="33">
        <v>0</v>
      </c>
      <c r="M452" s="33">
        <v>19</v>
      </c>
      <c r="N452" s="90">
        <v>24</v>
      </c>
      <c r="O452" s="91">
        <v>546</v>
      </c>
      <c r="P452" s="91">
        <v>60</v>
      </c>
      <c r="Q452" s="91">
        <v>31</v>
      </c>
      <c r="R452" s="91">
        <v>244</v>
      </c>
      <c r="S452" s="91">
        <v>100</v>
      </c>
      <c r="T452" s="145">
        <v>-1</v>
      </c>
      <c r="U452" s="145">
        <v>-1</v>
      </c>
      <c r="V452" s="145">
        <v>-0.40625</v>
      </c>
      <c r="W452" s="145">
        <v>-0.38461538499999998</v>
      </c>
      <c r="X452" s="145">
        <v>-7.3005092999999993E-2</v>
      </c>
      <c r="Y452" s="145">
        <v>-0.15492957700000001</v>
      </c>
      <c r="Z452" s="145">
        <v>-0.456140351</v>
      </c>
      <c r="AA452" s="145">
        <v>-0.14685314699999999</v>
      </c>
      <c r="AB452" s="241">
        <v>-0.28571428599999998</v>
      </c>
    </row>
    <row r="453" spans="1:28" s="658" customFormat="1" ht="15" customHeight="1">
      <c r="A453" s="524">
        <v>44338</v>
      </c>
      <c r="B453" s="33">
        <v>18</v>
      </c>
      <c r="C453" s="91">
        <v>7</v>
      </c>
      <c r="D453" s="91">
        <v>29</v>
      </c>
      <c r="E453" s="91">
        <v>36</v>
      </c>
      <c r="F453" s="91">
        <v>600</v>
      </c>
      <c r="G453" s="91">
        <v>74</v>
      </c>
      <c r="H453" s="91">
        <v>59</v>
      </c>
      <c r="I453" s="91">
        <v>282</v>
      </c>
      <c r="J453" s="91">
        <v>145</v>
      </c>
      <c r="K453" s="33">
        <v>0</v>
      </c>
      <c r="L453" s="33">
        <v>0</v>
      </c>
      <c r="M453" s="33">
        <v>17</v>
      </c>
      <c r="N453" s="90">
        <v>19</v>
      </c>
      <c r="O453" s="91">
        <v>554</v>
      </c>
      <c r="P453" s="91">
        <v>57</v>
      </c>
      <c r="Q453" s="91">
        <v>28</v>
      </c>
      <c r="R453" s="91">
        <v>237</v>
      </c>
      <c r="S453" s="91">
        <v>82</v>
      </c>
      <c r="T453" s="145">
        <v>-1</v>
      </c>
      <c r="U453" s="145">
        <v>-1</v>
      </c>
      <c r="V453" s="145">
        <v>-0.413793103</v>
      </c>
      <c r="W453" s="145">
        <v>-0.47222222200000002</v>
      </c>
      <c r="X453" s="145">
        <v>-7.6666666999999994E-2</v>
      </c>
      <c r="Y453" s="145">
        <v>-0.22972972999999999</v>
      </c>
      <c r="Z453" s="145">
        <v>-0.52542372900000001</v>
      </c>
      <c r="AA453" s="145">
        <v>-0.159574468</v>
      </c>
      <c r="AB453" s="241">
        <v>-0.434482759</v>
      </c>
    </row>
    <row r="454" spans="1:28" s="658" customFormat="1" ht="15" customHeight="1">
      <c r="A454" s="524">
        <v>44339</v>
      </c>
      <c r="B454" s="33">
        <v>16</v>
      </c>
      <c r="C454" s="91">
        <v>9</v>
      </c>
      <c r="D454" s="91">
        <v>30</v>
      </c>
      <c r="E454" s="91">
        <v>37</v>
      </c>
      <c r="F454" s="91">
        <v>599</v>
      </c>
      <c r="G454" s="91">
        <v>78</v>
      </c>
      <c r="H454" s="91">
        <v>60</v>
      </c>
      <c r="I454" s="91">
        <v>279</v>
      </c>
      <c r="J454" s="91">
        <v>135</v>
      </c>
      <c r="K454" s="33">
        <v>0</v>
      </c>
      <c r="L454" s="33">
        <v>0</v>
      </c>
      <c r="M454" s="33">
        <v>18</v>
      </c>
      <c r="N454" s="90">
        <v>22</v>
      </c>
      <c r="O454" s="91">
        <v>554</v>
      </c>
      <c r="P454" s="91">
        <v>62</v>
      </c>
      <c r="Q454" s="91">
        <v>27</v>
      </c>
      <c r="R454" s="91">
        <v>236</v>
      </c>
      <c r="S454" s="91">
        <v>82</v>
      </c>
      <c r="T454" s="145">
        <v>-1</v>
      </c>
      <c r="U454" s="145">
        <v>-1</v>
      </c>
      <c r="V454" s="145">
        <v>-0.4</v>
      </c>
      <c r="W454" s="145">
        <v>-0.405405405</v>
      </c>
      <c r="X454" s="145">
        <v>-7.5125208999999998E-2</v>
      </c>
      <c r="Y454" s="145">
        <v>-0.20512820500000001</v>
      </c>
      <c r="Z454" s="145">
        <v>-0.55000000000000004</v>
      </c>
      <c r="AA454" s="145">
        <v>-0.154121864</v>
      </c>
      <c r="AB454" s="241">
        <v>-0.39259259299999999</v>
      </c>
    </row>
    <row r="455" spans="1:28" s="658" customFormat="1" ht="15" customHeight="1">
      <c r="A455" s="524">
        <v>44340</v>
      </c>
      <c r="B455" s="33">
        <v>17</v>
      </c>
      <c r="C455" s="91">
        <v>10</v>
      </c>
      <c r="D455" s="91">
        <v>27</v>
      </c>
      <c r="E455" s="91">
        <v>38</v>
      </c>
      <c r="F455" s="91">
        <v>607</v>
      </c>
      <c r="G455" s="91">
        <v>76</v>
      </c>
      <c r="H455" s="91">
        <v>57</v>
      </c>
      <c r="I455" s="91">
        <v>279</v>
      </c>
      <c r="J455" s="91">
        <v>137</v>
      </c>
      <c r="K455" s="33">
        <v>0</v>
      </c>
      <c r="L455" s="33">
        <v>0</v>
      </c>
      <c r="M455" s="33">
        <v>16</v>
      </c>
      <c r="N455" s="90">
        <v>25</v>
      </c>
      <c r="O455" s="91">
        <v>550</v>
      </c>
      <c r="P455" s="91">
        <v>68</v>
      </c>
      <c r="Q455" s="91">
        <v>30</v>
      </c>
      <c r="R455" s="91">
        <v>243</v>
      </c>
      <c r="S455" s="91">
        <v>75</v>
      </c>
      <c r="T455" s="145">
        <v>-1</v>
      </c>
      <c r="U455" s="145">
        <v>-1</v>
      </c>
      <c r="V455" s="145">
        <v>-0.407407407</v>
      </c>
      <c r="W455" s="145">
        <v>-0.34210526299999999</v>
      </c>
      <c r="X455" s="145">
        <v>-9.3904448000000001E-2</v>
      </c>
      <c r="Y455" s="145">
        <v>-0.105263158</v>
      </c>
      <c r="Z455" s="145">
        <v>-0.47368421100000002</v>
      </c>
      <c r="AA455" s="145">
        <v>-0.12903225800000001</v>
      </c>
      <c r="AB455" s="241">
        <v>-0.45255474499999998</v>
      </c>
    </row>
    <row r="456" spans="1:28" s="658" customFormat="1" ht="15" customHeight="1">
      <c r="A456" s="524">
        <v>44341</v>
      </c>
      <c r="B456" s="33">
        <v>20</v>
      </c>
      <c r="C456" s="91">
        <v>8</v>
      </c>
      <c r="D456" s="91">
        <v>27</v>
      </c>
      <c r="E456" s="91">
        <v>40</v>
      </c>
      <c r="F456" s="91">
        <v>594</v>
      </c>
      <c r="G456" s="91">
        <v>77</v>
      </c>
      <c r="H456" s="91">
        <v>62</v>
      </c>
      <c r="I456" s="91">
        <v>267</v>
      </c>
      <c r="J456" s="91">
        <v>131</v>
      </c>
      <c r="K456" s="33">
        <v>0</v>
      </c>
      <c r="L456" s="33">
        <v>0</v>
      </c>
      <c r="M456" s="33">
        <v>19</v>
      </c>
      <c r="N456" s="90">
        <v>24</v>
      </c>
      <c r="O456" s="91">
        <v>554</v>
      </c>
      <c r="P456" s="91">
        <v>69</v>
      </c>
      <c r="Q456" s="91">
        <v>27</v>
      </c>
      <c r="R456" s="91">
        <v>252</v>
      </c>
      <c r="S456" s="91">
        <v>77</v>
      </c>
      <c r="T456" s="145">
        <v>-1</v>
      </c>
      <c r="U456" s="145">
        <v>-1</v>
      </c>
      <c r="V456" s="145">
        <v>-0.29629629600000001</v>
      </c>
      <c r="W456" s="145">
        <v>-0.4</v>
      </c>
      <c r="X456" s="145">
        <v>-6.7340067000000003E-2</v>
      </c>
      <c r="Y456" s="145">
        <v>-0.103896104</v>
      </c>
      <c r="Z456" s="145">
        <v>-0.56451612900000003</v>
      </c>
      <c r="AA456" s="145">
        <v>-5.6179775000000001E-2</v>
      </c>
      <c r="AB456" s="241">
        <v>-0.41221374</v>
      </c>
    </row>
    <row r="457" spans="1:28" s="658" customFormat="1" ht="15" customHeight="1">
      <c r="A457" s="524">
        <v>44342</v>
      </c>
      <c r="B457" s="33">
        <v>22</v>
      </c>
      <c r="C457" s="91">
        <v>6</v>
      </c>
      <c r="D457" s="91">
        <v>29</v>
      </c>
      <c r="E457" s="91">
        <v>39</v>
      </c>
      <c r="F457" s="91">
        <v>601</v>
      </c>
      <c r="G457" s="91">
        <v>74</v>
      </c>
      <c r="H457" s="91">
        <v>62</v>
      </c>
      <c r="I457" s="91">
        <v>265</v>
      </c>
      <c r="J457" s="91">
        <v>139</v>
      </c>
      <c r="K457" s="33">
        <v>0</v>
      </c>
      <c r="L457" s="33">
        <v>0</v>
      </c>
      <c r="M457" s="33">
        <v>18</v>
      </c>
      <c r="N457" s="90">
        <v>24</v>
      </c>
      <c r="O457" s="91">
        <v>538</v>
      </c>
      <c r="P457" s="91">
        <v>67</v>
      </c>
      <c r="Q457" s="91">
        <v>23</v>
      </c>
      <c r="R457" s="91">
        <v>239</v>
      </c>
      <c r="S457" s="91">
        <v>78</v>
      </c>
      <c r="T457" s="145">
        <v>-1</v>
      </c>
      <c r="U457" s="145">
        <v>-1</v>
      </c>
      <c r="V457" s="145">
        <v>-0.37931034499999999</v>
      </c>
      <c r="W457" s="145">
        <v>-0.38461538499999998</v>
      </c>
      <c r="X457" s="145">
        <v>-0.104825291</v>
      </c>
      <c r="Y457" s="145">
        <v>-9.4594595000000004E-2</v>
      </c>
      <c r="Z457" s="145">
        <v>-0.62903225799999996</v>
      </c>
      <c r="AA457" s="145">
        <v>-9.8113207999999993E-2</v>
      </c>
      <c r="AB457" s="241">
        <v>-0.438848921</v>
      </c>
    </row>
    <row r="458" spans="1:28" s="658" customFormat="1" ht="15" customHeight="1">
      <c r="A458" s="524">
        <v>44343</v>
      </c>
      <c r="B458" s="33">
        <v>22</v>
      </c>
      <c r="C458" s="91">
        <v>6</v>
      </c>
      <c r="D458" s="91">
        <v>30</v>
      </c>
      <c r="E458" s="91">
        <v>35</v>
      </c>
      <c r="F458" s="91">
        <v>606</v>
      </c>
      <c r="G458" s="91">
        <v>81</v>
      </c>
      <c r="H458" s="91">
        <v>62</v>
      </c>
      <c r="I458" s="91">
        <v>273</v>
      </c>
      <c r="J458" s="91">
        <v>138</v>
      </c>
      <c r="K458" s="33">
        <v>0</v>
      </c>
      <c r="L458" s="33">
        <v>0</v>
      </c>
      <c r="M458" s="33">
        <v>15</v>
      </c>
      <c r="N458" s="90">
        <v>26</v>
      </c>
      <c r="O458" s="91">
        <v>542</v>
      </c>
      <c r="P458" s="91">
        <v>56</v>
      </c>
      <c r="Q458" s="91">
        <v>20</v>
      </c>
      <c r="R458" s="91">
        <v>234</v>
      </c>
      <c r="S458" s="91">
        <v>72</v>
      </c>
      <c r="T458" s="145">
        <v>-1</v>
      </c>
      <c r="U458" s="145">
        <v>-1</v>
      </c>
      <c r="V458" s="145">
        <v>-0.5</v>
      </c>
      <c r="W458" s="145">
        <v>-0.257142857</v>
      </c>
      <c r="X458" s="145">
        <v>-0.10561056100000001</v>
      </c>
      <c r="Y458" s="145">
        <v>-0.30864197500000001</v>
      </c>
      <c r="Z458" s="145">
        <v>-0.67741935499999995</v>
      </c>
      <c r="AA458" s="145">
        <v>-0.14285714299999999</v>
      </c>
      <c r="AB458" s="241">
        <v>-0.47826087</v>
      </c>
    </row>
    <row r="459" spans="1:28" s="658" customFormat="1" ht="15" customHeight="1">
      <c r="A459" s="524">
        <v>44344</v>
      </c>
      <c r="B459" s="33">
        <v>22</v>
      </c>
      <c r="C459" s="91">
        <v>7</v>
      </c>
      <c r="D459" s="91">
        <v>31</v>
      </c>
      <c r="E459" s="91">
        <v>32</v>
      </c>
      <c r="F459" s="91">
        <v>614</v>
      </c>
      <c r="G459" s="91">
        <v>83</v>
      </c>
      <c r="H459" s="91">
        <v>61</v>
      </c>
      <c r="I459" s="91">
        <v>274</v>
      </c>
      <c r="J459" s="91">
        <v>134</v>
      </c>
      <c r="K459" s="33">
        <v>0</v>
      </c>
      <c r="L459" s="33">
        <v>0</v>
      </c>
      <c r="M459" s="33">
        <v>12</v>
      </c>
      <c r="N459" s="90">
        <v>27</v>
      </c>
      <c r="O459" s="91">
        <v>538</v>
      </c>
      <c r="P459" s="91">
        <v>56</v>
      </c>
      <c r="Q459" s="91">
        <v>18</v>
      </c>
      <c r="R459" s="91">
        <v>232</v>
      </c>
      <c r="S459" s="91">
        <v>60</v>
      </c>
      <c r="T459" s="145">
        <v>-1</v>
      </c>
      <c r="U459" s="145">
        <v>-1</v>
      </c>
      <c r="V459" s="145">
        <v>-0.61290322600000002</v>
      </c>
      <c r="W459" s="145">
        <v>-0.15625</v>
      </c>
      <c r="X459" s="145">
        <v>-0.123778502</v>
      </c>
      <c r="Y459" s="145">
        <v>-0.32530120499999998</v>
      </c>
      <c r="Z459" s="145">
        <v>-0.704918033</v>
      </c>
      <c r="AA459" s="145">
        <v>-0.15328467200000001</v>
      </c>
      <c r="AB459" s="241">
        <v>-0.55223880599999997</v>
      </c>
    </row>
    <row r="460" spans="1:28" s="658" customFormat="1" ht="15" customHeight="1">
      <c r="A460" s="524">
        <v>44345</v>
      </c>
      <c r="B460" s="33">
        <v>21</v>
      </c>
      <c r="C460" s="91">
        <v>7</v>
      </c>
      <c r="D460" s="91">
        <v>28</v>
      </c>
      <c r="E460" s="91">
        <v>36</v>
      </c>
      <c r="F460" s="91">
        <v>624</v>
      </c>
      <c r="G460" s="91">
        <v>86</v>
      </c>
      <c r="H460" s="91">
        <v>60</v>
      </c>
      <c r="I460" s="91">
        <v>263</v>
      </c>
      <c r="J460" s="91">
        <v>137</v>
      </c>
      <c r="K460" s="33">
        <v>0</v>
      </c>
      <c r="L460" s="33">
        <v>0</v>
      </c>
      <c r="M460" s="33">
        <v>8</v>
      </c>
      <c r="N460" s="90">
        <v>24</v>
      </c>
      <c r="O460" s="91">
        <v>548</v>
      </c>
      <c r="P460" s="91">
        <v>55</v>
      </c>
      <c r="Q460" s="91">
        <v>16</v>
      </c>
      <c r="R460" s="91">
        <v>227</v>
      </c>
      <c r="S460" s="91">
        <v>64</v>
      </c>
      <c r="T460" s="145">
        <v>-1</v>
      </c>
      <c r="U460" s="145">
        <v>-1</v>
      </c>
      <c r="V460" s="145">
        <v>-0.71428571399999996</v>
      </c>
      <c r="W460" s="145">
        <v>-0.33333333300000001</v>
      </c>
      <c r="X460" s="145">
        <v>-0.121794872</v>
      </c>
      <c r="Y460" s="145">
        <v>-0.36046511599999997</v>
      </c>
      <c r="Z460" s="145">
        <v>-0.73333333300000003</v>
      </c>
      <c r="AA460" s="145">
        <v>-0.13688212899999999</v>
      </c>
      <c r="AB460" s="241">
        <v>-0.53284671500000003</v>
      </c>
    </row>
    <row r="461" spans="1:28" s="658" customFormat="1" ht="15" customHeight="1">
      <c r="A461" s="524">
        <v>44346</v>
      </c>
      <c r="B461" s="33">
        <v>21</v>
      </c>
      <c r="C461" s="91">
        <v>8</v>
      </c>
      <c r="D461" s="91">
        <v>29</v>
      </c>
      <c r="E461" s="91">
        <v>30</v>
      </c>
      <c r="F461" s="91">
        <v>633</v>
      </c>
      <c r="G461" s="91">
        <v>88</v>
      </c>
      <c r="H461" s="91">
        <v>62</v>
      </c>
      <c r="I461" s="91">
        <v>264</v>
      </c>
      <c r="J461" s="91">
        <v>137</v>
      </c>
      <c r="K461" s="33">
        <v>0</v>
      </c>
      <c r="L461" s="33">
        <v>0</v>
      </c>
      <c r="M461" s="33">
        <v>9</v>
      </c>
      <c r="N461" s="90">
        <v>24</v>
      </c>
      <c r="O461" s="91">
        <v>543</v>
      </c>
      <c r="P461" s="91">
        <v>55</v>
      </c>
      <c r="Q461" s="91">
        <v>15</v>
      </c>
      <c r="R461" s="91">
        <v>229</v>
      </c>
      <c r="S461" s="91">
        <v>60</v>
      </c>
      <c r="T461" s="145">
        <v>-1</v>
      </c>
      <c r="U461" s="145">
        <v>-1</v>
      </c>
      <c r="V461" s="145">
        <v>-0.68965517200000004</v>
      </c>
      <c r="W461" s="145">
        <v>-0.2</v>
      </c>
      <c r="X461" s="145">
        <v>-0.14218009500000001</v>
      </c>
      <c r="Y461" s="145">
        <v>-0.375</v>
      </c>
      <c r="Z461" s="145">
        <v>-0.75806451600000002</v>
      </c>
      <c r="AA461" s="145">
        <v>-0.13257575799999999</v>
      </c>
      <c r="AB461" s="241">
        <v>-0.56204379599999998</v>
      </c>
    </row>
    <row r="462" spans="1:28" s="658" customFormat="1" ht="15" customHeight="1">
      <c r="A462" s="524">
        <v>44347</v>
      </c>
      <c r="B462" s="33">
        <v>19</v>
      </c>
      <c r="C462" s="91">
        <v>8</v>
      </c>
      <c r="D462" s="91">
        <v>31</v>
      </c>
      <c r="E462" s="91">
        <v>31</v>
      </c>
      <c r="F462" s="91">
        <v>651</v>
      </c>
      <c r="G462" s="91">
        <v>88</v>
      </c>
      <c r="H462" s="91">
        <v>69</v>
      </c>
      <c r="I462" s="91">
        <v>268</v>
      </c>
      <c r="J462" s="91">
        <v>141</v>
      </c>
      <c r="K462" s="33">
        <v>0</v>
      </c>
      <c r="L462" s="33">
        <v>0</v>
      </c>
      <c r="M462" s="33">
        <v>6</v>
      </c>
      <c r="N462" s="90">
        <v>24</v>
      </c>
      <c r="O462" s="91">
        <v>531</v>
      </c>
      <c r="P462" s="91">
        <v>56</v>
      </c>
      <c r="Q462" s="91">
        <v>11</v>
      </c>
      <c r="R462" s="91">
        <v>229</v>
      </c>
      <c r="S462" s="91">
        <v>60</v>
      </c>
      <c r="T462" s="145">
        <v>-1</v>
      </c>
      <c r="U462" s="145">
        <v>-1</v>
      </c>
      <c r="V462" s="145">
        <v>-0.80645161300000001</v>
      </c>
      <c r="W462" s="145">
        <v>-0.22580645199999999</v>
      </c>
      <c r="X462" s="145">
        <v>-0.18433179699999999</v>
      </c>
      <c r="Y462" s="145">
        <v>-0.36363636399999999</v>
      </c>
      <c r="Z462" s="145">
        <v>-0.84057970999999998</v>
      </c>
      <c r="AA462" s="145">
        <v>-0.145522388</v>
      </c>
      <c r="AB462" s="241">
        <v>-0.57446808500000002</v>
      </c>
    </row>
    <row r="463" spans="1:28" s="658" customFormat="1" ht="15" customHeight="1">
      <c r="A463" s="524">
        <v>44348</v>
      </c>
      <c r="B463" s="33">
        <v>17</v>
      </c>
      <c r="C463" s="91">
        <v>8</v>
      </c>
      <c r="D463" s="91">
        <v>28</v>
      </c>
      <c r="E463" s="91">
        <v>27</v>
      </c>
      <c r="F463" s="91">
        <v>658</v>
      </c>
      <c r="G463" s="91">
        <v>88</v>
      </c>
      <c r="H463" s="91">
        <v>63</v>
      </c>
      <c r="I463" s="91">
        <v>272</v>
      </c>
      <c r="J463" s="91">
        <v>142</v>
      </c>
      <c r="K463" s="33">
        <v>0</v>
      </c>
      <c r="L463" s="33">
        <v>0</v>
      </c>
      <c r="M463" s="33">
        <v>5</v>
      </c>
      <c r="N463" s="90">
        <v>23</v>
      </c>
      <c r="O463" s="91">
        <v>530</v>
      </c>
      <c r="P463" s="91">
        <v>50</v>
      </c>
      <c r="Q463" s="91">
        <v>10</v>
      </c>
      <c r="R463" s="91">
        <v>233</v>
      </c>
      <c r="S463" s="91">
        <v>61</v>
      </c>
      <c r="T463" s="145">
        <v>-1</v>
      </c>
      <c r="U463" s="124">
        <v>-1</v>
      </c>
      <c r="V463" s="145">
        <v>-0.821428571</v>
      </c>
      <c r="W463" s="145">
        <v>-0.14814814800000001</v>
      </c>
      <c r="X463" s="145">
        <v>-0.19452887499999999</v>
      </c>
      <c r="Y463" s="145">
        <v>-0.43181818199999999</v>
      </c>
      <c r="Z463" s="145">
        <v>-0.84126984100000002</v>
      </c>
      <c r="AA463" s="145">
        <v>-0.14338235299999999</v>
      </c>
      <c r="AB463" s="241">
        <v>-0.57042253499999995</v>
      </c>
    </row>
    <row r="464" spans="1:28" s="658" customFormat="1" ht="15" customHeight="1">
      <c r="A464" s="524">
        <v>44349</v>
      </c>
      <c r="B464" s="33">
        <v>16</v>
      </c>
      <c r="C464" s="91">
        <v>7</v>
      </c>
      <c r="D464" s="91">
        <v>27</v>
      </c>
      <c r="E464" s="91">
        <v>27</v>
      </c>
      <c r="F464" s="91">
        <v>680</v>
      </c>
      <c r="G464" s="91">
        <v>92</v>
      </c>
      <c r="H464" s="91">
        <v>62</v>
      </c>
      <c r="I464" s="91">
        <v>273</v>
      </c>
      <c r="J464" s="91">
        <v>141</v>
      </c>
      <c r="K464" s="33">
        <v>0</v>
      </c>
      <c r="L464" s="33">
        <v>0</v>
      </c>
      <c r="M464" s="33">
        <v>5</v>
      </c>
      <c r="N464" s="90">
        <v>25</v>
      </c>
      <c r="O464" s="91">
        <v>528</v>
      </c>
      <c r="P464" s="91">
        <v>48</v>
      </c>
      <c r="Q464" s="91">
        <v>10</v>
      </c>
      <c r="R464" s="91">
        <v>232</v>
      </c>
      <c r="S464" s="91">
        <v>59</v>
      </c>
      <c r="T464" s="145">
        <v>-1</v>
      </c>
      <c r="U464" s="124">
        <v>-1</v>
      </c>
      <c r="V464" s="145">
        <v>-0.81481481499999997</v>
      </c>
      <c r="W464" s="145">
        <v>-7.4074074000000004E-2</v>
      </c>
      <c r="X464" s="145">
        <v>-0.22352941200000001</v>
      </c>
      <c r="Y464" s="145">
        <v>-0.47826087</v>
      </c>
      <c r="Z464" s="145">
        <v>-0.83870967699999999</v>
      </c>
      <c r="AA464" s="145">
        <v>-0.15018314999999999</v>
      </c>
      <c r="AB464" s="241">
        <v>-0.58156028400000004</v>
      </c>
    </row>
    <row r="465" spans="1:28" s="658" customFormat="1" ht="15" customHeight="1">
      <c r="A465" s="524">
        <v>44350</v>
      </c>
      <c r="B465" s="33">
        <v>16</v>
      </c>
      <c r="C465" s="91">
        <v>6</v>
      </c>
      <c r="D465" s="91">
        <v>26</v>
      </c>
      <c r="E465" s="91">
        <v>29</v>
      </c>
      <c r="F465" s="91">
        <v>667</v>
      </c>
      <c r="G465" s="91">
        <v>94</v>
      </c>
      <c r="H465" s="91">
        <v>60</v>
      </c>
      <c r="I465" s="91">
        <v>281</v>
      </c>
      <c r="J465" s="91">
        <v>141</v>
      </c>
      <c r="K465" s="33">
        <v>0</v>
      </c>
      <c r="L465" s="33">
        <v>0</v>
      </c>
      <c r="M465" s="33">
        <v>5</v>
      </c>
      <c r="N465" s="90">
        <v>24</v>
      </c>
      <c r="O465" s="91">
        <v>538</v>
      </c>
      <c r="P465" s="91">
        <v>50</v>
      </c>
      <c r="Q465" s="91">
        <v>12</v>
      </c>
      <c r="R465" s="91">
        <v>229</v>
      </c>
      <c r="S465" s="91">
        <v>61</v>
      </c>
      <c r="T465" s="145">
        <v>-1</v>
      </c>
      <c r="U465" s="124">
        <v>-1</v>
      </c>
      <c r="V465" s="145">
        <v>-0.80769230800000003</v>
      </c>
      <c r="W465" s="145">
        <v>-0.17241379300000001</v>
      </c>
      <c r="X465" s="145">
        <v>-0.193403298</v>
      </c>
      <c r="Y465" s="145">
        <v>-0.46808510599999997</v>
      </c>
      <c r="Z465" s="145">
        <v>-0.8</v>
      </c>
      <c r="AA465" s="145">
        <v>-0.18505338099999999</v>
      </c>
      <c r="AB465" s="241">
        <v>-0.56737588699999997</v>
      </c>
    </row>
    <row r="466" spans="1:28" s="658" customFormat="1" ht="15" customHeight="1">
      <c r="A466" s="524">
        <v>44351</v>
      </c>
      <c r="B466" s="33">
        <v>19</v>
      </c>
      <c r="C466" s="91">
        <v>6</v>
      </c>
      <c r="D466" s="91">
        <v>29</v>
      </c>
      <c r="E466" s="91">
        <v>26</v>
      </c>
      <c r="F466" s="91">
        <v>677</v>
      </c>
      <c r="G466" s="91">
        <v>93</v>
      </c>
      <c r="H466" s="91">
        <v>59</v>
      </c>
      <c r="I466" s="91">
        <v>275</v>
      </c>
      <c r="J466" s="91">
        <v>137</v>
      </c>
      <c r="K466" s="33">
        <v>0</v>
      </c>
      <c r="L466" s="33">
        <v>0</v>
      </c>
      <c r="M466" s="33">
        <v>5</v>
      </c>
      <c r="N466" s="90">
        <v>24</v>
      </c>
      <c r="O466" s="91">
        <v>540</v>
      </c>
      <c r="P466" s="91">
        <v>49</v>
      </c>
      <c r="Q466" s="91">
        <v>12</v>
      </c>
      <c r="R466" s="91">
        <v>234</v>
      </c>
      <c r="S466" s="91">
        <v>60</v>
      </c>
      <c r="T466" s="145">
        <v>-1</v>
      </c>
      <c r="U466" s="124">
        <v>-1</v>
      </c>
      <c r="V466" s="145">
        <v>-0.82758620699999996</v>
      </c>
      <c r="W466" s="145">
        <v>-7.6923077000000006E-2</v>
      </c>
      <c r="X466" s="145">
        <v>-0.20236336799999999</v>
      </c>
      <c r="Y466" s="145">
        <v>-0.47311828</v>
      </c>
      <c r="Z466" s="145">
        <v>-0.79661016900000003</v>
      </c>
      <c r="AA466" s="145">
        <v>-0.14909090899999999</v>
      </c>
      <c r="AB466" s="241">
        <v>-0.56204379599999998</v>
      </c>
    </row>
    <row r="467" spans="1:28" s="658" customFormat="1" ht="15" customHeight="1">
      <c r="A467" s="524">
        <v>44352</v>
      </c>
      <c r="B467" s="33">
        <v>19</v>
      </c>
      <c r="C467" s="91">
        <v>6</v>
      </c>
      <c r="D467" s="91">
        <v>25</v>
      </c>
      <c r="E467" s="91">
        <v>27</v>
      </c>
      <c r="F467" s="91">
        <v>657</v>
      </c>
      <c r="G467" s="91">
        <v>89</v>
      </c>
      <c r="H467" s="91">
        <v>60</v>
      </c>
      <c r="I467" s="91">
        <v>278</v>
      </c>
      <c r="J467" s="91">
        <v>135</v>
      </c>
      <c r="K467" s="33">
        <v>0</v>
      </c>
      <c r="L467" s="33">
        <v>0</v>
      </c>
      <c r="M467" s="33">
        <v>5</v>
      </c>
      <c r="N467" s="90">
        <v>24</v>
      </c>
      <c r="O467" s="91">
        <v>536</v>
      </c>
      <c r="P467" s="91">
        <v>49</v>
      </c>
      <c r="Q467" s="91">
        <v>14</v>
      </c>
      <c r="R467" s="91">
        <v>230</v>
      </c>
      <c r="S467" s="91">
        <v>59</v>
      </c>
      <c r="T467" s="145">
        <v>-1</v>
      </c>
      <c r="U467" s="124">
        <v>-1</v>
      </c>
      <c r="V467" s="145">
        <v>-0.8</v>
      </c>
      <c r="W467" s="145">
        <v>-0.111111111</v>
      </c>
      <c r="X467" s="145">
        <v>-0.184170472</v>
      </c>
      <c r="Y467" s="145">
        <v>-0.44943820200000001</v>
      </c>
      <c r="Z467" s="145">
        <v>-0.76666666699999997</v>
      </c>
      <c r="AA467" s="145">
        <v>-0.17266187099999999</v>
      </c>
      <c r="AB467" s="241">
        <v>-0.56296296300000004</v>
      </c>
    </row>
    <row r="468" spans="1:28" s="658" customFormat="1" ht="15" customHeight="1">
      <c r="A468" s="524">
        <v>44353</v>
      </c>
      <c r="B468" s="33">
        <v>17</v>
      </c>
      <c r="C468" s="91">
        <v>6</v>
      </c>
      <c r="D468" s="91">
        <v>24</v>
      </c>
      <c r="E468" s="91">
        <v>29</v>
      </c>
      <c r="F468" s="91">
        <v>665</v>
      </c>
      <c r="G468" s="91">
        <v>88</v>
      </c>
      <c r="H468" s="91">
        <v>60</v>
      </c>
      <c r="I468" s="91">
        <v>279</v>
      </c>
      <c r="J468" s="91">
        <v>135</v>
      </c>
      <c r="K468" s="33">
        <v>0</v>
      </c>
      <c r="L468" s="33">
        <v>0</v>
      </c>
      <c r="M468" s="33">
        <v>5</v>
      </c>
      <c r="N468" s="90">
        <v>24</v>
      </c>
      <c r="O468" s="91">
        <v>536</v>
      </c>
      <c r="P468" s="91">
        <v>43</v>
      </c>
      <c r="Q468" s="91">
        <v>14</v>
      </c>
      <c r="R468" s="91">
        <v>233</v>
      </c>
      <c r="S468" s="91">
        <v>66</v>
      </c>
      <c r="T468" s="145">
        <v>-1</v>
      </c>
      <c r="U468" s="124">
        <v>-1</v>
      </c>
      <c r="V468" s="145">
        <v>-0.79166666699999999</v>
      </c>
      <c r="W468" s="145">
        <v>-0.17241379300000001</v>
      </c>
      <c r="X468" s="145">
        <v>-0.19398496200000001</v>
      </c>
      <c r="Y468" s="145">
        <v>-0.51136363600000001</v>
      </c>
      <c r="Z468" s="145">
        <v>-0.76666666699999997</v>
      </c>
      <c r="AA468" s="145">
        <v>-0.16487455200000001</v>
      </c>
      <c r="AB468" s="241">
        <v>-0.51111111099999995</v>
      </c>
    </row>
    <row r="469" spans="1:28" s="658" customFormat="1" ht="15" customHeight="1">
      <c r="A469" s="524">
        <v>44354</v>
      </c>
      <c r="B469" s="33">
        <v>16</v>
      </c>
      <c r="C469" s="91">
        <v>7</v>
      </c>
      <c r="D469" s="91">
        <v>26</v>
      </c>
      <c r="E469" s="91">
        <v>26</v>
      </c>
      <c r="F469" s="91">
        <v>653</v>
      </c>
      <c r="G469" s="91">
        <v>86</v>
      </c>
      <c r="H469" s="91">
        <v>59</v>
      </c>
      <c r="I469" s="91">
        <v>273</v>
      </c>
      <c r="J469" s="91">
        <v>126</v>
      </c>
      <c r="K469" s="33">
        <v>0</v>
      </c>
      <c r="L469" s="33">
        <v>0</v>
      </c>
      <c r="M469" s="33">
        <v>5</v>
      </c>
      <c r="N469" s="90">
        <v>23</v>
      </c>
      <c r="O469" s="91">
        <v>521</v>
      </c>
      <c r="P469" s="91">
        <v>45</v>
      </c>
      <c r="Q469" s="91">
        <v>13</v>
      </c>
      <c r="R469" s="91">
        <v>230</v>
      </c>
      <c r="S469" s="91">
        <v>69</v>
      </c>
      <c r="T469" s="145">
        <v>-1</v>
      </c>
      <c r="U469" s="124">
        <v>-1</v>
      </c>
      <c r="V469" s="145">
        <v>-0.80769230800000003</v>
      </c>
      <c r="W469" s="145">
        <v>-0.115384615</v>
      </c>
      <c r="X469" s="145">
        <v>-0.20214395099999999</v>
      </c>
      <c r="Y469" s="145">
        <v>-0.47674418600000001</v>
      </c>
      <c r="Z469" s="145">
        <v>-0.77966101700000001</v>
      </c>
      <c r="AA469" s="145">
        <v>-0.15750915800000001</v>
      </c>
      <c r="AB469" s="241">
        <v>-0.452380952</v>
      </c>
    </row>
    <row r="470" spans="1:28" s="658" customFormat="1" ht="15" customHeight="1">
      <c r="A470" s="524">
        <v>44355</v>
      </c>
      <c r="B470" s="33">
        <v>15</v>
      </c>
      <c r="C470" s="91">
        <v>7</v>
      </c>
      <c r="D470" s="91">
        <v>28</v>
      </c>
      <c r="E470" s="91">
        <v>24</v>
      </c>
      <c r="F470" s="91">
        <v>639</v>
      </c>
      <c r="G470" s="91">
        <v>90</v>
      </c>
      <c r="H470" s="91">
        <v>57</v>
      </c>
      <c r="I470" s="91">
        <v>271</v>
      </c>
      <c r="J470" s="91">
        <v>121</v>
      </c>
      <c r="K470" s="33">
        <v>0</v>
      </c>
      <c r="L470" s="33">
        <v>0</v>
      </c>
      <c r="M470" s="33">
        <v>6</v>
      </c>
      <c r="N470" s="90">
        <v>24</v>
      </c>
      <c r="O470" s="91">
        <v>521</v>
      </c>
      <c r="P470" s="91">
        <v>40</v>
      </c>
      <c r="Q470" s="91">
        <v>14</v>
      </c>
      <c r="R470" s="91">
        <v>232</v>
      </c>
      <c r="S470" s="91">
        <v>67</v>
      </c>
      <c r="T470" s="145">
        <v>-1</v>
      </c>
      <c r="U470" s="145">
        <v>-1</v>
      </c>
      <c r="V470" s="145">
        <v>-0.78571428600000004</v>
      </c>
      <c r="W470" s="145">
        <v>0</v>
      </c>
      <c r="X470" s="145">
        <v>-0.18466353699999999</v>
      </c>
      <c r="Y470" s="145">
        <v>-0.55555555599999995</v>
      </c>
      <c r="Z470" s="145">
        <v>-0.75438596499999999</v>
      </c>
      <c r="AA470" s="145">
        <v>-0.143911439</v>
      </c>
      <c r="AB470" s="241">
        <v>-0.44628099199999999</v>
      </c>
    </row>
    <row r="471" spans="1:28" s="658" customFormat="1" ht="15" customHeight="1">
      <c r="A471" s="524">
        <v>44356</v>
      </c>
      <c r="B471" s="33">
        <v>13</v>
      </c>
      <c r="C471" s="91">
        <v>5</v>
      </c>
      <c r="D471" s="91">
        <v>29</v>
      </c>
      <c r="E471" s="91">
        <v>20</v>
      </c>
      <c r="F471" s="91">
        <v>626</v>
      </c>
      <c r="G471" s="91">
        <v>88</v>
      </c>
      <c r="H471" s="91">
        <v>59</v>
      </c>
      <c r="I471" s="91">
        <v>270</v>
      </c>
      <c r="J471" s="91">
        <v>120</v>
      </c>
      <c r="K471" s="33">
        <v>0</v>
      </c>
      <c r="L471" s="33">
        <v>0</v>
      </c>
      <c r="M471" s="33">
        <v>7</v>
      </c>
      <c r="N471" s="90">
        <v>22</v>
      </c>
      <c r="O471" s="91">
        <v>538</v>
      </c>
      <c r="P471" s="91">
        <v>35</v>
      </c>
      <c r="Q471" s="91">
        <v>14</v>
      </c>
      <c r="R471" s="91">
        <v>225</v>
      </c>
      <c r="S471" s="91">
        <v>62</v>
      </c>
      <c r="T471" s="145">
        <v>-1</v>
      </c>
      <c r="U471" s="145">
        <v>-1</v>
      </c>
      <c r="V471" s="145">
        <v>-0.75862068999999999</v>
      </c>
      <c r="W471" s="145">
        <v>0.1</v>
      </c>
      <c r="X471" s="145">
        <v>-0.14057507999999999</v>
      </c>
      <c r="Y471" s="145">
        <v>-0.60227272700000001</v>
      </c>
      <c r="Z471" s="145">
        <v>-0.76271186400000002</v>
      </c>
      <c r="AA471" s="145">
        <v>-0.16666666699999999</v>
      </c>
      <c r="AB471" s="241">
        <v>-0.48333333299999998</v>
      </c>
    </row>
    <row r="472" spans="1:28" s="658" customFormat="1" ht="15" customHeight="1">
      <c r="A472" s="524">
        <v>44357</v>
      </c>
      <c r="B472" s="33">
        <v>14</v>
      </c>
      <c r="C472" s="91">
        <v>5</v>
      </c>
      <c r="D472" s="91">
        <v>27</v>
      </c>
      <c r="E472" s="91">
        <v>21</v>
      </c>
      <c r="F472" s="91">
        <v>615</v>
      </c>
      <c r="G472" s="91">
        <v>94</v>
      </c>
      <c r="H472" s="91">
        <v>57</v>
      </c>
      <c r="I472" s="91">
        <v>269</v>
      </c>
      <c r="J472" s="91">
        <v>129</v>
      </c>
      <c r="K472" s="33">
        <v>0</v>
      </c>
      <c r="L472" s="33">
        <v>0</v>
      </c>
      <c r="M472" s="33">
        <v>7</v>
      </c>
      <c r="N472" s="90">
        <v>17</v>
      </c>
      <c r="O472" s="91">
        <v>533</v>
      </c>
      <c r="P472" s="91">
        <v>35</v>
      </c>
      <c r="Q472" s="91">
        <v>13</v>
      </c>
      <c r="R472" s="91">
        <v>230</v>
      </c>
      <c r="S472" s="91">
        <v>66</v>
      </c>
      <c r="T472" s="145">
        <v>-1</v>
      </c>
      <c r="U472" s="145">
        <v>-1</v>
      </c>
      <c r="V472" s="145">
        <v>-0.74074074099999998</v>
      </c>
      <c r="W472" s="145">
        <v>-0.19047618999999999</v>
      </c>
      <c r="X472" s="145">
        <v>-0.133333333</v>
      </c>
      <c r="Y472" s="145">
        <v>-0.62765957400000005</v>
      </c>
      <c r="Z472" s="145">
        <v>-0.77192982499999996</v>
      </c>
      <c r="AA472" s="145">
        <v>-0.144981413</v>
      </c>
      <c r="AB472" s="241">
        <v>-0.48837209300000001</v>
      </c>
    </row>
    <row r="473" spans="1:28" s="658" customFormat="1" ht="15" customHeight="1">
      <c r="A473" s="524">
        <v>44358</v>
      </c>
      <c r="B473" s="33">
        <v>14</v>
      </c>
      <c r="C473" s="91">
        <v>5</v>
      </c>
      <c r="D473" s="91">
        <v>27</v>
      </c>
      <c r="E473" s="91">
        <v>26</v>
      </c>
      <c r="F473" s="91">
        <v>606</v>
      </c>
      <c r="G473" s="91">
        <v>93</v>
      </c>
      <c r="H473" s="91">
        <v>60</v>
      </c>
      <c r="I473" s="91">
        <v>260</v>
      </c>
      <c r="J473" s="91">
        <v>132</v>
      </c>
      <c r="K473" s="33">
        <v>0</v>
      </c>
      <c r="L473" s="33">
        <v>0</v>
      </c>
      <c r="M473" s="33">
        <v>7</v>
      </c>
      <c r="N473" s="90">
        <v>19</v>
      </c>
      <c r="O473" s="91">
        <v>533</v>
      </c>
      <c r="P473" s="91">
        <v>39</v>
      </c>
      <c r="Q473" s="91">
        <v>13</v>
      </c>
      <c r="R473" s="91">
        <v>240</v>
      </c>
      <c r="S473" s="91">
        <v>55</v>
      </c>
      <c r="T473" s="145">
        <v>-1</v>
      </c>
      <c r="U473" s="145">
        <v>-1</v>
      </c>
      <c r="V473" s="145">
        <v>-0.74074074099999998</v>
      </c>
      <c r="W473" s="145">
        <v>-0.26923076899999998</v>
      </c>
      <c r="X473" s="145">
        <v>-0.120462046</v>
      </c>
      <c r="Y473" s="145">
        <v>-0.58064516099999997</v>
      </c>
      <c r="Z473" s="145">
        <v>-0.78333333299999997</v>
      </c>
      <c r="AA473" s="145">
        <v>-7.6923077000000006E-2</v>
      </c>
      <c r="AB473" s="241">
        <v>-0.58333333300000001</v>
      </c>
    </row>
    <row r="474" spans="1:28" s="658" customFormat="1" ht="15" customHeight="1">
      <c r="A474" s="524">
        <v>44359</v>
      </c>
      <c r="B474" s="33">
        <v>14</v>
      </c>
      <c r="C474" s="91" t="s">
        <v>93</v>
      </c>
      <c r="D474" s="91">
        <v>27</v>
      </c>
      <c r="E474" s="91">
        <v>26</v>
      </c>
      <c r="F474" s="91">
        <v>625</v>
      </c>
      <c r="G474" s="91">
        <v>90</v>
      </c>
      <c r="H474" s="91">
        <v>57</v>
      </c>
      <c r="I474" s="91">
        <v>265</v>
      </c>
      <c r="J474" s="91">
        <v>129</v>
      </c>
      <c r="K474" s="33">
        <v>0</v>
      </c>
      <c r="L474" s="33">
        <v>0</v>
      </c>
      <c r="M474" s="33">
        <v>7</v>
      </c>
      <c r="N474" s="90">
        <v>20</v>
      </c>
      <c r="O474" s="91">
        <v>535</v>
      </c>
      <c r="P474" s="91">
        <v>36</v>
      </c>
      <c r="Q474" s="91">
        <v>13</v>
      </c>
      <c r="R474" s="91">
        <v>236</v>
      </c>
      <c r="S474" s="91">
        <v>53</v>
      </c>
      <c r="T474" s="145">
        <v>-1</v>
      </c>
      <c r="U474" s="91" t="s">
        <v>93</v>
      </c>
      <c r="V474" s="145">
        <v>-0.74074074099999998</v>
      </c>
      <c r="W474" s="145">
        <v>-0.23076923099999999</v>
      </c>
      <c r="X474" s="145">
        <v>-0.14399999999999999</v>
      </c>
      <c r="Y474" s="145">
        <v>-0.6</v>
      </c>
      <c r="Z474" s="145">
        <v>-0.77192982499999996</v>
      </c>
      <c r="AA474" s="145">
        <v>-0.109433962</v>
      </c>
      <c r="AB474" s="241">
        <v>-0.58914728699999996</v>
      </c>
    </row>
    <row r="475" spans="1:28" s="658" customFormat="1" ht="15" customHeight="1">
      <c r="A475" s="524">
        <v>44360</v>
      </c>
      <c r="B475" s="33">
        <v>16</v>
      </c>
      <c r="C475" s="91" t="s">
        <v>93</v>
      </c>
      <c r="D475" s="91">
        <v>27</v>
      </c>
      <c r="E475" s="91">
        <v>29</v>
      </c>
      <c r="F475" s="91">
        <v>633</v>
      </c>
      <c r="G475" s="91">
        <v>86</v>
      </c>
      <c r="H475" s="91">
        <v>60</v>
      </c>
      <c r="I475" s="91">
        <v>257</v>
      </c>
      <c r="J475" s="91">
        <v>130</v>
      </c>
      <c r="K475" s="33">
        <v>0</v>
      </c>
      <c r="L475" s="33">
        <v>0</v>
      </c>
      <c r="M475" s="33">
        <v>7</v>
      </c>
      <c r="N475" s="90">
        <v>21</v>
      </c>
      <c r="O475" s="91">
        <v>528</v>
      </c>
      <c r="P475" s="91">
        <v>36</v>
      </c>
      <c r="Q475" s="91">
        <v>13</v>
      </c>
      <c r="R475" s="91">
        <v>232</v>
      </c>
      <c r="S475" s="91">
        <v>54</v>
      </c>
      <c r="T475" s="145">
        <v>-1</v>
      </c>
      <c r="U475" s="91" t="s">
        <v>93</v>
      </c>
      <c r="V475" s="145">
        <v>-0.74074074099999998</v>
      </c>
      <c r="W475" s="145">
        <v>-0.27586206899999999</v>
      </c>
      <c r="X475" s="145">
        <v>-0.165876777</v>
      </c>
      <c r="Y475" s="145">
        <v>-0.58139534900000001</v>
      </c>
      <c r="Z475" s="145">
        <v>-0.78333333299999997</v>
      </c>
      <c r="AA475" s="145">
        <v>-9.7276265000000001E-2</v>
      </c>
      <c r="AB475" s="241">
        <v>-0.58461538499999999</v>
      </c>
    </row>
    <row r="476" spans="1:28" s="658" customFormat="1" ht="15" customHeight="1">
      <c r="A476" s="524">
        <v>44361</v>
      </c>
      <c r="B476" s="33">
        <v>17</v>
      </c>
      <c r="C476" s="91" t="s">
        <v>93</v>
      </c>
      <c r="D476" s="91">
        <v>27</v>
      </c>
      <c r="E476" s="91">
        <v>28</v>
      </c>
      <c r="F476" s="91">
        <v>655</v>
      </c>
      <c r="G476" s="91">
        <v>83</v>
      </c>
      <c r="H476" s="91">
        <v>62</v>
      </c>
      <c r="I476" s="91">
        <v>267</v>
      </c>
      <c r="J476" s="91">
        <v>130</v>
      </c>
      <c r="K476" s="33">
        <v>0</v>
      </c>
      <c r="L476" s="33">
        <v>0</v>
      </c>
      <c r="M476" s="33">
        <v>6</v>
      </c>
      <c r="N476" s="90">
        <v>24</v>
      </c>
      <c r="O476" s="91">
        <v>517</v>
      </c>
      <c r="P476" s="91">
        <v>40</v>
      </c>
      <c r="Q476" s="91">
        <v>11</v>
      </c>
      <c r="R476" s="91">
        <v>226</v>
      </c>
      <c r="S476" s="91">
        <v>50</v>
      </c>
      <c r="T476" s="145">
        <v>-1</v>
      </c>
      <c r="U476" s="91" t="s">
        <v>93</v>
      </c>
      <c r="V476" s="145">
        <v>-0.77777777800000003</v>
      </c>
      <c r="W476" s="145">
        <v>-0.14285714299999999</v>
      </c>
      <c r="X476" s="145">
        <v>-0.210687023</v>
      </c>
      <c r="Y476" s="145">
        <v>-0.51807228900000002</v>
      </c>
      <c r="Z476" s="145">
        <v>-0.82258064500000005</v>
      </c>
      <c r="AA476" s="145">
        <v>-0.153558052</v>
      </c>
      <c r="AB476" s="241">
        <v>-0.61538461499999997</v>
      </c>
    </row>
    <row r="477" spans="1:28" s="658" customFormat="1" ht="15" customHeight="1">
      <c r="A477" s="524">
        <v>44362</v>
      </c>
      <c r="B477" s="33">
        <v>17</v>
      </c>
      <c r="C477" s="91" t="s">
        <v>93</v>
      </c>
      <c r="D477" s="91">
        <v>24</v>
      </c>
      <c r="E477" s="91">
        <v>29</v>
      </c>
      <c r="F477" s="91">
        <v>643</v>
      </c>
      <c r="G477" s="91">
        <v>80</v>
      </c>
      <c r="H477" s="91">
        <v>61</v>
      </c>
      <c r="I477" s="91">
        <v>266</v>
      </c>
      <c r="J477" s="91">
        <v>135</v>
      </c>
      <c r="K477" s="33">
        <v>0</v>
      </c>
      <c r="L477" s="33">
        <v>0</v>
      </c>
      <c r="M477" s="33">
        <v>8</v>
      </c>
      <c r="N477" s="90">
        <v>19</v>
      </c>
      <c r="O477" s="91">
        <v>511</v>
      </c>
      <c r="P477" s="91">
        <v>37</v>
      </c>
      <c r="Q477" s="91">
        <v>10</v>
      </c>
      <c r="R477" s="91">
        <v>225</v>
      </c>
      <c r="S477" s="91">
        <v>51</v>
      </c>
      <c r="T477" s="145">
        <v>-1</v>
      </c>
      <c r="U477" s="91" t="s">
        <v>93</v>
      </c>
      <c r="V477" s="145">
        <v>-0.66666666699999999</v>
      </c>
      <c r="W477" s="145">
        <v>-0.34482758600000002</v>
      </c>
      <c r="X477" s="145">
        <v>-0.20528771400000001</v>
      </c>
      <c r="Y477" s="145">
        <v>-0.53749999999999998</v>
      </c>
      <c r="Z477" s="145">
        <v>-0.83606557400000003</v>
      </c>
      <c r="AA477" s="145">
        <v>-0.15413533800000001</v>
      </c>
      <c r="AB477" s="241">
        <v>-0.62222222199999999</v>
      </c>
    </row>
    <row r="478" spans="1:28" s="658" customFormat="1" ht="15" customHeight="1">
      <c r="A478" s="524">
        <v>44363</v>
      </c>
      <c r="B478" s="33">
        <v>19</v>
      </c>
      <c r="C478" s="91" t="s">
        <v>93</v>
      </c>
      <c r="D478" s="91">
        <v>24</v>
      </c>
      <c r="E478" s="91">
        <v>27</v>
      </c>
      <c r="F478" s="91">
        <v>638</v>
      </c>
      <c r="G478" s="91">
        <v>81</v>
      </c>
      <c r="H478" s="91">
        <v>61</v>
      </c>
      <c r="I478" s="91">
        <v>273</v>
      </c>
      <c r="J478" s="91">
        <v>132</v>
      </c>
      <c r="K478" s="33">
        <v>0</v>
      </c>
      <c r="L478" s="33">
        <v>0</v>
      </c>
      <c r="M478" s="33">
        <v>7</v>
      </c>
      <c r="N478" s="90">
        <v>20</v>
      </c>
      <c r="O478" s="91">
        <v>500</v>
      </c>
      <c r="P478" s="91">
        <v>37</v>
      </c>
      <c r="Q478" s="91">
        <v>10</v>
      </c>
      <c r="R478" s="91">
        <v>224</v>
      </c>
      <c r="S478" s="91">
        <v>52</v>
      </c>
      <c r="T478" s="145">
        <v>-1</v>
      </c>
      <c r="U478" s="91" t="s">
        <v>93</v>
      </c>
      <c r="V478" s="145">
        <v>-0.70833333300000001</v>
      </c>
      <c r="W478" s="145">
        <v>-0.25925925900000002</v>
      </c>
      <c r="X478" s="145">
        <v>-0.21630094</v>
      </c>
      <c r="Y478" s="145">
        <v>-0.54320987700000001</v>
      </c>
      <c r="Z478" s="145">
        <v>-0.83606557400000003</v>
      </c>
      <c r="AA478" s="145">
        <v>-0.179487179</v>
      </c>
      <c r="AB478" s="241">
        <v>-0.606060606</v>
      </c>
    </row>
    <row r="479" spans="1:28" s="658" customFormat="1" ht="15" customHeight="1">
      <c r="A479" s="524">
        <v>44364</v>
      </c>
      <c r="B479" s="33">
        <v>18</v>
      </c>
      <c r="C479" s="91" t="s">
        <v>93</v>
      </c>
      <c r="D479" s="91">
        <v>24</v>
      </c>
      <c r="E479" s="91">
        <v>29</v>
      </c>
      <c r="F479" s="91">
        <v>636</v>
      </c>
      <c r="G479" s="91">
        <v>80</v>
      </c>
      <c r="H479" s="91">
        <v>61</v>
      </c>
      <c r="I479" s="91">
        <v>273</v>
      </c>
      <c r="J479" s="91">
        <v>127</v>
      </c>
      <c r="K479" s="33">
        <v>0</v>
      </c>
      <c r="L479" s="33">
        <v>0</v>
      </c>
      <c r="M479" s="33">
        <v>7</v>
      </c>
      <c r="N479" s="90">
        <v>21</v>
      </c>
      <c r="O479" s="91">
        <v>497</v>
      </c>
      <c r="P479" s="91">
        <v>34</v>
      </c>
      <c r="Q479" s="91">
        <v>10</v>
      </c>
      <c r="R479" s="91">
        <v>213</v>
      </c>
      <c r="S479" s="91">
        <v>44</v>
      </c>
      <c r="T479" s="145">
        <v>-1</v>
      </c>
      <c r="U479" s="91" t="s">
        <v>93</v>
      </c>
      <c r="V479" s="145">
        <v>-0.70833333300000001</v>
      </c>
      <c r="W479" s="145">
        <v>-0.27586206899999999</v>
      </c>
      <c r="X479" s="145">
        <v>-0.21855345900000001</v>
      </c>
      <c r="Y479" s="145">
        <v>-0.57499999999999996</v>
      </c>
      <c r="Z479" s="145">
        <v>-0.83606557400000003</v>
      </c>
      <c r="AA479" s="145">
        <v>-0.21978022</v>
      </c>
      <c r="AB479" s="241">
        <v>-0.65354330699999996</v>
      </c>
    </row>
    <row r="480" spans="1:28" s="658" customFormat="1" ht="15" customHeight="1">
      <c r="A480" s="524">
        <v>44365</v>
      </c>
      <c r="B480" s="33">
        <v>17</v>
      </c>
      <c r="C480" s="91">
        <v>6</v>
      </c>
      <c r="D480" s="91">
        <v>25</v>
      </c>
      <c r="E480" s="91">
        <v>30</v>
      </c>
      <c r="F480" s="91">
        <v>640</v>
      </c>
      <c r="G480" s="91">
        <v>81</v>
      </c>
      <c r="H480" s="91">
        <v>64</v>
      </c>
      <c r="I480" s="91">
        <v>276</v>
      </c>
      <c r="J480" s="91">
        <v>136</v>
      </c>
      <c r="K480" s="33">
        <v>0</v>
      </c>
      <c r="L480" s="33">
        <v>0</v>
      </c>
      <c r="M480" s="33">
        <v>6</v>
      </c>
      <c r="N480" s="90">
        <v>20</v>
      </c>
      <c r="O480" s="91">
        <v>473</v>
      </c>
      <c r="P480" s="91">
        <v>28</v>
      </c>
      <c r="Q480" s="91">
        <v>8</v>
      </c>
      <c r="R480" s="91">
        <v>210</v>
      </c>
      <c r="S480" s="91">
        <v>46</v>
      </c>
      <c r="T480" s="145">
        <v>-1</v>
      </c>
      <c r="U480" s="145">
        <v>-1</v>
      </c>
      <c r="V480" s="145">
        <v>-0.76</v>
      </c>
      <c r="W480" s="145">
        <v>-0.33333333300000001</v>
      </c>
      <c r="X480" s="145">
        <v>-0.26093749999999999</v>
      </c>
      <c r="Y480" s="145">
        <v>-0.65432098800000005</v>
      </c>
      <c r="Z480" s="145">
        <v>-0.875</v>
      </c>
      <c r="AA480" s="145">
        <v>-0.239130435</v>
      </c>
      <c r="AB480" s="241">
        <v>-0.66176470600000004</v>
      </c>
    </row>
    <row r="481" spans="1:28" s="658" customFormat="1" ht="15" customHeight="1">
      <c r="A481" s="524">
        <v>44366</v>
      </c>
      <c r="B481" s="33">
        <v>15</v>
      </c>
      <c r="C481" s="91">
        <v>7</v>
      </c>
      <c r="D481" s="91">
        <v>27</v>
      </c>
      <c r="E481" s="91">
        <v>28</v>
      </c>
      <c r="F481" s="91">
        <v>643</v>
      </c>
      <c r="G481" s="91">
        <v>83</v>
      </c>
      <c r="H481" s="91">
        <v>62</v>
      </c>
      <c r="I481" s="91">
        <v>271</v>
      </c>
      <c r="J481" s="91">
        <v>140</v>
      </c>
      <c r="K481" s="33">
        <v>0</v>
      </c>
      <c r="L481" s="33">
        <v>0</v>
      </c>
      <c r="M481" s="33">
        <v>5</v>
      </c>
      <c r="N481" s="90">
        <v>18</v>
      </c>
      <c r="O481" s="91">
        <v>452</v>
      </c>
      <c r="P481" s="91">
        <v>27</v>
      </c>
      <c r="Q481" s="91">
        <v>8</v>
      </c>
      <c r="R481" s="91">
        <v>205</v>
      </c>
      <c r="S481" s="91">
        <v>46</v>
      </c>
      <c r="T481" s="145">
        <v>-1</v>
      </c>
      <c r="U481" s="124">
        <v>-1</v>
      </c>
      <c r="V481" s="145">
        <v>-0.81481481499999997</v>
      </c>
      <c r="W481" s="145">
        <v>-0.35714285699999998</v>
      </c>
      <c r="X481" s="145">
        <v>-0.29704510099999998</v>
      </c>
      <c r="Y481" s="145">
        <v>-0.67469879499999996</v>
      </c>
      <c r="Z481" s="145">
        <v>-0.87096774200000004</v>
      </c>
      <c r="AA481" s="145">
        <v>-0.243542435</v>
      </c>
      <c r="AB481" s="241">
        <v>-0.67142857099999997</v>
      </c>
    </row>
    <row r="482" spans="1:28" s="658" customFormat="1" ht="15" customHeight="1">
      <c r="A482" s="524">
        <v>44367</v>
      </c>
      <c r="B482" s="33">
        <v>16</v>
      </c>
      <c r="C482" s="91">
        <v>7</v>
      </c>
      <c r="D482" s="91">
        <v>29</v>
      </c>
      <c r="E482" s="91">
        <v>27</v>
      </c>
      <c r="F482" s="91">
        <v>643</v>
      </c>
      <c r="G482" s="91">
        <v>84</v>
      </c>
      <c r="H482" s="91">
        <v>63</v>
      </c>
      <c r="I482" s="91">
        <v>269</v>
      </c>
      <c r="J482" s="91">
        <v>137</v>
      </c>
      <c r="K482" s="33">
        <v>0</v>
      </c>
      <c r="L482" s="33">
        <v>0</v>
      </c>
      <c r="M482" s="33">
        <v>5</v>
      </c>
      <c r="N482" s="90">
        <v>13</v>
      </c>
      <c r="O482" s="91">
        <v>456</v>
      </c>
      <c r="P482" s="91">
        <v>31</v>
      </c>
      <c r="Q482" s="91">
        <v>7</v>
      </c>
      <c r="R482" s="91">
        <v>208</v>
      </c>
      <c r="S482" s="91">
        <v>38</v>
      </c>
      <c r="T482" s="145">
        <v>-1</v>
      </c>
      <c r="U482" s="124">
        <v>-1</v>
      </c>
      <c r="V482" s="145">
        <v>-0.82758620699999996</v>
      </c>
      <c r="W482" s="145">
        <v>-0.51851851900000001</v>
      </c>
      <c r="X482" s="145">
        <v>-0.29082426099999997</v>
      </c>
      <c r="Y482" s="145">
        <v>-0.63095238099999995</v>
      </c>
      <c r="Z482" s="145">
        <v>-0.88888888899999996</v>
      </c>
      <c r="AA482" s="145">
        <v>-0.22676579899999999</v>
      </c>
      <c r="AB482" s="241">
        <v>-0.72262773700000005</v>
      </c>
    </row>
    <row r="483" spans="1:28" s="658" customFormat="1" ht="15" customHeight="1">
      <c r="A483" s="525">
        <v>44368</v>
      </c>
      <c r="B483" s="33">
        <v>16</v>
      </c>
      <c r="C483" s="91">
        <v>8</v>
      </c>
      <c r="D483" s="91">
        <v>34</v>
      </c>
      <c r="E483" s="91">
        <v>34</v>
      </c>
      <c r="F483" s="91">
        <v>665</v>
      </c>
      <c r="G483" s="91">
        <v>85</v>
      </c>
      <c r="H483" s="91">
        <v>64</v>
      </c>
      <c r="I483" s="91">
        <v>270</v>
      </c>
      <c r="J483" s="91">
        <v>147</v>
      </c>
      <c r="K483" s="33">
        <v>0</v>
      </c>
      <c r="L483" s="33">
        <v>0</v>
      </c>
      <c r="M483" s="33">
        <v>5</v>
      </c>
      <c r="N483" s="90">
        <v>10</v>
      </c>
      <c r="O483" s="91">
        <v>446</v>
      </c>
      <c r="P483" s="91">
        <v>32</v>
      </c>
      <c r="Q483" s="91">
        <v>6</v>
      </c>
      <c r="R483" s="91">
        <v>200</v>
      </c>
      <c r="S483" s="91">
        <v>37</v>
      </c>
      <c r="T483" s="145">
        <v>-1</v>
      </c>
      <c r="U483" s="124">
        <v>-1</v>
      </c>
      <c r="V483" s="145">
        <v>-0.85294117599999997</v>
      </c>
      <c r="W483" s="145">
        <v>-0.70588235300000002</v>
      </c>
      <c r="X483" s="145">
        <v>-0.32932330799999998</v>
      </c>
      <c r="Y483" s="145">
        <v>-0.62352941200000001</v>
      </c>
      <c r="Z483" s="145">
        <v>-0.90625</v>
      </c>
      <c r="AA483" s="145">
        <v>-0.25925925900000002</v>
      </c>
      <c r="AB483" s="241">
        <v>-0.74829931999999999</v>
      </c>
    </row>
    <row r="484" spans="1:28" s="658" customFormat="1" ht="15" customHeight="1">
      <c r="A484" s="525">
        <v>44369</v>
      </c>
      <c r="B484" s="33">
        <v>15</v>
      </c>
      <c r="C484" s="91">
        <v>9</v>
      </c>
      <c r="D484" s="91">
        <v>35</v>
      </c>
      <c r="E484" s="91">
        <v>36</v>
      </c>
      <c r="F484" s="91">
        <v>645</v>
      </c>
      <c r="G484" s="91">
        <v>82</v>
      </c>
      <c r="H484" s="91">
        <v>64</v>
      </c>
      <c r="I484" s="91">
        <v>271</v>
      </c>
      <c r="J484" s="91">
        <v>140</v>
      </c>
      <c r="K484" s="33">
        <v>0</v>
      </c>
      <c r="L484" s="33">
        <v>0</v>
      </c>
      <c r="M484" s="33" t="s">
        <v>93</v>
      </c>
      <c r="N484" s="90">
        <v>16</v>
      </c>
      <c r="O484" s="91">
        <v>442</v>
      </c>
      <c r="P484" s="91">
        <v>30</v>
      </c>
      <c r="Q484" s="91">
        <v>8</v>
      </c>
      <c r="R484" s="91">
        <v>195</v>
      </c>
      <c r="S484" s="91">
        <v>31</v>
      </c>
      <c r="T484" s="145">
        <v>-1</v>
      </c>
      <c r="U484" s="124">
        <v>-1</v>
      </c>
      <c r="V484" s="91" t="s">
        <v>93</v>
      </c>
      <c r="W484" s="145">
        <v>-0.55555555599999995</v>
      </c>
      <c r="X484" s="145">
        <v>-0.31472868199999998</v>
      </c>
      <c r="Y484" s="145">
        <v>-0.634146341</v>
      </c>
      <c r="Z484" s="145">
        <v>-0.875</v>
      </c>
      <c r="AA484" s="145">
        <v>-0.28044280399999999</v>
      </c>
      <c r="AB484" s="241">
        <v>-0.77857142899999998</v>
      </c>
    </row>
    <row r="485" spans="1:28" s="658" customFormat="1" ht="15" customHeight="1">
      <c r="A485" s="525">
        <v>44370</v>
      </c>
      <c r="B485" s="33">
        <v>16</v>
      </c>
      <c r="C485" s="91">
        <v>7</v>
      </c>
      <c r="D485" s="91">
        <v>31</v>
      </c>
      <c r="E485" s="91">
        <v>33</v>
      </c>
      <c r="F485" s="91">
        <v>646</v>
      </c>
      <c r="G485" s="91">
        <v>82</v>
      </c>
      <c r="H485" s="91">
        <v>62</v>
      </c>
      <c r="I485" s="91">
        <v>272</v>
      </c>
      <c r="J485" s="91">
        <v>144</v>
      </c>
      <c r="K485" s="33">
        <v>0</v>
      </c>
      <c r="L485" s="33">
        <v>0</v>
      </c>
      <c r="M485" s="33" t="s">
        <v>93</v>
      </c>
      <c r="N485" s="90">
        <v>16</v>
      </c>
      <c r="O485" s="91">
        <v>410</v>
      </c>
      <c r="P485" s="91">
        <v>26</v>
      </c>
      <c r="Q485" s="91">
        <v>8</v>
      </c>
      <c r="R485" s="91">
        <v>187</v>
      </c>
      <c r="S485" s="91">
        <v>28</v>
      </c>
      <c r="T485" s="145">
        <v>-1</v>
      </c>
      <c r="U485" s="124">
        <v>-1</v>
      </c>
      <c r="V485" s="91" t="s">
        <v>93</v>
      </c>
      <c r="W485" s="145">
        <v>-0.515151515</v>
      </c>
      <c r="X485" s="145">
        <v>-0.365325077</v>
      </c>
      <c r="Y485" s="145">
        <v>-0.68292682900000001</v>
      </c>
      <c r="Z485" s="145">
        <v>-0.87096774200000004</v>
      </c>
      <c r="AA485" s="145">
        <v>-0.3125</v>
      </c>
      <c r="AB485" s="241">
        <v>-0.80555555599999995</v>
      </c>
    </row>
    <row r="486" spans="1:28" s="658" customFormat="1" ht="15" customHeight="1">
      <c r="A486" s="525">
        <v>44371</v>
      </c>
      <c r="B486" s="33">
        <v>17</v>
      </c>
      <c r="C486" s="91">
        <v>9</v>
      </c>
      <c r="D486" s="91">
        <v>30</v>
      </c>
      <c r="E486" s="91">
        <v>33</v>
      </c>
      <c r="F486" s="91">
        <v>641</v>
      </c>
      <c r="G486" s="91">
        <v>86</v>
      </c>
      <c r="H486" s="91">
        <v>61</v>
      </c>
      <c r="I486" s="91">
        <v>269</v>
      </c>
      <c r="J486" s="91">
        <v>149</v>
      </c>
      <c r="K486" s="33">
        <v>0</v>
      </c>
      <c r="L486" s="33">
        <v>0</v>
      </c>
      <c r="M486" s="33" t="s">
        <v>93</v>
      </c>
      <c r="N486" s="90">
        <v>14</v>
      </c>
      <c r="O486" s="91">
        <v>388</v>
      </c>
      <c r="P486" s="91">
        <v>26</v>
      </c>
      <c r="Q486" s="91">
        <v>7</v>
      </c>
      <c r="R486" s="91">
        <v>189</v>
      </c>
      <c r="S486" s="91">
        <v>19</v>
      </c>
      <c r="T486" s="145">
        <v>-1</v>
      </c>
      <c r="U486" s="124">
        <v>-1</v>
      </c>
      <c r="V486" s="91" t="s">
        <v>93</v>
      </c>
      <c r="W486" s="145">
        <v>-0.57575757599999999</v>
      </c>
      <c r="X486" s="145">
        <v>-0.39469578799999999</v>
      </c>
      <c r="Y486" s="145">
        <v>-0.69767441900000005</v>
      </c>
      <c r="Z486" s="145">
        <v>-0.88524590199999997</v>
      </c>
      <c r="AA486" s="145">
        <v>-0.29739777000000001</v>
      </c>
      <c r="AB486" s="241">
        <v>-0.87248322099999998</v>
      </c>
    </row>
    <row r="487" spans="1:28" s="658" customFormat="1" ht="15" customHeight="1">
      <c r="A487" s="525">
        <v>44372</v>
      </c>
      <c r="B487" s="33">
        <v>18</v>
      </c>
      <c r="C487" s="91">
        <v>9</v>
      </c>
      <c r="D487" s="91">
        <v>26</v>
      </c>
      <c r="E487" s="91">
        <v>31</v>
      </c>
      <c r="F487" s="91">
        <v>644</v>
      </c>
      <c r="G487" s="91">
        <v>85</v>
      </c>
      <c r="H487" s="91">
        <v>63</v>
      </c>
      <c r="I487" s="91">
        <v>272</v>
      </c>
      <c r="J487" s="91">
        <v>152</v>
      </c>
      <c r="K487" s="33">
        <v>0</v>
      </c>
      <c r="L487" s="33">
        <v>0</v>
      </c>
      <c r="M487" s="33" t="s">
        <v>93</v>
      </c>
      <c r="N487" s="90">
        <v>14</v>
      </c>
      <c r="O487" s="91">
        <v>370</v>
      </c>
      <c r="P487" s="91">
        <v>24</v>
      </c>
      <c r="Q487" s="91">
        <v>6</v>
      </c>
      <c r="R487" s="91">
        <v>191</v>
      </c>
      <c r="S487" s="91">
        <v>17</v>
      </c>
      <c r="T487" s="145">
        <v>-1</v>
      </c>
      <c r="U487" s="124">
        <v>-1</v>
      </c>
      <c r="V487" s="91" t="s">
        <v>93</v>
      </c>
      <c r="W487" s="145">
        <v>-0.54838709699999999</v>
      </c>
      <c r="X487" s="145">
        <v>-0.42546583900000001</v>
      </c>
      <c r="Y487" s="145">
        <v>-0.71764705900000003</v>
      </c>
      <c r="Z487" s="145">
        <v>-0.90476190499999998</v>
      </c>
      <c r="AA487" s="145">
        <v>-0.297794118</v>
      </c>
      <c r="AB487" s="241">
        <v>-0.88815789499999998</v>
      </c>
    </row>
    <row r="488" spans="1:28" s="658" customFormat="1" ht="15" customHeight="1">
      <c r="A488" s="525">
        <v>44373</v>
      </c>
      <c r="B488" s="33">
        <v>16</v>
      </c>
      <c r="C488" s="91">
        <v>7</v>
      </c>
      <c r="D488" s="91">
        <v>20</v>
      </c>
      <c r="E488" s="91">
        <v>30</v>
      </c>
      <c r="F488" s="91">
        <v>656</v>
      </c>
      <c r="G488" s="91">
        <v>81</v>
      </c>
      <c r="H488" s="91">
        <v>60</v>
      </c>
      <c r="I488" s="91">
        <v>270</v>
      </c>
      <c r="J488" s="91">
        <v>147</v>
      </c>
      <c r="K488" s="33">
        <v>0</v>
      </c>
      <c r="L488" s="33">
        <v>0</v>
      </c>
      <c r="M488" s="33">
        <v>0</v>
      </c>
      <c r="N488" s="90">
        <v>16</v>
      </c>
      <c r="O488" s="91">
        <v>355</v>
      </c>
      <c r="P488" s="91">
        <v>23</v>
      </c>
      <c r="Q488" s="91">
        <v>5</v>
      </c>
      <c r="R488" s="91">
        <v>197</v>
      </c>
      <c r="S488" s="91">
        <v>15</v>
      </c>
      <c r="T488" s="145">
        <v>-1</v>
      </c>
      <c r="U488" s="145">
        <v>-1</v>
      </c>
      <c r="V488" s="145">
        <v>-1</v>
      </c>
      <c r="W488" s="145">
        <v>-0.46666666699999998</v>
      </c>
      <c r="X488" s="145">
        <v>-0.458841463</v>
      </c>
      <c r="Y488" s="145">
        <v>-0.71604938299999998</v>
      </c>
      <c r="Z488" s="145">
        <v>-0.91666666699999999</v>
      </c>
      <c r="AA488" s="145">
        <v>-0.27037037000000003</v>
      </c>
      <c r="AB488" s="241">
        <v>-0.89795918399999997</v>
      </c>
    </row>
    <row r="489" spans="1:28" s="658" customFormat="1" ht="15" customHeight="1">
      <c r="A489" s="525">
        <v>44374</v>
      </c>
      <c r="B489" s="33">
        <v>16</v>
      </c>
      <c r="C489" s="91">
        <v>7</v>
      </c>
      <c r="D489" s="91">
        <v>20</v>
      </c>
      <c r="E489" s="91">
        <v>31</v>
      </c>
      <c r="F489" s="91">
        <v>676</v>
      </c>
      <c r="G489" s="91">
        <v>85</v>
      </c>
      <c r="H489" s="91">
        <v>57</v>
      </c>
      <c r="I489" s="91">
        <v>281</v>
      </c>
      <c r="J489" s="91">
        <v>147</v>
      </c>
      <c r="K489" s="33">
        <v>0</v>
      </c>
      <c r="L489" s="33">
        <v>0</v>
      </c>
      <c r="M489" s="33">
        <v>0</v>
      </c>
      <c r="N489" s="90">
        <v>15</v>
      </c>
      <c r="O489" s="91">
        <v>328</v>
      </c>
      <c r="P489" s="91">
        <v>23</v>
      </c>
      <c r="Q489" s="91" t="s">
        <v>93</v>
      </c>
      <c r="R489" s="91">
        <v>207</v>
      </c>
      <c r="S489" s="91">
        <v>13</v>
      </c>
      <c r="T489" s="145">
        <v>-1</v>
      </c>
      <c r="U489" s="145">
        <v>-1</v>
      </c>
      <c r="V489" s="145">
        <v>-1</v>
      </c>
      <c r="W489" s="145">
        <v>-0.51612903200000004</v>
      </c>
      <c r="X489" s="145">
        <v>-0.51479289900000003</v>
      </c>
      <c r="Y489" s="145">
        <v>-0.72941176500000005</v>
      </c>
      <c r="Z489" s="91" t="s">
        <v>93</v>
      </c>
      <c r="AA489" s="145">
        <v>-0.263345196</v>
      </c>
      <c r="AB489" s="241">
        <v>-0.91156462599999999</v>
      </c>
    </row>
    <row r="490" spans="1:28" s="658" customFormat="1" ht="15" customHeight="1">
      <c r="A490" s="525">
        <v>44375</v>
      </c>
      <c r="B490" s="33">
        <v>16</v>
      </c>
      <c r="C490" s="91">
        <v>9</v>
      </c>
      <c r="D490" s="91">
        <v>22</v>
      </c>
      <c r="E490" s="91">
        <v>31</v>
      </c>
      <c r="F490" s="91">
        <v>672</v>
      </c>
      <c r="G490" s="91">
        <v>83</v>
      </c>
      <c r="H490" s="91">
        <v>63</v>
      </c>
      <c r="I490" s="91">
        <v>286</v>
      </c>
      <c r="J490" s="91">
        <v>137</v>
      </c>
      <c r="K490" s="33">
        <v>0</v>
      </c>
      <c r="L490" s="33">
        <v>0</v>
      </c>
      <c r="M490" s="33">
        <v>0</v>
      </c>
      <c r="N490" s="90">
        <v>13</v>
      </c>
      <c r="O490" s="91">
        <v>318</v>
      </c>
      <c r="P490" s="91">
        <v>20</v>
      </c>
      <c r="Q490" s="91" t="s">
        <v>93</v>
      </c>
      <c r="R490" s="91">
        <v>200</v>
      </c>
      <c r="S490" s="91">
        <v>12</v>
      </c>
      <c r="T490" s="145">
        <v>-1</v>
      </c>
      <c r="U490" s="145">
        <v>-1</v>
      </c>
      <c r="V490" s="145">
        <v>-1</v>
      </c>
      <c r="W490" s="145">
        <v>-0.58064516099999997</v>
      </c>
      <c r="X490" s="145">
        <v>-0.52678571399999996</v>
      </c>
      <c r="Y490" s="145">
        <v>-0.75903614500000005</v>
      </c>
      <c r="Z490" s="91" t="s">
        <v>93</v>
      </c>
      <c r="AA490" s="145">
        <v>-0.30069930099999997</v>
      </c>
      <c r="AB490" s="241">
        <v>-0.91240875899999996</v>
      </c>
    </row>
    <row r="491" spans="1:28" s="658" customFormat="1" ht="15" customHeight="1">
      <c r="A491" s="525">
        <v>44376</v>
      </c>
      <c r="B491" s="33">
        <v>15</v>
      </c>
      <c r="C491" s="91">
        <v>10</v>
      </c>
      <c r="D491" s="91">
        <v>22</v>
      </c>
      <c r="E491" s="91">
        <v>35</v>
      </c>
      <c r="F491" s="91">
        <v>659</v>
      </c>
      <c r="G491" s="91">
        <v>82</v>
      </c>
      <c r="H491" s="91">
        <v>62</v>
      </c>
      <c r="I491" s="91">
        <v>280</v>
      </c>
      <c r="J491" s="91">
        <v>130</v>
      </c>
      <c r="K491" s="33">
        <v>0</v>
      </c>
      <c r="L491" s="33">
        <v>0</v>
      </c>
      <c r="M491" s="33">
        <v>0</v>
      </c>
      <c r="N491" s="90">
        <v>5</v>
      </c>
      <c r="O491" s="91">
        <v>274</v>
      </c>
      <c r="P491" s="91">
        <v>17</v>
      </c>
      <c r="Q491" s="91" t="s">
        <v>93</v>
      </c>
      <c r="R491" s="91">
        <v>191</v>
      </c>
      <c r="S491" s="91">
        <v>14</v>
      </c>
      <c r="T491" s="145">
        <v>-1</v>
      </c>
      <c r="U491" s="145">
        <v>-1</v>
      </c>
      <c r="V491" s="145">
        <v>-1</v>
      </c>
      <c r="W491" s="145">
        <v>-0.85714285700000004</v>
      </c>
      <c r="X491" s="145">
        <v>-0.58421851300000005</v>
      </c>
      <c r="Y491" s="145">
        <v>-0.79268292699999998</v>
      </c>
      <c r="Z491" s="91" t="s">
        <v>93</v>
      </c>
      <c r="AA491" s="145">
        <v>-0.31785714300000001</v>
      </c>
      <c r="AB491" s="241">
        <v>-0.89230769200000004</v>
      </c>
    </row>
    <row r="492" spans="1:28" s="658" customFormat="1" ht="15" customHeight="1">
      <c r="A492" s="525">
        <v>44377</v>
      </c>
      <c r="B492" s="33">
        <v>17</v>
      </c>
      <c r="C492" s="91">
        <v>10</v>
      </c>
      <c r="D492" s="91">
        <v>22</v>
      </c>
      <c r="E492" s="91">
        <v>34</v>
      </c>
      <c r="F492" s="91">
        <v>651</v>
      </c>
      <c r="G492" s="91">
        <v>80</v>
      </c>
      <c r="H492" s="91">
        <v>64</v>
      </c>
      <c r="I492" s="91">
        <v>278</v>
      </c>
      <c r="J492" s="91">
        <v>134</v>
      </c>
      <c r="K492" s="33">
        <v>0</v>
      </c>
      <c r="L492" s="33">
        <v>0</v>
      </c>
      <c r="M492" s="33">
        <v>0</v>
      </c>
      <c r="N492" s="91" t="s">
        <v>93</v>
      </c>
      <c r="O492" s="91">
        <v>218</v>
      </c>
      <c r="P492" s="91">
        <v>15</v>
      </c>
      <c r="Q492" s="91">
        <v>0</v>
      </c>
      <c r="R492" s="91">
        <v>201</v>
      </c>
      <c r="S492" s="91">
        <v>13</v>
      </c>
      <c r="T492" s="145">
        <v>-1</v>
      </c>
      <c r="U492" s="145">
        <v>-1</v>
      </c>
      <c r="V492" s="145">
        <v>-1</v>
      </c>
      <c r="W492" s="91" t="s">
        <v>93</v>
      </c>
      <c r="X492" s="145">
        <v>-0.66513056800000003</v>
      </c>
      <c r="Y492" s="145">
        <v>-0.8125</v>
      </c>
      <c r="Z492" s="145">
        <v>-1</v>
      </c>
      <c r="AA492" s="145">
        <v>-0.27697841699999998</v>
      </c>
      <c r="AB492" s="241">
        <v>-0.90298507500000003</v>
      </c>
    </row>
    <row r="493" spans="1:28" ht="15" customHeight="1">
      <c r="A493" s="10" t="s">
        <v>94</v>
      </c>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 customHeight="1">
      <c r="A494" s="406" t="s">
        <v>17017</v>
      </c>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 customHeight="1">
      <c r="A495" s="780" t="s">
        <v>95</v>
      </c>
      <c r="B495" s="780"/>
      <c r="C495" s="780"/>
      <c r="D495" s="780"/>
      <c r="E495" s="780"/>
      <c r="F495" s="780"/>
      <c r="G495" s="780"/>
      <c r="H495" s="780"/>
      <c r="I495" s="780"/>
      <c r="J495" s="780"/>
      <c r="K495" s="780"/>
      <c r="L495" s="780"/>
      <c r="M495" s="780"/>
      <c r="N495" s="780"/>
      <c r="O495" s="780"/>
      <c r="P495" s="780"/>
      <c r="Q495" s="780"/>
      <c r="R495" s="780"/>
      <c r="S495" s="780"/>
      <c r="T495" s="780"/>
      <c r="U495" s="24"/>
      <c r="V495" s="24"/>
      <c r="W495" s="24"/>
      <c r="X495" s="24"/>
      <c r="Y495" s="24"/>
      <c r="Z495" s="24"/>
      <c r="AA495" s="24"/>
      <c r="AB495" s="24"/>
    </row>
    <row r="496" spans="1:28" ht="12" customHeight="1">
      <c r="A496" s="37" t="s">
        <v>96</v>
      </c>
      <c r="B496"/>
      <c r="C496"/>
      <c r="D496"/>
      <c r="E496"/>
      <c r="F496" s="3"/>
      <c r="G496" s="3"/>
      <c r="H496" s="3"/>
      <c r="I496" s="3"/>
      <c r="J496" s="3"/>
      <c r="K496" s="3"/>
      <c r="L496"/>
      <c r="M496"/>
      <c r="N496"/>
      <c r="O496"/>
      <c r="P496" s="3"/>
      <c r="Q496" s="170"/>
      <c r="R496" s="3"/>
      <c r="S496" s="3"/>
      <c r="T496" s="3"/>
      <c r="U496" s="3"/>
      <c r="V496"/>
      <c r="W496"/>
      <c r="X496"/>
      <c r="Y496"/>
      <c r="Z496" s="3"/>
      <c r="AA496" s="3"/>
      <c r="AB496" s="3"/>
    </row>
    <row r="497" spans="1:28" ht="12" customHeight="1">
      <c r="A497" s="37" t="s">
        <v>220</v>
      </c>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 customHeight="1">
      <c r="A498" s="37" t="s">
        <v>221</v>
      </c>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row>
    <row r="499" spans="1:28" ht="12" customHeight="1">
      <c r="A499" s="421" t="s">
        <v>275</v>
      </c>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 customHeight="1">
      <c r="A500" s="418" t="s">
        <v>426</v>
      </c>
      <c r="B500" s="219"/>
      <c r="C500" s="47"/>
      <c r="D500" s="47"/>
      <c r="E500" s="47"/>
      <c r="F500" s="82"/>
      <c r="G500" s="82"/>
      <c r="H500" s="82"/>
      <c r="I500" s="82"/>
      <c r="J500" s="82"/>
      <c r="K500" s="82"/>
      <c r="L500" s="47"/>
      <c r="M500" s="47"/>
      <c r="N500" s="47"/>
      <c r="O500" s="47"/>
      <c r="P500" s="82"/>
      <c r="Q500" s="82"/>
      <c r="R500" s="82"/>
      <c r="S500" s="82"/>
      <c r="T500" s="82"/>
      <c r="U500" s="82"/>
      <c r="V500" s="47"/>
      <c r="W500" s="47"/>
      <c r="X500" s="47"/>
      <c r="Y500" s="47"/>
      <c r="Z500" s="82"/>
      <c r="AA500" s="82"/>
      <c r="AB500" s="82"/>
    </row>
    <row r="501" spans="1:28" ht="12" customHeight="1">
      <c r="A501" s="171" t="s">
        <v>97</v>
      </c>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 customHeight="1">
      <c r="A502" s="438" t="s">
        <v>427</v>
      </c>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5" customHeight="1">
      <c r="A503" s="659" t="s">
        <v>19</v>
      </c>
    </row>
  </sheetData>
  <mergeCells count="4">
    <mergeCell ref="B4:J4"/>
    <mergeCell ref="K4:S4"/>
    <mergeCell ref="A495:T495"/>
    <mergeCell ref="T4:AB4"/>
  </mergeCells>
  <conditionalFormatting sqref="A6:S492">
    <cfRule type="cellIs" dxfId="720" priority="45" operator="between">
      <formula>1</formula>
      <formula>4</formula>
    </cfRule>
  </conditionalFormatting>
  <conditionalFormatting sqref="U474:U479">
    <cfRule type="cellIs" dxfId="719" priority="44" operator="between">
      <formula>1</formula>
      <formula>4</formula>
    </cfRule>
  </conditionalFormatting>
  <conditionalFormatting sqref="V484:V487">
    <cfRule type="cellIs" dxfId="718" priority="43" operator="between">
      <formula>1</formula>
      <formula>4</formula>
    </cfRule>
  </conditionalFormatting>
  <conditionalFormatting sqref="Z489:Z491">
    <cfRule type="cellIs" dxfId="717" priority="42" operator="between">
      <formula>1</formula>
      <formula>4</formula>
    </cfRule>
  </conditionalFormatting>
  <conditionalFormatting sqref="W492">
    <cfRule type="cellIs" dxfId="716" priority="41" operator="between">
      <formula>1</formula>
      <formula>4</formula>
    </cfRule>
  </conditionalFormatting>
  <conditionalFormatting sqref="U402:U415">
    <cfRule type="cellIs" dxfId="715" priority="40" operator="between">
      <formula>1</formula>
      <formula>4</formula>
    </cfRule>
  </conditionalFormatting>
  <conditionalFormatting sqref="U417:U431">
    <cfRule type="cellIs" dxfId="714" priority="39" operator="between">
      <formula>1</formula>
      <formula>4</formula>
    </cfRule>
  </conditionalFormatting>
  <conditionalFormatting sqref="T428">
    <cfRule type="cellIs" dxfId="713" priority="38" operator="between">
      <formula>1</formula>
      <formula>4</formula>
    </cfRule>
  </conditionalFormatting>
  <conditionalFormatting sqref="U386">
    <cfRule type="cellIs" dxfId="712" priority="37" operator="between">
      <formula>1</formula>
      <formula>4</formula>
    </cfRule>
  </conditionalFormatting>
  <conditionalFormatting sqref="U382">
    <cfRule type="cellIs" dxfId="711" priority="36" operator="between">
      <formula>1</formula>
      <formula>4</formula>
    </cfRule>
  </conditionalFormatting>
  <conditionalFormatting sqref="U379:U380">
    <cfRule type="cellIs" dxfId="710" priority="35" operator="between">
      <formula>1</formula>
      <formula>4</formula>
    </cfRule>
  </conditionalFormatting>
  <conditionalFormatting sqref="U368">
    <cfRule type="cellIs" dxfId="709" priority="34" operator="between">
      <formula>1</formula>
      <formula>4</formula>
    </cfRule>
  </conditionalFormatting>
  <conditionalFormatting sqref="U358:U359">
    <cfRule type="cellIs" dxfId="708" priority="33" operator="between">
      <formula>1</formula>
      <formula>4</formula>
    </cfRule>
  </conditionalFormatting>
  <conditionalFormatting sqref="U350:U353">
    <cfRule type="cellIs" dxfId="707" priority="32" operator="between">
      <formula>1</formula>
      <formula>4</formula>
    </cfRule>
  </conditionalFormatting>
  <conditionalFormatting sqref="U343:U344">
    <cfRule type="cellIs" dxfId="706" priority="31" operator="between">
      <formula>1</formula>
      <formula>4</formula>
    </cfRule>
  </conditionalFormatting>
  <conditionalFormatting sqref="U324:U338">
    <cfRule type="cellIs" dxfId="705" priority="30" operator="between">
      <formula>1</formula>
      <formula>4</formula>
    </cfRule>
  </conditionalFormatting>
  <conditionalFormatting sqref="U317:U320">
    <cfRule type="cellIs" dxfId="704" priority="29" operator="between">
      <formula>1</formula>
      <formula>4</formula>
    </cfRule>
  </conditionalFormatting>
  <conditionalFormatting sqref="U315">
    <cfRule type="cellIs" dxfId="703" priority="28" operator="between">
      <formula>1</formula>
      <formula>4</formula>
    </cfRule>
  </conditionalFormatting>
  <conditionalFormatting sqref="U297:U306">
    <cfRule type="cellIs" dxfId="702" priority="27" operator="between">
      <formula>1</formula>
      <formula>4</formula>
    </cfRule>
  </conditionalFormatting>
  <conditionalFormatting sqref="U276:U282">
    <cfRule type="cellIs" dxfId="701" priority="26" operator="between">
      <formula>1</formula>
      <formula>4</formula>
    </cfRule>
  </conditionalFormatting>
  <conditionalFormatting sqref="U271:U273">
    <cfRule type="cellIs" dxfId="700" priority="25" operator="between">
      <formula>1</formula>
      <formula>4</formula>
    </cfRule>
  </conditionalFormatting>
  <conditionalFormatting sqref="U266:U268">
    <cfRule type="cellIs" dxfId="699" priority="24" operator="between">
      <formula>1</formula>
      <formula>4</formula>
    </cfRule>
  </conditionalFormatting>
  <conditionalFormatting sqref="U264">
    <cfRule type="cellIs" dxfId="698" priority="23" operator="between">
      <formula>1</formula>
      <formula>4</formula>
    </cfRule>
  </conditionalFormatting>
  <conditionalFormatting sqref="U249:U252">
    <cfRule type="cellIs" dxfId="697" priority="22" operator="between">
      <formula>1</formula>
      <formula>4</formula>
    </cfRule>
  </conditionalFormatting>
  <conditionalFormatting sqref="U242:U243">
    <cfRule type="cellIs" dxfId="696" priority="21" operator="between">
      <formula>1</formula>
      <formula>4</formula>
    </cfRule>
  </conditionalFormatting>
  <conditionalFormatting sqref="U213">
    <cfRule type="cellIs" dxfId="695" priority="20" operator="between">
      <formula>1</formula>
      <formula>4</formula>
    </cfRule>
  </conditionalFormatting>
  <conditionalFormatting sqref="U211">
    <cfRule type="cellIs" dxfId="694" priority="19" operator="between">
      <formula>1</formula>
      <formula>4</formula>
    </cfRule>
  </conditionalFormatting>
  <conditionalFormatting sqref="U196:U207">
    <cfRule type="cellIs" dxfId="693" priority="18" operator="between">
      <formula>1</formula>
      <formula>4</formula>
    </cfRule>
  </conditionalFormatting>
  <conditionalFormatting sqref="U188">
    <cfRule type="cellIs" dxfId="692" priority="17" operator="between">
      <formula>1</formula>
      <formula>4</formula>
    </cfRule>
  </conditionalFormatting>
  <conditionalFormatting sqref="U172:U181">
    <cfRule type="cellIs" dxfId="691" priority="16" operator="between">
      <formula>1</formula>
      <formula>4</formula>
    </cfRule>
  </conditionalFormatting>
  <conditionalFormatting sqref="U168:U169">
    <cfRule type="cellIs" dxfId="690" priority="15" operator="between">
      <formula>1</formula>
      <formula>4</formula>
    </cfRule>
  </conditionalFormatting>
  <conditionalFormatting sqref="U164:U166">
    <cfRule type="cellIs" dxfId="689" priority="14" operator="between">
      <formula>1</formula>
      <formula>4</formula>
    </cfRule>
  </conditionalFormatting>
  <conditionalFormatting sqref="U159:U162">
    <cfRule type="cellIs" dxfId="688" priority="13" operator="between">
      <formula>1</formula>
      <formula>4</formula>
    </cfRule>
  </conditionalFormatting>
  <conditionalFormatting sqref="U147">
    <cfRule type="cellIs" dxfId="687" priority="12" operator="between">
      <formula>1</formula>
      <formula>4</formula>
    </cfRule>
  </conditionalFormatting>
  <conditionalFormatting sqref="U130:U137">
    <cfRule type="cellIs" dxfId="686" priority="11" operator="between">
      <formula>1</formula>
      <formula>4</formula>
    </cfRule>
  </conditionalFormatting>
  <conditionalFormatting sqref="U120:U125">
    <cfRule type="cellIs" dxfId="685" priority="10" operator="between">
      <formula>1</formula>
      <formula>4</formula>
    </cfRule>
  </conditionalFormatting>
  <conditionalFormatting sqref="U109:U114">
    <cfRule type="cellIs" dxfId="684" priority="9" operator="between">
      <formula>1</formula>
      <formula>4</formula>
    </cfRule>
  </conditionalFormatting>
  <conditionalFormatting sqref="U95:U100">
    <cfRule type="cellIs" dxfId="683" priority="8" operator="between">
      <formula>1</formula>
      <formula>4</formula>
    </cfRule>
  </conditionalFormatting>
  <conditionalFormatting sqref="U91:U93">
    <cfRule type="cellIs" dxfId="682" priority="7" operator="between">
      <formula>1</formula>
      <formula>4</formula>
    </cfRule>
  </conditionalFormatting>
  <conditionalFormatting sqref="U68:U76">
    <cfRule type="cellIs" dxfId="681" priority="6" operator="between">
      <formula>1</formula>
      <formula>4</formula>
    </cfRule>
  </conditionalFormatting>
  <conditionalFormatting sqref="U37:U49">
    <cfRule type="cellIs" dxfId="680" priority="5" operator="between">
      <formula>1</formula>
      <formula>4</formula>
    </cfRule>
  </conditionalFormatting>
  <conditionalFormatting sqref="U21">
    <cfRule type="cellIs" dxfId="679" priority="4" operator="between">
      <formula>1</formula>
      <formula>4</formula>
    </cfRule>
  </conditionalFormatting>
  <conditionalFormatting sqref="U17">
    <cfRule type="cellIs" dxfId="678" priority="3" operator="between">
      <formula>1</formula>
      <formula>4</formula>
    </cfRule>
  </conditionalFormatting>
  <conditionalFormatting sqref="U14:U15">
    <cfRule type="cellIs" dxfId="677" priority="2" operator="between">
      <formula>1</formula>
      <formula>4</formula>
    </cfRule>
  </conditionalFormatting>
  <conditionalFormatting sqref="U8">
    <cfRule type="cellIs" dxfId="676" priority="1" operator="between">
      <formula>1</formula>
      <formula>4</formula>
    </cfRule>
  </conditionalFormatting>
  <hyperlinks>
    <hyperlink ref="A2" location="'Table of contents'!A1" display="Back to Table of contents" xr:uid="{00000000-0004-0000-1A00-000000000000}"/>
    <hyperlink ref="A495:T495"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A00-000001000000}"/>
  </hyperlinks>
  <pageMargins left="0.70866141732283472" right="0.70866141732283472" top="0.74803149606299213" bottom="0.74803149606299213" header="0.31496062992125984" footer="0.31496062992125984"/>
  <pageSetup scale="36" fitToHeight="0" orientation="landscape" r:id="rId2"/>
  <headerFooter>
    <oddFooter>&amp;R&amp;"Arial,Regular"&amp;9&amp;P&amp;L&amp;L&amp;"Arial"&amp;9© 2021 CIHI</oddFooter>
  </headerFooter>
  <colBreaks count="1" manualBreakCount="1">
    <brk id="19" min="2" max="501" man="1"/>
  </colBreaks>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V97"/>
  <sheetViews>
    <sheetView showGridLines="0" topLeftCell="A2" zoomScaleNormal="100" zoomScaleSheetLayoutView="100" workbookViewId="0"/>
  </sheetViews>
  <sheetFormatPr defaultColWidth="0" defaultRowHeight="15.6" customHeight="1" zeroHeight="1"/>
  <cols>
    <col min="1" max="1" width="35.59765625" style="13" customWidth="1"/>
    <col min="2" max="2" width="28.09765625" style="13" customWidth="1"/>
    <col min="3" max="6" width="15.59765625" style="13" customWidth="1"/>
    <col min="7" max="13" width="15.59765625" style="89" customWidth="1"/>
    <col min="14" max="17" width="15.59765625" style="13" customWidth="1"/>
    <col min="18" max="24" width="15.59765625" style="89" customWidth="1"/>
    <col min="25" max="28" width="15.59765625" style="13" customWidth="1"/>
    <col min="29" max="33" width="15.59765625" style="89" customWidth="1"/>
    <col min="34" max="35" width="12.59765625" style="89" customWidth="1"/>
    <col min="36" max="36" width="12.59765625" style="13" customWidth="1"/>
    <col min="37" max="37" width="14.19921875" style="13" customWidth="1"/>
    <col min="38" max="38" width="18.8984375" style="13" customWidth="1"/>
    <col min="39" max="42" width="18.59765625" style="13" customWidth="1"/>
    <col min="43" max="45" width="15.59765625" style="13" customWidth="1"/>
    <col min="46" max="48" width="12.59765625" style="13" customWidth="1"/>
    <col min="49" max="16384" width="12.59765625" style="655" hidden="1"/>
  </cols>
  <sheetData>
    <row r="1" spans="1:48" s="657" customFormat="1" ht="13.8" hidden="1">
      <c r="A1" s="172" t="s">
        <v>17114</v>
      </c>
      <c r="B1" s="172"/>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row>
    <row r="2" spans="1:48" s="652" customFormat="1" ht="24" customHeight="1">
      <c r="A2" s="572" t="s">
        <v>92</v>
      </c>
      <c r="B2" s="9"/>
      <c r="C2" s="22"/>
      <c r="D2" s="22"/>
      <c r="E2" s="22"/>
      <c r="F2" s="22"/>
      <c r="G2" s="87"/>
      <c r="H2" s="87"/>
      <c r="I2" s="87"/>
      <c r="J2" s="87"/>
      <c r="K2" s="87"/>
      <c r="L2" s="87"/>
      <c r="M2" s="87"/>
      <c r="N2" s="22"/>
      <c r="O2" s="22"/>
      <c r="P2" s="22"/>
      <c r="Q2" s="22"/>
      <c r="R2" s="87"/>
      <c r="S2" s="87"/>
      <c r="T2" s="87"/>
      <c r="U2" s="87"/>
      <c r="V2" s="87"/>
      <c r="W2" s="87"/>
      <c r="X2" s="87"/>
      <c r="Y2" s="22"/>
      <c r="Z2" s="573"/>
      <c r="AA2" s="22"/>
      <c r="AB2" s="22"/>
      <c r="AC2" s="87"/>
      <c r="AD2" s="87"/>
      <c r="AE2" s="87"/>
      <c r="AF2" s="87"/>
      <c r="AG2" s="87"/>
      <c r="AH2" s="87"/>
      <c r="AI2" s="87"/>
      <c r="AJ2" s="22"/>
      <c r="AK2" s="22"/>
      <c r="AL2" s="22"/>
      <c r="AM2" s="22"/>
      <c r="AN2" s="22"/>
      <c r="AO2" s="22"/>
      <c r="AP2" s="22"/>
      <c r="AQ2" s="22"/>
      <c r="AR2" s="22"/>
      <c r="AS2" s="22"/>
      <c r="AT2" s="22"/>
      <c r="AU2" s="22"/>
      <c r="AV2" s="22"/>
    </row>
    <row r="3" spans="1:48" s="361" customFormat="1" ht="20.25" customHeight="1">
      <c r="A3" s="424" t="s">
        <v>578</v>
      </c>
      <c r="B3" s="242"/>
      <c r="C3" s="11"/>
      <c r="D3" s="11"/>
      <c r="E3" s="11"/>
      <c r="F3" s="11"/>
      <c r="G3" s="11"/>
      <c r="H3" s="11"/>
      <c r="I3" s="11"/>
      <c r="J3" s="11"/>
      <c r="K3" s="11"/>
      <c r="L3" s="11"/>
      <c r="M3" s="11"/>
      <c r="N3" s="11"/>
      <c r="O3" s="11"/>
      <c r="P3" s="11"/>
      <c r="Q3" s="11"/>
      <c r="R3" s="11"/>
      <c r="S3" s="11"/>
      <c r="T3" s="11"/>
      <c r="U3" s="11"/>
      <c r="V3" s="11"/>
      <c r="W3" s="11"/>
      <c r="X3" s="11"/>
      <c r="Y3" s="11"/>
      <c r="Z3" s="61"/>
      <c r="AA3" s="11"/>
      <c r="AB3" s="11"/>
      <c r="AC3" s="11"/>
      <c r="AD3" s="11"/>
      <c r="AE3" s="11"/>
      <c r="AF3" s="11"/>
      <c r="AG3" s="11"/>
      <c r="AH3" s="11"/>
      <c r="AI3" s="11"/>
      <c r="AJ3" s="11"/>
      <c r="AK3" s="11"/>
      <c r="AL3" s="11"/>
      <c r="AM3" s="11"/>
      <c r="AN3" s="11"/>
      <c r="AO3" s="11"/>
      <c r="AP3" s="11"/>
      <c r="AQ3" s="11"/>
      <c r="AR3" s="11"/>
      <c r="AS3" s="11"/>
      <c r="AT3" s="11"/>
      <c r="AU3" s="11"/>
      <c r="AV3" s="11"/>
    </row>
    <row r="4" spans="1:48" s="516" customFormat="1" ht="15" customHeight="1">
      <c r="A4" s="468"/>
      <c r="B4" s="672"/>
      <c r="C4" s="757" t="s">
        <v>429</v>
      </c>
      <c r="D4" s="757"/>
      <c r="E4" s="757"/>
      <c r="F4" s="757"/>
      <c r="G4" s="757"/>
      <c r="H4" s="757"/>
      <c r="I4" s="757"/>
      <c r="J4" s="757"/>
      <c r="K4" s="757"/>
      <c r="L4" s="757"/>
      <c r="M4" s="757"/>
      <c r="N4" s="757"/>
      <c r="O4" s="757"/>
      <c r="P4" s="757" t="s">
        <v>430</v>
      </c>
      <c r="Q4" s="757"/>
      <c r="R4" s="757"/>
      <c r="S4" s="757"/>
      <c r="T4" s="757"/>
      <c r="U4" s="757"/>
      <c r="V4" s="757"/>
      <c r="W4" s="757"/>
      <c r="X4" s="757"/>
      <c r="Y4" s="757"/>
      <c r="Z4" s="757"/>
      <c r="AA4" s="757"/>
      <c r="AB4" s="757"/>
      <c r="AC4" s="757"/>
      <c r="AD4" s="757"/>
      <c r="AE4" s="757"/>
      <c r="AF4" s="757"/>
      <c r="AG4" s="773" t="s">
        <v>424</v>
      </c>
      <c r="AH4" s="773"/>
      <c r="AI4" s="773"/>
      <c r="AJ4" s="773"/>
      <c r="AK4" s="773"/>
      <c r="AL4" s="773"/>
      <c r="AM4" s="773"/>
      <c r="AN4" s="773"/>
      <c r="AO4" s="773"/>
      <c r="AP4" s="773"/>
      <c r="AQ4" s="773"/>
      <c r="AR4" s="773"/>
      <c r="AS4" s="773"/>
      <c r="AT4" s="773"/>
      <c r="AU4" s="773"/>
      <c r="AV4" s="754"/>
    </row>
    <row r="5" spans="1:48" s="516" customFormat="1" ht="43.95" customHeight="1">
      <c r="A5" s="415" t="s">
        <v>222</v>
      </c>
      <c r="B5" s="594" t="s">
        <v>223</v>
      </c>
      <c r="C5" s="283" t="s">
        <v>453</v>
      </c>
      <c r="D5" s="283" t="s">
        <v>454</v>
      </c>
      <c r="E5" s="283" t="s">
        <v>455</v>
      </c>
      <c r="F5" s="283" t="s">
        <v>456</v>
      </c>
      <c r="G5" s="283" t="s">
        <v>457</v>
      </c>
      <c r="H5" s="283" t="s">
        <v>458</v>
      </c>
      <c r="I5" s="283" t="s">
        <v>459</v>
      </c>
      <c r="J5" s="283" t="s">
        <v>460</v>
      </c>
      <c r="K5" s="283" t="s">
        <v>461</v>
      </c>
      <c r="L5" s="283" t="s">
        <v>462</v>
      </c>
      <c r="M5" s="283" t="s">
        <v>463</v>
      </c>
      <c r="N5" s="283" t="s">
        <v>464</v>
      </c>
      <c r="O5" s="283" t="s">
        <v>431</v>
      </c>
      <c r="P5" s="283" t="s">
        <v>465</v>
      </c>
      <c r="Q5" s="283" t="s">
        <v>466</v>
      </c>
      <c r="R5" s="283" t="s">
        <v>467</v>
      </c>
      <c r="S5" s="283" t="s">
        <v>468</v>
      </c>
      <c r="T5" s="283" t="s">
        <v>469</v>
      </c>
      <c r="U5" s="283" t="s">
        <v>470</v>
      </c>
      <c r="V5" s="283" t="s">
        <v>471</v>
      </c>
      <c r="W5" s="283" t="s">
        <v>472</v>
      </c>
      <c r="X5" s="283" t="s">
        <v>473</v>
      </c>
      <c r="Y5" s="283" t="s">
        <v>474</v>
      </c>
      <c r="Z5" s="283" t="s">
        <v>475</v>
      </c>
      <c r="AA5" s="283" t="s">
        <v>476</v>
      </c>
      <c r="AB5" s="283" t="s">
        <v>477</v>
      </c>
      <c r="AC5" s="283" t="s">
        <v>478</v>
      </c>
      <c r="AD5" s="283" t="s">
        <v>479</v>
      </c>
      <c r="AE5" s="283" t="s">
        <v>480</v>
      </c>
      <c r="AF5" s="283" t="s">
        <v>432</v>
      </c>
      <c r="AG5" s="283" t="s">
        <v>99</v>
      </c>
      <c r="AH5" s="283" t="s">
        <v>100</v>
      </c>
      <c r="AI5" s="283" t="s">
        <v>265</v>
      </c>
      <c r="AJ5" s="283" t="s">
        <v>266</v>
      </c>
      <c r="AK5" s="283" t="s">
        <v>17023</v>
      </c>
      <c r="AL5" s="283" t="s">
        <v>267</v>
      </c>
      <c r="AM5" s="283" t="s">
        <v>268</v>
      </c>
      <c r="AN5" s="283" t="s">
        <v>269</v>
      </c>
      <c r="AO5" s="283" t="s">
        <v>107</v>
      </c>
      <c r="AP5" s="283" t="s">
        <v>270</v>
      </c>
      <c r="AQ5" s="283" t="s">
        <v>271</v>
      </c>
      <c r="AR5" s="283" t="s">
        <v>272</v>
      </c>
      <c r="AS5" s="283" t="s">
        <v>273</v>
      </c>
      <c r="AT5" s="283" t="s">
        <v>112</v>
      </c>
      <c r="AU5" s="283" t="s">
        <v>274</v>
      </c>
      <c r="AV5" s="430" t="s">
        <v>114</v>
      </c>
    </row>
    <row r="6" spans="1:48" s="661" customFormat="1" ht="13.8">
      <c r="A6" s="116" t="s">
        <v>224</v>
      </c>
      <c r="B6" s="384" t="s">
        <v>288</v>
      </c>
      <c r="C6" s="117">
        <v>109</v>
      </c>
      <c r="D6" s="117">
        <v>109</v>
      </c>
      <c r="E6" s="117">
        <v>116</v>
      </c>
      <c r="F6" s="117">
        <v>97</v>
      </c>
      <c r="G6" s="117">
        <v>109</v>
      </c>
      <c r="H6" s="117">
        <v>118</v>
      </c>
      <c r="I6" s="117">
        <v>106</v>
      </c>
      <c r="J6" s="117">
        <v>97</v>
      </c>
      <c r="K6" s="117">
        <v>84</v>
      </c>
      <c r="L6" s="117">
        <v>84</v>
      </c>
      <c r="M6" s="117">
        <v>110</v>
      </c>
      <c r="N6" s="117">
        <v>108</v>
      </c>
      <c r="O6" s="117">
        <f t="shared" ref="O6:O25" si="0">(SUM(C6:N6))/12</f>
        <v>103.91666666666667</v>
      </c>
      <c r="P6" s="117">
        <v>83</v>
      </c>
      <c r="Q6" s="117">
        <v>80</v>
      </c>
      <c r="R6" s="117">
        <v>83</v>
      </c>
      <c r="S6" s="117">
        <v>99</v>
      </c>
      <c r="T6" s="117">
        <v>102</v>
      </c>
      <c r="U6" s="117">
        <v>101</v>
      </c>
      <c r="V6" s="117">
        <v>98</v>
      </c>
      <c r="W6" s="117">
        <v>122</v>
      </c>
      <c r="X6" s="117">
        <v>116</v>
      </c>
      <c r="Y6" s="117">
        <v>113</v>
      </c>
      <c r="Z6" s="117">
        <v>109</v>
      </c>
      <c r="AA6" s="117">
        <v>121</v>
      </c>
      <c r="AB6" s="117">
        <v>93</v>
      </c>
      <c r="AC6" s="117">
        <v>101</v>
      </c>
      <c r="AD6" s="117">
        <v>76</v>
      </c>
      <c r="AE6" s="117">
        <v>64</v>
      </c>
      <c r="AF6" s="117">
        <f t="shared" ref="AF6:AF25" si="1">SUM((P6:AE6))/16</f>
        <v>97.5625</v>
      </c>
      <c r="AG6" s="118">
        <v>-0.28448275899999997</v>
      </c>
      <c r="AH6" s="118">
        <v>-0.175257732</v>
      </c>
      <c r="AI6" s="118">
        <v>-0.23853210999999999</v>
      </c>
      <c r="AJ6" s="339">
        <v>-0.16101694899999999</v>
      </c>
      <c r="AK6" s="339">
        <v>-3.7735849000000002E-2</v>
      </c>
      <c r="AL6" s="339">
        <v>4.1237112999999999E-2</v>
      </c>
      <c r="AM6" s="339">
        <v>0.16666666699999999</v>
      </c>
      <c r="AN6" s="339">
        <v>0.452380952</v>
      </c>
      <c r="AO6" s="339">
        <v>5.4545455E-2</v>
      </c>
      <c r="AP6" s="339">
        <v>4.6296296000000001E-2</v>
      </c>
      <c r="AQ6" s="339">
        <v>0</v>
      </c>
      <c r="AR6" s="339">
        <v>0.11009174300000001</v>
      </c>
      <c r="AS6" s="339">
        <v>-0.198275862</v>
      </c>
      <c r="AT6" s="339">
        <v>4.1237112999999999E-2</v>
      </c>
      <c r="AU6" s="339">
        <v>-0.30275229399999998</v>
      </c>
      <c r="AV6" s="660">
        <v>-0.45762711900000003</v>
      </c>
    </row>
    <row r="7" spans="1:48" s="661" customFormat="1" ht="13.8">
      <c r="A7" s="669" t="s">
        <v>224</v>
      </c>
      <c r="B7" s="384" t="s">
        <v>287</v>
      </c>
      <c r="C7" s="117">
        <v>55</v>
      </c>
      <c r="D7" s="117">
        <v>57</v>
      </c>
      <c r="E7" s="117">
        <v>61</v>
      </c>
      <c r="F7" s="117">
        <v>85</v>
      </c>
      <c r="G7" s="117">
        <v>95</v>
      </c>
      <c r="H7" s="117">
        <v>79</v>
      </c>
      <c r="I7" s="117">
        <v>99</v>
      </c>
      <c r="J7" s="117">
        <v>76</v>
      </c>
      <c r="K7" s="117">
        <v>69</v>
      </c>
      <c r="L7" s="117">
        <v>88</v>
      </c>
      <c r="M7" s="117">
        <v>90</v>
      </c>
      <c r="N7" s="117">
        <v>74</v>
      </c>
      <c r="O7" s="117">
        <f t="shared" si="0"/>
        <v>77.333333333333329</v>
      </c>
      <c r="P7" s="117">
        <v>61</v>
      </c>
      <c r="Q7" s="117">
        <v>37</v>
      </c>
      <c r="R7" s="117">
        <v>56</v>
      </c>
      <c r="S7" s="117">
        <v>77</v>
      </c>
      <c r="T7" s="117">
        <v>70</v>
      </c>
      <c r="U7" s="117">
        <v>94</v>
      </c>
      <c r="V7" s="117">
        <v>90</v>
      </c>
      <c r="W7" s="117">
        <v>74</v>
      </c>
      <c r="X7" s="117">
        <v>86</v>
      </c>
      <c r="Y7" s="117">
        <v>64</v>
      </c>
      <c r="Z7" s="117">
        <v>60</v>
      </c>
      <c r="AA7" s="117">
        <v>71</v>
      </c>
      <c r="AB7" s="117">
        <v>66</v>
      </c>
      <c r="AC7" s="117">
        <v>65</v>
      </c>
      <c r="AD7" s="117">
        <v>60</v>
      </c>
      <c r="AE7" s="117">
        <v>48</v>
      </c>
      <c r="AF7" s="117">
        <f t="shared" si="1"/>
        <v>67.4375</v>
      </c>
      <c r="AG7" s="118">
        <v>0</v>
      </c>
      <c r="AH7" s="118">
        <v>-0.56470588200000005</v>
      </c>
      <c r="AI7" s="118">
        <v>-0.410526316</v>
      </c>
      <c r="AJ7" s="118">
        <v>-2.5316456000000001E-2</v>
      </c>
      <c r="AK7" s="118">
        <v>-0.29292929299999998</v>
      </c>
      <c r="AL7" s="118">
        <v>0.236842105</v>
      </c>
      <c r="AM7" s="118">
        <v>0.30434782599999999</v>
      </c>
      <c r="AN7" s="118">
        <v>-0.159090909</v>
      </c>
      <c r="AO7" s="118">
        <v>-4.4444444E-2</v>
      </c>
      <c r="AP7" s="118">
        <v>-0.13513513499999999</v>
      </c>
      <c r="AQ7" s="118">
        <v>9.0909090999999997E-2</v>
      </c>
      <c r="AR7" s="118">
        <v>0.24561403500000001</v>
      </c>
      <c r="AS7" s="118">
        <v>8.1967212999999997E-2</v>
      </c>
      <c r="AT7" s="118">
        <v>-0.235294118</v>
      </c>
      <c r="AU7" s="118">
        <v>-0.368421053</v>
      </c>
      <c r="AV7" s="243">
        <v>-0.392405063</v>
      </c>
    </row>
    <row r="8" spans="1:48" s="661" customFormat="1" ht="13.8">
      <c r="A8" s="669" t="s">
        <v>224</v>
      </c>
      <c r="B8" s="384" t="s">
        <v>225</v>
      </c>
      <c r="C8" s="117">
        <v>41</v>
      </c>
      <c r="D8" s="117">
        <v>37</v>
      </c>
      <c r="E8" s="117">
        <v>34</v>
      </c>
      <c r="F8" s="117">
        <v>35</v>
      </c>
      <c r="G8" s="117">
        <v>49</v>
      </c>
      <c r="H8" s="117">
        <v>35</v>
      </c>
      <c r="I8" s="117">
        <v>38</v>
      </c>
      <c r="J8" s="117">
        <v>36</v>
      </c>
      <c r="K8" s="117">
        <v>35</v>
      </c>
      <c r="L8" s="117">
        <v>39</v>
      </c>
      <c r="M8" s="117">
        <v>25</v>
      </c>
      <c r="N8" s="117">
        <v>26</v>
      </c>
      <c r="O8" s="117">
        <f t="shared" si="0"/>
        <v>35.833333333333336</v>
      </c>
      <c r="P8" s="117">
        <v>33</v>
      </c>
      <c r="Q8" s="117">
        <v>18</v>
      </c>
      <c r="R8" s="117">
        <v>22</v>
      </c>
      <c r="S8" s="117">
        <v>30</v>
      </c>
      <c r="T8" s="117">
        <v>27</v>
      </c>
      <c r="U8" s="117">
        <v>38</v>
      </c>
      <c r="V8" s="117">
        <v>26</v>
      </c>
      <c r="W8" s="117">
        <v>36</v>
      </c>
      <c r="X8" s="117">
        <v>31</v>
      </c>
      <c r="Y8" s="117">
        <v>35</v>
      </c>
      <c r="Z8" s="117">
        <v>22</v>
      </c>
      <c r="AA8" s="117">
        <v>19</v>
      </c>
      <c r="AB8" s="117">
        <v>32</v>
      </c>
      <c r="AC8" s="117">
        <v>16</v>
      </c>
      <c r="AD8" s="117">
        <v>16</v>
      </c>
      <c r="AE8" s="117">
        <v>18</v>
      </c>
      <c r="AF8" s="117">
        <f t="shared" si="1"/>
        <v>26.1875</v>
      </c>
      <c r="AG8" s="118">
        <v>-2.9411764999999999E-2</v>
      </c>
      <c r="AH8" s="118">
        <v>-0.485714286</v>
      </c>
      <c r="AI8" s="118">
        <v>-0.55102040799999996</v>
      </c>
      <c r="AJ8" s="118">
        <v>-0.14285714299999999</v>
      </c>
      <c r="AK8" s="118">
        <v>-0.28947368400000001</v>
      </c>
      <c r="AL8" s="118">
        <v>5.5555555999999999E-2</v>
      </c>
      <c r="AM8" s="118">
        <v>-0.257142857</v>
      </c>
      <c r="AN8" s="118">
        <v>-7.6923077000000006E-2</v>
      </c>
      <c r="AO8" s="118">
        <v>0.24</v>
      </c>
      <c r="AP8" s="118">
        <v>0.34615384599999999</v>
      </c>
      <c r="AQ8" s="118">
        <v>-0.46341463399999999</v>
      </c>
      <c r="AR8" s="118">
        <v>-0.486486486</v>
      </c>
      <c r="AS8" s="118">
        <v>-5.8823528999999999E-2</v>
      </c>
      <c r="AT8" s="118">
        <v>-0.54285714299999999</v>
      </c>
      <c r="AU8" s="118">
        <v>-0.673469388</v>
      </c>
      <c r="AV8" s="243">
        <v>-0.485714286</v>
      </c>
    </row>
    <row r="9" spans="1:48" s="661" customFormat="1" ht="13.8">
      <c r="A9" s="669" t="s">
        <v>224</v>
      </c>
      <c r="B9" s="384" t="s">
        <v>244</v>
      </c>
      <c r="C9" s="117">
        <v>45</v>
      </c>
      <c r="D9" s="117">
        <v>31</v>
      </c>
      <c r="E9" s="117">
        <v>35</v>
      </c>
      <c r="F9" s="117">
        <v>40</v>
      </c>
      <c r="G9" s="117">
        <v>29</v>
      </c>
      <c r="H9" s="117">
        <v>10</v>
      </c>
      <c r="I9" s="117">
        <v>20</v>
      </c>
      <c r="J9" s="117">
        <v>22</v>
      </c>
      <c r="K9" s="117">
        <v>23</v>
      </c>
      <c r="L9" s="117">
        <v>21</v>
      </c>
      <c r="M9" s="117">
        <v>21</v>
      </c>
      <c r="N9" s="117">
        <v>18</v>
      </c>
      <c r="O9" s="117">
        <f t="shared" si="0"/>
        <v>26.25</v>
      </c>
      <c r="P9" s="117">
        <v>19</v>
      </c>
      <c r="Q9" s="117">
        <v>8</v>
      </c>
      <c r="R9" s="117">
        <v>13</v>
      </c>
      <c r="S9" s="117">
        <v>20</v>
      </c>
      <c r="T9" s="117">
        <v>16</v>
      </c>
      <c r="U9" s="117">
        <v>20</v>
      </c>
      <c r="V9" s="117">
        <v>19</v>
      </c>
      <c r="W9" s="117">
        <v>14</v>
      </c>
      <c r="X9" s="117">
        <v>15</v>
      </c>
      <c r="Y9" s="117">
        <v>15</v>
      </c>
      <c r="Z9" s="117">
        <v>19</v>
      </c>
      <c r="AA9" s="117">
        <v>18</v>
      </c>
      <c r="AB9" s="117">
        <v>11</v>
      </c>
      <c r="AC9" s="117">
        <v>14</v>
      </c>
      <c r="AD9" s="117">
        <v>16</v>
      </c>
      <c r="AE9" s="117">
        <v>14</v>
      </c>
      <c r="AF9" s="117">
        <f t="shared" si="1"/>
        <v>15.6875</v>
      </c>
      <c r="AG9" s="118">
        <v>-0.45714285700000001</v>
      </c>
      <c r="AH9" s="118">
        <v>-0.8</v>
      </c>
      <c r="AI9" s="118">
        <v>-0.55172413799999998</v>
      </c>
      <c r="AJ9" s="118">
        <v>1</v>
      </c>
      <c r="AK9" s="118">
        <v>-0.2</v>
      </c>
      <c r="AL9" s="118">
        <v>-9.0909090999999997E-2</v>
      </c>
      <c r="AM9" s="118">
        <v>-0.17391304299999999</v>
      </c>
      <c r="AN9" s="118">
        <v>-0.33333333300000001</v>
      </c>
      <c r="AO9" s="118">
        <v>-0.28571428599999998</v>
      </c>
      <c r="AP9" s="118">
        <v>-0.16666666699999999</v>
      </c>
      <c r="AQ9" s="118">
        <v>-0.57777777799999996</v>
      </c>
      <c r="AR9" s="118">
        <v>-0.41935483899999998</v>
      </c>
      <c r="AS9" s="118">
        <v>-0.68571428599999995</v>
      </c>
      <c r="AT9" s="118">
        <v>-0.65</v>
      </c>
      <c r="AU9" s="118">
        <v>-0.44827586200000002</v>
      </c>
      <c r="AV9" s="243">
        <v>0.4</v>
      </c>
    </row>
    <row r="10" spans="1:48" s="661" customFormat="1" ht="13.8">
      <c r="A10" s="669" t="s">
        <v>224</v>
      </c>
      <c r="B10" s="384" t="s">
        <v>312</v>
      </c>
      <c r="C10" s="117">
        <v>23</v>
      </c>
      <c r="D10" s="117">
        <v>18</v>
      </c>
      <c r="E10" s="117">
        <v>29</v>
      </c>
      <c r="F10" s="117">
        <v>19</v>
      </c>
      <c r="G10" s="117">
        <v>33</v>
      </c>
      <c r="H10" s="117">
        <v>18</v>
      </c>
      <c r="I10" s="117">
        <v>32</v>
      </c>
      <c r="J10" s="117">
        <v>30</v>
      </c>
      <c r="K10" s="117">
        <v>21</v>
      </c>
      <c r="L10" s="117">
        <v>19</v>
      </c>
      <c r="M10" s="117">
        <v>20</v>
      </c>
      <c r="N10" s="117">
        <v>27</v>
      </c>
      <c r="O10" s="117">
        <f t="shared" si="0"/>
        <v>24.083333333333332</v>
      </c>
      <c r="P10" s="117">
        <v>15</v>
      </c>
      <c r="Q10" s="117">
        <v>9</v>
      </c>
      <c r="R10" s="117">
        <v>7</v>
      </c>
      <c r="S10" s="117">
        <v>23</v>
      </c>
      <c r="T10" s="117">
        <v>28</v>
      </c>
      <c r="U10" s="117">
        <v>19</v>
      </c>
      <c r="V10" s="117">
        <v>18</v>
      </c>
      <c r="W10" s="117">
        <v>17</v>
      </c>
      <c r="X10" s="117">
        <v>20</v>
      </c>
      <c r="Y10" s="117">
        <v>24</v>
      </c>
      <c r="Z10" s="117">
        <v>22</v>
      </c>
      <c r="AA10" s="117">
        <v>27</v>
      </c>
      <c r="AB10" s="117">
        <v>26</v>
      </c>
      <c r="AC10" s="117">
        <v>21</v>
      </c>
      <c r="AD10" s="117">
        <v>16</v>
      </c>
      <c r="AE10" s="117">
        <v>7</v>
      </c>
      <c r="AF10" s="117">
        <f t="shared" si="1"/>
        <v>18.6875</v>
      </c>
      <c r="AG10" s="118">
        <v>-0.482758621</v>
      </c>
      <c r="AH10" s="118">
        <v>-0.52631578899999998</v>
      </c>
      <c r="AI10" s="118">
        <v>-0.787878788</v>
      </c>
      <c r="AJ10" s="118">
        <v>0.27777777799999998</v>
      </c>
      <c r="AK10" s="118">
        <v>-0.125</v>
      </c>
      <c r="AL10" s="118">
        <v>-0.366666667</v>
      </c>
      <c r="AM10" s="118">
        <v>-0.14285714299999999</v>
      </c>
      <c r="AN10" s="118">
        <v>-0.105263158</v>
      </c>
      <c r="AO10" s="118">
        <v>0</v>
      </c>
      <c r="AP10" s="118">
        <v>-0.111111111</v>
      </c>
      <c r="AQ10" s="118">
        <v>-4.3478260999999997E-2</v>
      </c>
      <c r="AR10" s="118">
        <v>0.5</v>
      </c>
      <c r="AS10" s="118">
        <v>-0.10344827600000001</v>
      </c>
      <c r="AT10" s="118">
        <v>0.105263158</v>
      </c>
      <c r="AU10" s="118">
        <v>-0.515151515</v>
      </c>
      <c r="AV10" s="243">
        <v>-0.61111111100000004</v>
      </c>
    </row>
    <row r="11" spans="1:48" s="661" customFormat="1" ht="13.8">
      <c r="A11" s="669" t="s">
        <v>224</v>
      </c>
      <c r="B11" s="384" t="s">
        <v>246</v>
      </c>
      <c r="C11" s="117">
        <v>17</v>
      </c>
      <c r="D11" s="117">
        <v>22</v>
      </c>
      <c r="E11" s="117">
        <v>29</v>
      </c>
      <c r="F11" s="117">
        <v>28</v>
      </c>
      <c r="G11" s="117">
        <v>28</v>
      </c>
      <c r="H11" s="117">
        <v>18</v>
      </c>
      <c r="I11" s="117">
        <v>12</v>
      </c>
      <c r="J11" s="117">
        <v>23</v>
      </c>
      <c r="K11" s="117">
        <v>18</v>
      </c>
      <c r="L11" s="117">
        <v>19</v>
      </c>
      <c r="M11" s="117">
        <v>20</v>
      </c>
      <c r="N11" s="117">
        <v>17</v>
      </c>
      <c r="O11" s="117">
        <f t="shared" si="0"/>
        <v>20.916666666666668</v>
      </c>
      <c r="P11" s="117">
        <v>31</v>
      </c>
      <c r="Q11" s="117">
        <v>12</v>
      </c>
      <c r="R11" s="117">
        <v>14</v>
      </c>
      <c r="S11" s="117">
        <v>13</v>
      </c>
      <c r="T11" s="117">
        <v>13</v>
      </c>
      <c r="U11" s="117">
        <v>8</v>
      </c>
      <c r="V11" s="117">
        <v>11</v>
      </c>
      <c r="W11" s="117">
        <v>11</v>
      </c>
      <c r="X11" s="117">
        <v>13</v>
      </c>
      <c r="Y11" s="117">
        <v>8</v>
      </c>
      <c r="Z11" s="117">
        <v>16</v>
      </c>
      <c r="AA11" s="117">
        <v>20</v>
      </c>
      <c r="AB11" s="117">
        <v>20</v>
      </c>
      <c r="AC11" s="117">
        <v>17</v>
      </c>
      <c r="AD11" s="117">
        <v>24</v>
      </c>
      <c r="AE11" s="117">
        <v>14</v>
      </c>
      <c r="AF11" s="117">
        <f t="shared" si="1"/>
        <v>15.3125</v>
      </c>
      <c r="AG11" s="118">
        <v>6.8965517000000004E-2</v>
      </c>
      <c r="AH11" s="118">
        <v>-0.571428571</v>
      </c>
      <c r="AI11" s="118">
        <v>-0.5</v>
      </c>
      <c r="AJ11" s="118">
        <v>-0.27777777799999998</v>
      </c>
      <c r="AK11" s="118">
        <v>8.3333332999999996E-2</v>
      </c>
      <c r="AL11" s="118">
        <v>-0.65217391300000005</v>
      </c>
      <c r="AM11" s="118">
        <v>-0.38888888900000002</v>
      </c>
      <c r="AN11" s="118">
        <v>-0.42105263199999998</v>
      </c>
      <c r="AO11" s="118">
        <v>-0.35</v>
      </c>
      <c r="AP11" s="118">
        <v>-0.52941176499999998</v>
      </c>
      <c r="AQ11" s="118">
        <v>-5.8823528999999999E-2</v>
      </c>
      <c r="AR11" s="118">
        <v>-9.0909090999999997E-2</v>
      </c>
      <c r="AS11" s="118">
        <v>-0.31034482800000002</v>
      </c>
      <c r="AT11" s="118">
        <v>-0.39285714300000002</v>
      </c>
      <c r="AU11" s="118">
        <v>-0.14285714299999999</v>
      </c>
      <c r="AV11" s="243">
        <v>-0.222222222</v>
      </c>
    </row>
    <row r="12" spans="1:48" s="661" customFormat="1" ht="13.8">
      <c r="A12" s="669" t="s">
        <v>224</v>
      </c>
      <c r="B12" s="384" t="s">
        <v>291</v>
      </c>
      <c r="C12" s="117">
        <v>39</v>
      </c>
      <c r="D12" s="117">
        <v>26</v>
      </c>
      <c r="E12" s="117">
        <v>25</v>
      </c>
      <c r="F12" s="117">
        <v>22</v>
      </c>
      <c r="G12" s="117">
        <v>26</v>
      </c>
      <c r="H12" s="117">
        <v>22</v>
      </c>
      <c r="I12" s="117">
        <v>25</v>
      </c>
      <c r="J12" s="117">
        <v>29</v>
      </c>
      <c r="K12" s="117">
        <v>16</v>
      </c>
      <c r="L12" s="117">
        <v>17</v>
      </c>
      <c r="M12" s="117">
        <v>23</v>
      </c>
      <c r="N12" s="117">
        <v>12</v>
      </c>
      <c r="O12" s="117">
        <f t="shared" si="0"/>
        <v>23.5</v>
      </c>
      <c r="P12" s="117">
        <v>38</v>
      </c>
      <c r="Q12" s="117">
        <v>38</v>
      </c>
      <c r="R12" s="117">
        <v>42</v>
      </c>
      <c r="S12" s="117">
        <v>26</v>
      </c>
      <c r="T12" s="117">
        <v>28</v>
      </c>
      <c r="U12" s="117">
        <v>31</v>
      </c>
      <c r="V12" s="117">
        <v>37</v>
      </c>
      <c r="W12" s="117">
        <v>44</v>
      </c>
      <c r="X12" s="117">
        <v>53</v>
      </c>
      <c r="Y12" s="117">
        <v>76</v>
      </c>
      <c r="Z12" s="117">
        <v>116</v>
      </c>
      <c r="AA12" s="117">
        <v>81</v>
      </c>
      <c r="AB12" s="117">
        <v>71</v>
      </c>
      <c r="AC12" s="117">
        <v>175</v>
      </c>
      <c r="AD12" s="117">
        <v>178</v>
      </c>
      <c r="AE12" s="117">
        <v>85</v>
      </c>
      <c r="AF12" s="117">
        <f t="shared" si="1"/>
        <v>69.9375</v>
      </c>
      <c r="AG12" s="118">
        <v>0.52</v>
      </c>
      <c r="AH12" s="118">
        <v>0.72727272700000001</v>
      </c>
      <c r="AI12" s="118">
        <v>0.61538461499999997</v>
      </c>
      <c r="AJ12" s="118">
        <v>0.18181818199999999</v>
      </c>
      <c r="AK12" s="118">
        <v>0.12</v>
      </c>
      <c r="AL12" s="118">
        <v>6.8965517000000004E-2</v>
      </c>
      <c r="AM12" s="118">
        <v>1.3125</v>
      </c>
      <c r="AN12" s="118">
        <v>1.588235294</v>
      </c>
      <c r="AO12" s="118">
        <v>1.3043478260000001</v>
      </c>
      <c r="AP12" s="118">
        <v>5.3333333329999997</v>
      </c>
      <c r="AQ12" s="118">
        <v>1.974358974</v>
      </c>
      <c r="AR12" s="118">
        <v>2.115384615</v>
      </c>
      <c r="AS12" s="118">
        <v>1.84</v>
      </c>
      <c r="AT12" s="118">
        <v>6.9545454549999999</v>
      </c>
      <c r="AU12" s="118">
        <v>5.846153846</v>
      </c>
      <c r="AV12" s="243">
        <v>2.863636364</v>
      </c>
    </row>
    <row r="13" spans="1:48" s="661" customFormat="1" ht="13.8">
      <c r="A13" s="669" t="s">
        <v>224</v>
      </c>
      <c r="B13" s="384" t="s">
        <v>313</v>
      </c>
      <c r="C13" s="117">
        <v>13</v>
      </c>
      <c r="D13" s="117">
        <v>19</v>
      </c>
      <c r="E13" s="117">
        <v>14</v>
      </c>
      <c r="F13" s="117">
        <v>13</v>
      </c>
      <c r="G13" s="117">
        <v>14</v>
      </c>
      <c r="H13" s="117">
        <v>18</v>
      </c>
      <c r="I13" s="117">
        <v>16</v>
      </c>
      <c r="J13" s="117">
        <v>19</v>
      </c>
      <c r="K13" s="117">
        <v>15</v>
      </c>
      <c r="L13" s="117">
        <v>11</v>
      </c>
      <c r="M13" s="117">
        <v>8</v>
      </c>
      <c r="N13" s="117">
        <v>16</v>
      </c>
      <c r="O13" s="117">
        <f t="shared" si="0"/>
        <v>14.666666666666666</v>
      </c>
      <c r="P13" s="117">
        <v>15</v>
      </c>
      <c r="Q13" s="117">
        <v>9</v>
      </c>
      <c r="R13" s="117">
        <v>18</v>
      </c>
      <c r="S13" s="117">
        <v>15</v>
      </c>
      <c r="T13" s="117">
        <v>16</v>
      </c>
      <c r="U13" s="117">
        <v>20</v>
      </c>
      <c r="V13" s="117">
        <v>15</v>
      </c>
      <c r="W13" s="117">
        <v>14</v>
      </c>
      <c r="X13" s="117">
        <v>18</v>
      </c>
      <c r="Y13" s="117">
        <v>15</v>
      </c>
      <c r="Z13" s="117">
        <v>16</v>
      </c>
      <c r="AA13" s="117">
        <v>17</v>
      </c>
      <c r="AB13" s="117">
        <v>21</v>
      </c>
      <c r="AC13" s="117">
        <v>17</v>
      </c>
      <c r="AD13" s="117">
        <v>12</v>
      </c>
      <c r="AE13" s="117">
        <v>13</v>
      </c>
      <c r="AF13" s="117">
        <f t="shared" si="1"/>
        <v>15.6875</v>
      </c>
      <c r="AG13" s="118">
        <v>7.1428570999999996E-2</v>
      </c>
      <c r="AH13" s="118">
        <v>-0.30769230800000003</v>
      </c>
      <c r="AI13" s="118">
        <v>0.28571428599999998</v>
      </c>
      <c r="AJ13" s="118">
        <v>-0.16666666699999999</v>
      </c>
      <c r="AK13" s="118">
        <v>0</v>
      </c>
      <c r="AL13" s="118">
        <v>5.2631578999999998E-2</v>
      </c>
      <c r="AM13" s="118">
        <v>0</v>
      </c>
      <c r="AN13" s="118">
        <v>0.27272727299999999</v>
      </c>
      <c r="AO13" s="118">
        <v>1.25</v>
      </c>
      <c r="AP13" s="118">
        <v>-6.25E-2</v>
      </c>
      <c r="AQ13" s="118">
        <v>0.23076923099999999</v>
      </c>
      <c r="AR13" s="118">
        <v>-0.105263158</v>
      </c>
      <c r="AS13" s="118">
        <v>0.5</v>
      </c>
      <c r="AT13" s="118">
        <v>0.30769230800000003</v>
      </c>
      <c r="AU13" s="118">
        <v>-0.14285714299999999</v>
      </c>
      <c r="AV13" s="243">
        <v>-0.27777777799999998</v>
      </c>
    </row>
    <row r="14" spans="1:48" s="661" customFormat="1" ht="13.8">
      <c r="A14" s="669" t="s">
        <v>224</v>
      </c>
      <c r="B14" s="384" t="s">
        <v>226</v>
      </c>
      <c r="C14" s="117">
        <v>10</v>
      </c>
      <c r="D14" s="117">
        <v>14</v>
      </c>
      <c r="E14" s="117">
        <v>21</v>
      </c>
      <c r="F14" s="117">
        <v>16</v>
      </c>
      <c r="G14" s="117">
        <v>20</v>
      </c>
      <c r="H14" s="117">
        <v>13</v>
      </c>
      <c r="I14" s="117">
        <v>12</v>
      </c>
      <c r="J14" s="117">
        <v>13</v>
      </c>
      <c r="K14" s="117">
        <v>12</v>
      </c>
      <c r="L14" s="117">
        <v>8</v>
      </c>
      <c r="M14" s="117">
        <v>11</v>
      </c>
      <c r="N14" s="117">
        <v>21</v>
      </c>
      <c r="O14" s="117">
        <f t="shared" si="0"/>
        <v>14.25</v>
      </c>
      <c r="P14" s="117">
        <v>10</v>
      </c>
      <c r="Q14" s="117">
        <v>16</v>
      </c>
      <c r="R14" s="117">
        <v>18</v>
      </c>
      <c r="S14" s="117">
        <v>15</v>
      </c>
      <c r="T14" s="117">
        <v>23</v>
      </c>
      <c r="U14" s="117">
        <v>16</v>
      </c>
      <c r="V14" s="117">
        <v>23</v>
      </c>
      <c r="W14" s="117">
        <v>25</v>
      </c>
      <c r="X14" s="117">
        <v>9</v>
      </c>
      <c r="Y14" s="117">
        <v>10</v>
      </c>
      <c r="Z14" s="117">
        <v>16</v>
      </c>
      <c r="AA14" s="117">
        <v>21</v>
      </c>
      <c r="AB14" s="117">
        <v>22</v>
      </c>
      <c r="AC14" s="117">
        <v>21</v>
      </c>
      <c r="AD14" s="117">
        <v>15</v>
      </c>
      <c r="AE14" s="117">
        <v>11</v>
      </c>
      <c r="AF14" s="117">
        <f t="shared" si="1"/>
        <v>16.9375</v>
      </c>
      <c r="AG14" s="118">
        <v>-0.52380952400000003</v>
      </c>
      <c r="AH14" s="118">
        <v>0</v>
      </c>
      <c r="AI14" s="118">
        <v>-0.1</v>
      </c>
      <c r="AJ14" s="118">
        <v>0.15384615400000001</v>
      </c>
      <c r="AK14" s="118">
        <v>0.91666666699999999</v>
      </c>
      <c r="AL14" s="118">
        <v>0.23076923099999999</v>
      </c>
      <c r="AM14" s="118">
        <v>0.91666666699999999</v>
      </c>
      <c r="AN14" s="118">
        <v>2.125</v>
      </c>
      <c r="AO14" s="118">
        <v>-0.18181818199999999</v>
      </c>
      <c r="AP14" s="118">
        <v>-0.52380952400000003</v>
      </c>
      <c r="AQ14" s="118">
        <v>0.6</v>
      </c>
      <c r="AR14" s="118">
        <v>0.5</v>
      </c>
      <c r="AS14" s="118">
        <v>4.7619047999999997E-2</v>
      </c>
      <c r="AT14" s="118">
        <v>0.3125</v>
      </c>
      <c r="AU14" s="118">
        <v>-0.25</v>
      </c>
      <c r="AV14" s="243">
        <v>-0.15384615400000001</v>
      </c>
    </row>
    <row r="15" spans="1:48" s="661" customFormat="1" ht="13.8">
      <c r="A15" s="670" t="s">
        <v>224</v>
      </c>
      <c r="B15" s="384" t="s">
        <v>227</v>
      </c>
      <c r="C15" s="117">
        <v>14</v>
      </c>
      <c r="D15" s="117">
        <v>13</v>
      </c>
      <c r="E15" s="117">
        <v>15</v>
      </c>
      <c r="F15" s="117">
        <v>19</v>
      </c>
      <c r="G15" s="117">
        <v>12</v>
      </c>
      <c r="H15" s="117">
        <v>11</v>
      </c>
      <c r="I15" s="117">
        <v>22</v>
      </c>
      <c r="J15" s="117">
        <v>22</v>
      </c>
      <c r="K15" s="117">
        <v>12</v>
      </c>
      <c r="L15" s="117">
        <v>13</v>
      </c>
      <c r="M15" s="117">
        <v>14</v>
      </c>
      <c r="N15" s="117">
        <v>18</v>
      </c>
      <c r="O15" s="117">
        <f t="shared" si="0"/>
        <v>15.416666666666666</v>
      </c>
      <c r="P15" s="117">
        <v>12</v>
      </c>
      <c r="Q15" s="117">
        <v>13</v>
      </c>
      <c r="R15" s="117">
        <v>13</v>
      </c>
      <c r="S15" s="117">
        <v>9</v>
      </c>
      <c r="T15" s="117">
        <v>12</v>
      </c>
      <c r="U15" s="117">
        <v>8</v>
      </c>
      <c r="V15" s="117">
        <v>16</v>
      </c>
      <c r="W15" s="117">
        <v>17</v>
      </c>
      <c r="X15" s="117">
        <v>10</v>
      </c>
      <c r="Y15" s="117">
        <v>13</v>
      </c>
      <c r="Z15" s="117">
        <v>9</v>
      </c>
      <c r="AA15" s="117">
        <v>15</v>
      </c>
      <c r="AB15" s="117">
        <v>11</v>
      </c>
      <c r="AC15" s="117">
        <v>9</v>
      </c>
      <c r="AD15" s="117">
        <v>16</v>
      </c>
      <c r="AE15" s="117">
        <v>15</v>
      </c>
      <c r="AF15" s="117">
        <f t="shared" si="1"/>
        <v>12.375</v>
      </c>
      <c r="AG15" s="118">
        <v>-0.2</v>
      </c>
      <c r="AH15" s="118">
        <v>-0.31578947400000001</v>
      </c>
      <c r="AI15" s="118">
        <v>8.3333332999999996E-2</v>
      </c>
      <c r="AJ15" s="118">
        <v>-0.18181818199999999</v>
      </c>
      <c r="AK15" s="118">
        <v>-0.45454545499999999</v>
      </c>
      <c r="AL15" s="118">
        <v>-0.63636363600000001</v>
      </c>
      <c r="AM15" s="118">
        <v>0.33333333300000001</v>
      </c>
      <c r="AN15" s="118">
        <v>0.30769230800000003</v>
      </c>
      <c r="AO15" s="118">
        <v>-0.28571428599999998</v>
      </c>
      <c r="AP15" s="118">
        <v>-0.27777777799999998</v>
      </c>
      <c r="AQ15" s="118">
        <v>-0.35714285699999998</v>
      </c>
      <c r="AR15" s="118">
        <v>0.15384615400000001</v>
      </c>
      <c r="AS15" s="118">
        <v>-0.26666666700000002</v>
      </c>
      <c r="AT15" s="118">
        <v>-0.52631578899999998</v>
      </c>
      <c r="AU15" s="118">
        <v>0.33333333300000001</v>
      </c>
      <c r="AV15" s="243">
        <v>0.36363636399999999</v>
      </c>
    </row>
    <row r="16" spans="1:48" s="661" customFormat="1" ht="13.8">
      <c r="A16" s="119" t="s">
        <v>228</v>
      </c>
      <c r="B16" s="384" t="s">
        <v>288</v>
      </c>
      <c r="C16" s="117">
        <v>2053</v>
      </c>
      <c r="D16" s="117">
        <v>1856</v>
      </c>
      <c r="E16" s="117">
        <v>2015</v>
      </c>
      <c r="F16" s="117">
        <v>1986</v>
      </c>
      <c r="G16" s="117">
        <v>1984</v>
      </c>
      <c r="H16" s="117">
        <v>1870</v>
      </c>
      <c r="I16" s="117">
        <v>1896</v>
      </c>
      <c r="J16" s="117">
        <v>1910</v>
      </c>
      <c r="K16" s="117">
        <v>1820</v>
      </c>
      <c r="L16" s="117">
        <v>1958</v>
      </c>
      <c r="M16" s="117">
        <v>1904</v>
      </c>
      <c r="N16" s="117">
        <v>1935</v>
      </c>
      <c r="O16" s="117">
        <f t="shared" si="0"/>
        <v>1932.25</v>
      </c>
      <c r="P16" s="117">
        <v>1648</v>
      </c>
      <c r="Q16" s="117">
        <v>1228</v>
      </c>
      <c r="R16" s="117">
        <v>1645</v>
      </c>
      <c r="S16" s="117">
        <v>1707</v>
      </c>
      <c r="T16" s="117">
        <v>1796</v>
      </c>
      <c r="U16" s="117">
        <v>1741</v>
      </c>
      <c r="V16" s="117">
        <v>1684</v>
      </c>
      <c r="W16" s="117">
        <v>1713</v>
      </c>
      <c r="X16" s="117">
        <v>1639</v>
      </c>
      <c r="Y16" s="117">
        <v>1687</v>
      </c>
      <c r="Z16" s="117">
        <v>1632</v>
      </c>
      <c r="AA16" s="117">
        <v>1569</v>
      </c>
      <c r="AB16" s="117">
        <v>1797</v>
      </c>
      <c r="AC16" s="117">
        <v>1556</v>
      </c>
      <c r="AD16" s="117">
        <v>1461</v>
      </c>
      <c r="AE16" s="117">
        <v>1348</v>
      </c>
      <c r="AF16" s="117">
        <f t="shared" si="1"/>
        <v>1615.6875</v>
      </c>
      <c r="AG16" s="118">
        <v>-0.18213399499999999</v>
      </c>
      <c r="AH16" s="118">
        <v>-0.381671702</v>
      </c>
      <c r="AI16" s="118">
        <v>-0.170866935</v>
      </c>
      <c r="AJ16" s="118">
        <v>-8.7165775000000001E-2</v>
      </c>
      <c r="AK16" s="118">
        <v>-5.2742615999999999E-2</v>
      </c>
      <c r="AL16" s="118">
        <v>-8.8481674999999996E-2</v>
      </c>
      <c r="AM16" s="118">
        <v>-7.4725274999999994E-2</v>
      </c>
      <c r="AN16" s="118">
        <v>-0.12512768099999999</v>
      </c>
      <c r="AO16" s="118">
        <v>-0.13918067200000001</v>
      </c>
      <c r="AP16" s="118">
        <v>-0.128165375</v>
      </c>
      <c r="AQ16" s="118">
        <v>-0.20506575699999999</v>
      </c>
      <c r="AR16" s="118">
        <v>-0.154633621</v>
      </c>
      <c r="AS16" s="118">
        <v>-0.108188586</v>
      </c>
      <c r="AT16" s="118">
        <v>-0.216515609</v>
      </c>
      <c r="AU16" s="118">
        <v>-0.26360887100000002</v>
      </c>
      <c r="AV16" s="243">
        <v>-0.27914438499999999</v>
      </c>
    </row>
    <row r="17" spans="1:48" s="661" customFormat="1" ht="15" customHeight="1">
      <c r="A17" s="668" t="s">
        <v>228</v>
      </c>
      <c r="B17" s="384" t="s">
        <v>287</v>
      </c>
      <c r="C17" s="117">
        <v>1777</v>
      </c>
      <c r="D17" s="117">
        <v>1601</v>
      </c>
      <c r="E17" s="117">
        <v>1850</v>
      </c>
      <c r="F17" s="117">
        <v>1713</v>
      </c>
      <c r="G17" s="117">
        <v>1841</v>
      </c>
      <c r="H17" s="117">
        <v>1735</v>
      </c>
      <c r="I17" s="117">
        <v>1748</v>
      </c>
      <c r="J17" s="117">
        <v>1884</v>
      </c>
      <c r="K17" s="117">
        <v>1810</v>
      </c>
      <c r="L17" s="117">
        <v>1826</v>
      </c>
      <c r="M17" s="117">
        <v>1766</v>
      </c>
      <c r="N17" s="117">
        <v>1727</v>
      </c>
      <c r="O17" s="117">
        <f t="shared" si="0"/>
        <v>1773.1666666666667</v>
      </c>
      <c r="P17" s="117">
        <v>1352</v>
      </c>
      <c r="Q17" s="117">
        <v>1211</v>
      </c>
      <c r="R17" s="117">
        <v>1637</v>
      </c>
      <c r="S17" s="117">
        <v>1611</v>
      </c>
      <c r="T17" s="117">
        <v>1765</v>
      </c>
      <c r="U17" s="117">
        <v>1750</v>
      </c>
      <c r="V17" s="117">
        <v>1752</v>
      </c>
      <c r="W17" s="117">
        <v>1735</v>
      </c>
      <c r="X17" s="117">
        <v>1643</v>
      </c>
      <c r="Y17" s="117">
        <v>1506</v>
      </c>
      <c r="Z17" s="117">
        <v>1528</v>
      </c>
      <c r="AA17" s="117">
        <v>1469</v>
      </c>
      <c r="AB17" s="117">
        <v>1731</v>
      </c>
      <c r="AC17" s="117">
        <v>1414</v>
      </c>
      <c r="AD17" s="117">
        <v>1422</v>
      </c>
      <c r="AE17" s="117">
        <v>1299</v>
      </c>
      <c r="AF17" s="117">
        <f t="shared" si="1"/>
        <v>1551.5625</v>
      </c>
      <c r="AG17" s="118">
        <v>-0.269189189</v>
      </c>
      <c r="AH17" s="118">
        <v>-0.29305312300000003</v>
      </c>
      <c r="AI17" s="118">
        <v>-0.110809343</v>
      </c>
      <c r="AJ17" s="118">
        <v>-7.1469741000000003E-2</v>
      </c>
      <c r="AK17" s="118">
        <v>9.7254000000000004E-3</v>
      </c>
      <c r="AL17" s="118">
        <v>-7.1125264999999993E-2</v>
      </c>
      <c r="AM17" s="118">
        <v>-3.2044199000000002E-2</v>
      </c>
      <c r="AN17" s="118">
        <v>-4.9835706E-2</v>
      </c>
      <c r="AO17" s="118">
        <v>-6.9648924000000001E-2</v>
      </c>
      <c r="AP17" s="118">
        <v>-0.127967574</v>
      </c>
      <c r="AQ17" s="118">
        <v>-0.14012380399999999</v>
      </c>
      <c r="AR17" s="118">
        <v>-8.2448469999999996E-2</v>
      </c>
      <c r="AS17" s="118">
        <v>-6.4324324000000002E-2</v>
      </c>
      <c r="AT17" s="118">
        <v>-0.17454757700000001</v>
      </c>
      <c r="AU17" s="118">
        <v>-0.22759369900000001</v>
      </c>
      <c r="AV17" s="243">
        <v>-0.25129683000000003</v>
      </c>
    </row>
    <row r="18" spans="1:48" s="661" customFormat="1" ht="15" customHeight="1">
      <c r="A18" s="668" t="s">
        <v>228</v>
      </c>
      <c r="B18" s="385" t="s">
        <v>227</v>
      </c>
      <c r="C18" s="117">
        <v>727</v>
      </c>
      <c r="D18" s="117">
        <v>608</v>
      </c>
      <c r="E18" s="117">
        <v>686</v>
      </c>
      <c r="F18" s="117">
        <v>660</v>
      </c>
      <c r="G18" s="117">
        <v>685</v>
      </c>
      <c r="H18" s="117">
        <v>688</v>
      </c>
      <c r="I18" s="117">
        <v>765</v>
      </c>
      <c r="J18" s="117">
        <v>737</v>
      </c>
      <c r="K18" s="117">
        <v>713</v>
      </c>
      <c r="L18" s="117">
        <v>723</v>
      </c>
      <c r="M18" s="117">
        <v>718</v>
      </c>
      <c r="N18" s="117">
        <v>781</v>
      </c>
      <c r="O18" s="117">
        <f t="shared" si="0"/>
        <v>707.58333333333337</v>
      </c>
      <c r="P18" s="117">
        <v>665</v>
      </c>
      <c r="Q18" s="117">
        <v>549</v>
      </c>
      <c r="R18" s="117">
        <v>570</v>
      </c>
      <c r="S18" s="117">
        <v>619</v>
      </c>
      <c r="T18" s="117">
        <v>665</v>
      </c>
      <c r="U18" s="117">
        <v>635</v>
      </c>
      <c r="V18" s="117">
        <v>653</v>
      </c>
      <c r="W18" s="117">
        <v>714</v>
      </c>
      <c r="X18" s="117">
        <v>590</v>
      </c>
      <c r="Y18" s="117">
        <v>618</v>
      </c>
      <c r="Z18" s="117">
        <v>568</v>
      </c>
      <c r="AA18" s="117">
        <v>507</v>
      </c>
      <c r="AB18" s="117">
        <v>571</v>
      </c>
      <c r="AC18" s="117">
        <v>463</v>
      </c>
      <c r="AD18" s="117">
        <v>459</v>
      </c>
      <c r="AE18" s="117">
        <v>367</v>
      </c>
      <c r="AF18" s="117">
        <f t="shared" si="1"/>
        <v>575.8125</v>
      </c>
      <c r="AG18" s="118">
        <v>-3.0612245E-2</v>
      </c>
      <c r="AH18" s="118">
        <v>-0.16818181800000001</v>
      </c>
      <c r="AI18" s="118">
        <v>-0.167883212</v>
      </c>
      <c r="AJ18" s="118">
        <v>-0.100290698</v>
      </c>
      <c r="AK18" s="118">
        <v>-0.130718954</v>
      </c>
      <c r="AL18" s="118">
        <v>-0.13839891500000001</v>
      </c>
      <c r="AM18" s="118">
        <v>-8.4151473000000004E-2</v>
      </c>
      <c r="AN18" s="118">
        <v>-1.2448133E-2</v>
      </c>
      <c r="AO18" s="118">
        <v>-0.178272981</v>
      </c>
      <c r="AP18" s="118">
        <v>-0.20870678600000001</v>
      </c>
      <c r="AQ18" s="118">
        <v>-0.218707015</v>
      </c>
      <c r="AR18" s="118">
        <v>-0.16611842099999999</v>
      </c>
      <c r="AS18" s="118">
        <v>-0.167638484</v>
      </c>
      <c r="AT18" s="118">
        <v>-0.29848484800000002</v>
      </c>
      <c r="AU18" s="118">
        <v>-0.32992700699999999</v>
      </c>
      <c r="AV18" s="243">
        <v>-0.46656976700000002</v>
      </c>
    </row>
    <row r="19" spans="1:48" s="661" customFormat="1" ht="30" customHeight="1">
      <c r="A19" s="668" t="s">
        <v>228</v>
      </c>
      <c r="B19" s="385" t="s">
        <v>290</v>
      </c>
      <c r="C19" s="117">
        <v>851</v>
      </c>
      <c r="D19" s="117">
        <v>666</v>
      </c>
      <c r="E19" s="117">
        <v>790</v>
      </c>
      <c r="F19" s="117">
        <v>773</v>
      </c>
      <c r="G19" s="117">
        <v>708</v>
      </c>
      <c r="H19" s="117">
        <v>606</v>
      </c>
      <c r="I19" s="117">
        <v>615</v>
      </c>
      <c r="J19" s="117">
        <v>496</v>
      </c>
      <c r="K19" s="117">
        <v>553</v>
      </c>
      <c r="L19" s="117">
        <v>648</v>
      </c>
      <c r="M19" s="117">
        <v>537</v>
      </c>
      <c r="N19" s="117">
        <v>689</v>
      </c>
      <c r="O19" s="117">
        <f t="shared" si="0"/>
        <v>661</v>
      </c>
      <c r="P19" s="117">
        <v>602</v>
      </c>
      <c r="Q19" s="117">
        <v>364</v>
      </c>
      <c r="R19" s="117">
        <v>377</v>
      </c>
      <c r="S19" s="117">
        <v>326</v>
      </c>
      <c r="T19" s="117">
        <v>413</v>
      </c>
      <c r="U19" s="117">
        <v>353</v>
      </c>
      <c r="V19" s="117">
        <v>341</v>
      </c>
      <c r="W19" s="117">
        <v>382</v>
      </c>
      <c r="X19" s="117">
        <v>391</v>
      </c>
      <c r="Y19" s="117">
        <v>347</v>
      </c>
      <c r="Z19" s="117">
        <v>329</v>
      </c>
      <c r="AA19" s="117">
        <v>287</v>
      </c>
      <c r="AB19" s="117">
        <v>332</v>
      </c>
      <c r="AC19" s="117">
        <v>302</v>
      </c>
      <c r="AD19" s="117">
        <v>313</v>
      </c>
      <c r="AE19" s="117">
        <v>226</v>
      </c>
      <c r="AF19" s="117">
        <f t="shared" si="1"/>
        <v>355.3125</v>
      </c>
      <c r="AG19" s="118">
        <v>-0.23797468399999999</v>
      </c>
      <c r="AH19" s="118">
        <v>-0.52910737399999996</v>
      </c>
      <c r="AI19" s="118">
        <v>-0.46751412399999998</v>
      </c>
      <c r="AJ19" s="118">
        <v>-0.46204620499999999</v>
      </c>
      <c r="AK19" s="118">
        <v>-0.32845528499999999</v>
      </c>
      <c r="AL19" s="118">
        <v>-0.28830645199999999</v>
      </c>
      <c r="AM19" s="118">
        <v>-0.38336347199999998</v>
      </c>
      <c r="AN19" s="118">
        <v>-0.41049382699999998</v>
      </c>
      <c r="AO19" s="118">
        <v>-0.271880819</v>
      </c>
      <c r="AP19" s="118">
        <v>-0.49637155300000002</v>
      </c>
      <c r="AQ19" s="118">
        <v>-0.61339600500000002</v>
      </c>
      <c r="AR19" s="118">
        <v>-0.56906906899999998</v>
      </c>
      <c r="AS19" s="118">
        <v>-0.57974683500000002</v>
      </c>
      <c r="AT19" s="118">
        <v>-0.60931436000000005</v>
      </c>
      <c r="AU19" s="118">
        <v>-0.55790960499999998</v>
      </c>
      <c r="AV19" s="243">
        <v>-0.62706270600000003</v>
      </c>
    </row>
    <row r="20" spans="1:48" s="661" customFormat="1" ht="15" customHeight="1">
      <c r="A20" s="668" t="s">
        <v>228</v>
      </c>
      <c r="B20" s="385" t="s">
        <v>313</v>
      </c>
      <c r="C20" s="117">
        <v>559</v>
      </c>
      <c r="D20" s="117">
        <v>529</v>
      </c>
      <c r="E20" s="117">
        <v>636</v>
      </c>
      <c r="F20" s="117">
        <v>598</v>
      </c>
      <c r="G20" s="117">
        <v>658</v>
      </c>
      <c r="H20" s="117">
        <v>672</v>
      </c>
      <c r="I20" s="117">
        <v>746</v>
      </c>
      <c r="J20" s="117">
        <v>676</v>
      </c>
      <c r="K20" s="117">
        <v>603</v>
      </c>
      <c r="L20" s="117">
        <v>596</v>
      </c>
      <c r="M20" s="117">
        <v>652</v>
      </c>
      <c r="N20" s="117">
        <v>580</v>
      </c>
      <c r="O20" s="117">
        <f t="shared" si="0"/>
        <v>625.41666666666663</v>
      </c>
      <c r="P20" s="117">
        <v>515</v>
      </c>
      <c r="Q20" s="117">
        <v>494</v>
      </c>
      <c r="R20" s="117">
        <v>598</v>
      </c>
      <c r="S20" s="117">
        <v>641</v>
      </c>
      <c r="T20" s="117">
        <v>677</v>
      </c>
      <c r="U20" s="117">
        <v>680</v>
      </c>
      <c r="V20" s="117">
        <v>637</v>
      </c>
      <c r="W20" s="117">
        <v>642</v>
      </c>
      <c r="X20" s="117">
        <v>630</v>
      </c>
      <c r="Y20" s="117">
        <v>573</v>
      </c>
      <c r="Z20" s="117">
        <v>519</v>
      </c>
      <c r="AA20" s="117">
        <v>518</v>
      </c>
      <c r="AB20" s="117">
        <v>641</v>
      </c>
      <c r="AC20" s="117">
        <v>509</v>
      </c>
      <c r="AD20" s="117">
        <v>561</v>
      </c>
      <c r="AE20" s="117">
        <v>512</v>
      </c>
      <c r="AF20" s="117">
        <f t="shared" si="1"/>
        <v>584.1875</v>
      </c>
      <c r="AG20" s="118">
        <v>-0.19025157200000001</v>
      </c>
      <c r="AH20" s="118">
        <v>-0.17391304299999999</v>
      </c>
      <c r="AI20" s="118">
        <v>-9.1185409999999995E-2</v>
      </c>
      <c r="AJ20" s="118">
        <v>-4.6130952000000003E-2</v>
      </c>
      <c r="AK20" s="118">
        <v>-9.2493298000000002E-2</v>
      </c>
      <c r="AL20" s="118">
        <v>5.9171600000000003E-3</v>
      </c>
      <c r="AM20" s="118">
        <v>5.6384743000000001E-2</v>
      </c>
      <c r="AN20" s="118">
        <v>7.7181208000000001E-2</v>
      </c>
      <c r="AO20" s="118">
        <v>-3.3742331E-2</v>
      </c>
      <c r="AP20" s="118">
        <v>-1.2068966E-2</v>
      </c>
      <c r="AQ20" s="118">
        <v>-7.1556351000000004E-2</v>
      </c>
      <c r="AR20" s="118">
        <v>-2.0793951000000001E-2</v>
      </c>
      <c r="AS20" s="118">
        <v>7.8616350000000005E-3</v>
      </c>
      <c r="AT20" s="118">
        <v>-0.14882943100000001</v>
      </c>
      <c r="AU20" s="118">
        <v>-0.147416413</v>
      </c>
      <c r="AV20" s="243">
        <v>-0.23809523799999999</v>
      </c>
    </row>
    <row r="21" spans="1:48" s="661" customFormat="1" ht="13.8">
      <c r="A21" s="668" t="s">
        <v>228</v>
      </c>
      <c r="B21" s="384" t="s">
        <v>291</v>
      </c>
      <c r="C21" s="117">
        <v>869</v>
      </c>
      <c r="D21" s="117">
        <v>760</v>
      </c>
      <c r="E21" s="117">
        <v>834</v>
      </c>
      <c r="F21" s="117">
        <v>791</v>
      </c>
      <c r="G21" s="117">
        <v>744</v>
      </c>
      <c r="H21" s="117">
        <v>686</v>
      </c>
      <c r="I21" s="117">
        <v>683</v>
      </c>
      <c r="J21" s="117">
        <v>683</v>
      </c>
      <c r="K21" s="117">
        <v>670</v>
      </c>
      <c r="L21" s="117">
        <v>705</v>
      </c>
      <c r="M21" s="117">
        <v>711</v>
      </c>
      <c r="N21" s="117">
        <v>748</v>
      </c>
      <c r="O21" s="117">
        <f t="shared" si="0"/>
        <v>740.33333333333337</v>
      </c>
      <c r="P21" s="117">
        <v>1103</v>
      </c>
      <c r="Q21" s="117">
        <v>1564</v>
      </c>
      <c r="R21" s="117">
        <v>1140</v>
      </c>
      <c r="S21" s="117">
        <v>868</v>
      </c>
      <c r="T21" s="117">
        <v>773</v>
      </c>
      <c r="U21" s="117">
        <v>760</v>
      </c>
      <c r="V21" s="117">
        <v>814</v>
      </c>
      <c r="W21" s="117">
        <v>1077</v>
      </c>
      <c r="X21" s="117">
        <v>1593</v>
      </c>
      <c r="Y21" s="117">
        <v>2411</v>
      </c>
      <c r="Z21" s="117">
        <v>2523</v>
      </c>
      <c r="AA21" s="117">
        <v>1817</v>
      </c>
      <c r="AB21" s="117">
        <v>2101</v>
      </c>
      <c r="AC21" s="117">
        <v>3960</v>
      </c>
      <c r="AD21" s="117">
        <v>3470</v>
      </c>
      <c r="AE21" s="117">
        <v>1308</v>
      </c>
      <c r="AF21" s="117">
        <f t="shared" si="1"/>
        <v>1705.125</v>
      </c>
      <c r="AG21" s="118">
        <v>0.32254196600000001</v>
      </c>
      <c r="AH21" s="118">
        <v>0.97724399500000003</v>
      </c>
      <c r="AI21" s="118">
        <v>0.53225806499999995</v>
      </c>
      <c r="AJ21" s="118">
        <v>0.26530612199999998</v>
      </c>
      <c r="AK21" s="118">
        <v>0.13177159599999999</v>
      </c>
      <c r="AL21" s="118">
        <v>0.112737921</v>
      </c>
      <c r="AM21" s="118">
        <v>0.214925373</v>
      </c>
      <c r="AN21" s="118">
        <v>0.52765957399999996</v>
      </c>
      <c r="AO21" s="118">
        <v>1.240506329</v>
      </c>
      <c r="AP21" s="118">
        <v>2.2232620320000001</v>
      </c>
      <c r="AQ21" s="118">
        <v>1.9033371690000001</v>
      </c>
      <c r="AR21" s="118">
        <v>1.390789474</v>
      </c>
      <c r="AS21" s="118">
        <v>1.5191846520000001</v>
      </c>
      <c r="AT21" s="118">
        <v>4.0063211130000003</v>
      </c>
      <c r="AU21" s="118">
        <v>3.6639784949999998</v>
      </c>
      <c r="AV21" s="243">
        <v>0.90670553899999995</v>
      </c>
    </row>
    <row r="22" spans="1:48" s="661" customFormat="1" ht="13.8">
      <c r="A22" s="668" t="s">
        <v>228</v>
      </c>
      <c r="B22" s="385" t="s">
        <v>226</v>
      </c>
      <c r="C22" s="117">
        <v>633</v>
      </c>
      <c r="D22" s="117">
        <v>610</v>
      </c>
      <c r="E22" s="117">
        <v>626</v>
      </c>
      <c r="F22" s="117">
        <v>602</v>
      </c>
      <c r="G22" s="117">
        <v>617</v>
      </c>
      <c r="H22" s="117">
        <v>611</v>
      </c>
      <c r="I22" s="117">
        <v>655</v>
      </c>
      <c r="J22" s="117">
        <v>589</v>
      </c>
      <c r="K22" s="117">
        <v>585</v>
      </c>
      <c r="L22" s="117">
        <v>647</v>
      </c>
      <c r="M22" s="117">
        <v>604</v>
      </c>
      <c r="N22" s="117">
        <v>624</v>
      </c>
      <c r="O22" s="117">
        <f t="shared" si="0"/>
        <v>616.91666666666663</v>
      </c>
      <c r="P22" s="117">
        <v>584</v>
      </c>
      <c r="Q22" s="117">
        <v>477</v>
      </c>
      <c r="R22" s="117">
        <v>533</v>
      </c>
      <c r="S22" s="117">
        <v>607</v>
      </c>
      <c r="T22" s="117">
        <v>625</v>
      </c>
      <c r="U22" s="117">
        <v>573</v>
      </c>
      <c r="V22" s="117">
        <v>635</v>
      </c>
      <c r="W22" s="117">
        <v>662</v>
      </c>
      <c r="X22" s="117">
        <v>659</v>
      </c>
      <c r="Y22" s="117">
        <v>619</v>
      </c>
      <c r="Z22" s="117">
        <v>578</v>
      </c>
      <c r="AA22" s="117">
        <v>558</v>
      </c>
      <c r="AB22" s="117">
        <v>684</v>
      </c>
      <c r="AC22" s="117">
        <v>619</v>
      </c>
      <c r="AD22" s="117">
        <v>535</v>
      </c>
      <c r="AE22" s="117">
        <v>424</v>
      </c>
      <c r="AF22" s="117">
        <f t="shared" si="1"/>
        <v>585.75</v>
      </c>
      <c r="AG22" s="118">
        <v>-6.7092652000000003E-2</v>
      </c>
      <c r="AH22" s="118">
        <v>-0.207641196</v>
      </c>
      <c r="AI22" s="118">
        <v>-0.13614262599999999</v>
      </c>
      <c r="AJ22" s="118">
        <v>-6.5466450000000002E-3</v>
      </c>
      <c r="AK22" s="118">
        <v>-4.5801527000000002E-2</v>
      </c>
      <c r="AL22" s="118">
        <v>-2.7164686E-2</v>
      </c>
      <c r="AM22" s="118">
        <v>8.5470085000000001E-2</v>
      </c>
      <c r="AN22" s="118">
        <v>2.3183926000000001E-2</v>
      </c>
      <c r="AO22" s="118">
        <v>9.1059603000000003E-2</v>
      </c>
      <c r="AP22" s="118">
        <v>-8.0128209999999998E-3</v>
      </c>
      <c r="AQ22" s="118">
        <v>-8.6887835999999996E-2</v>
      </c>
      <c r="AR22" s="118">
        <v>-8.5245901999999998E-2</v>
      </c>
      <c r="AS22" s="118">
        <v>9.2651757000000001E-2</v>
      </c>
      <c r="AT22" s="118">
        <v>2.8239203000000001E-2</v>
      </c>
      <c r="AU22" s="118">
        <v>-0.132901135</v>
      </c>
      <c r="AV22" s="243">
        <v>-0.30605564600000001</v>
      </c>
    </row>
    <row r="23" spans="1:48" s="661" customFormat="1" ht="13.8">
      <c r="A23" s="668" t="s">
        <v>228</v>
      </c>
      <c r="B23" s="385" t="s">
        <v>167</v>
      </c>
      <c r="C23" s="117">
        <v>928</v>
      </c>
      <c r="D23" s="117">
        <v>728</v>
      </c>
      <c r="E23" s="117">
        <v>785</v>
      </c>
      <c r="F23" s="117">
        <v>698</v>
      </c>
      <c r="G23" s="117">
        <v>638</v>
      </c>
      <c r="H23" s="117">
        <v>514</v>
      </c>
      <c r="I23" s="117">
        <v>530</v>
      </c>
      <c r="J23" s="117">
        <v>447</v>
      </c>
      <c r="K23" s="117">
        <v>489</v>
      </c>
      <c r="L23" s="117">
        <v>575</v>
      </c>
      <c r="M23" s="117">
        <v>574</v>
      </c>
      <c r="N23" s="117">
        <v>762</v>
      </c>
      <c r="O23" s="117">
        <f t="shared" si="0"/>
        <v>639</v>
      </c>
      <c r="P23" s="117">
        <v>743</v>
      </c>
      <c r="Q23" s="117">
        <v>458</v>
      </c>
      <c r="R23" s="117">
        <v>403</v>
      </c>
      <c r="S23" s="117">
        <v>363</v>
      </c>
      <c r="T23" s="117">
        <v>376</v>
      </c>
      <c r="U23" s="117">
        <v>347</v>
      </c>
      <c r="V23" s="117">
        <v>378</v>
      </c>
      <c r="W23" s="117">
        <v>441</v>
      </c>
      <c r="X23" s="117">
        <v>398</v>
      </c>
      <c r="Y23" s="117">
        <v>410</v>
      </c>
      <c r="Z23" s="117">
        <v>384</v>
      </c>
      <c r="AA23" s="117">
        <v>329</v>
      </c>
      <c r="AB23" s="117">
        <v>380</v>
      </c>
      <c r="AC23" s="117">
        <v>298</v>
      </c>
      <c r="AD23" s="117">
        <v>300</v>
      </c>
      <c r="AE23" s="117">
        <v>249</v>
      </c>
      <c r="AF23" s="117">
        <f t="shared" si="1"/>
        <v>391.0625</v>
      </c>
      <c r="AG23" s="118">
        <v>-5.3503185000000002E-2</v>
      </c>
      <c r="AH23" s="118">
        <v>-0.343839542</v>
      </c>
      <c r="AI23" s="118">
        <v>-0.36833855799999998</v>
      </c>
      <c r="AJ23" s="118">
        <v>-0.29377431900000001</v>
      </c>
      <c r="AK23" s="118">
        <v>-0.29056603800000003</v>
      </c>
      <c r="AL23" s="118">
        <v>-0.22371364699999999</v>
      </c>
      <c r="AM23" s="118">
        <v>-0.22699386499999999</v>
      </c>
      <c r="AN23" s="118">
        <v>-0.233043478</v>
      </c>
      <c r="AO23" s="118">
        <v>-0.30662020899999998</v>
      </c>
      <c r="AP23" s="118">
        <v>-0.46194225700000002</v>
      </c>
      <c r="AQ23" s="118">
        <v>-0.58620689699999995</v>
      </c>
      <c r="AR23" s="118">
        <v>-0.54807692299999999</v>
      </c>
      <c r="AS23" s="118">
        <v>-0.51592356699999997</v>
      </c>
      <c r="AT23" s="118">
        <v>-0.57306590300000004</v>
      </c>
      <c r="AU23" s="118">
        <v>-0.52978056399999995</v>
      </c>
      <c r="AV23" s="243">
        <v>-0.51556420199999997</v>
      </c>
    </row>
    <row r="24" spans="1:48" s="661" customFormat="1" ht="13.8">
      <c r="A24" s="668" t="s">
        <v>228</v>
      </c>
      <c r="B24" s="384" t="s">
        <v>312</v>
      </c>
      <c r="C24" s="117">
        <v>531</v>
      </c>
      <c r="D24" s="117">
        <v>484</v>
      </c>
      <c r="E24" s="117">
        <v>499</v>
      </c>
      <c r="F24" s="117">
        <v>550</v>
      </c>
      <c r="G24" s="117">
        <v>489</v>
      </c>
      <c r="H24" s="117">
        <v>495</v>
      </c>
      <c r="I24" s="117">
        <v>525</v>
      </c>
      <c r="J24" s="117">
        <v>534</v>
      </c>
      <c r="K24" s="117">
        <v>542</v>
      </c>
      <c r="L24" s="117">
        <v>535</v>
      </c>
      <c r="M24" s="117">
        <v>562</v>
      </c>
      <c r="N24" s="117">
        <v>564</v>
      </c>
      <c r="O24" s="117">
        <f t="shared" si="0"/>
        <v>525.83333333333337</v>
      </c>
      <c r="P24" s="117">
        <v>506</v>
      </c>
      <c r="Q24" s="117">
        <v>387</v>
      </c>
      <c r="R24" s="117">
        <v>491</v>
      </c>
      <c r="S24" s="117">
        <v>477</v>
      </c>
      <c r="T24" s="117">
        <v>516</v>
      </c>
      <c r="U24" s="117">
        <v>574</v>
      </c>
      <c r="V24" s="117">
        <v>534</v>
      </c>
      <c r="W24" s="117">
        <v>530</v>
      </c>
      <c r="X24" s="117">
        <v>490</v>
      </c>
      <c r="Y24" s="117">
        <v>523</v>
      </c>
      <c r="Z24" s="117">
        <v>506</v>
      </c>
      <c r="AA24" s="117">
        <v>484</v>
      </c>
      <c r="AB24" s="117">
        <v>527</v>
      </c>
      <c r="AC24" s="117">
        <v>492</v>
      </c>
      <c r="AD24" s="117">
        <v>420</v>
      </c>
      <c r="AE24" s="117">
        <v>350</v>
      </c>
      <c r="AF24" s="117">
        <f t="shared" si="1"/>
        <v>487.9375</v>
      </c>
      <c r="AG24" s="118">
        <v>1.4028056000000001E-2</v>
      </c>
      <c r="AH24" s="118">
        <v>-0.29636363599999999</v>
      </c>
      <c r="AI24" s="118">
        <v>4.08998E-3</v>
      </c>
      <c r="AJ24" s="118">
        <v>-3.6363635999999998E-2</v>
      </c>
      <c r="AK24" s="118">
        <v>-1.7142857000000001E-2</v>
      </c>
      <c r="AL24" s="118">
        <v>7.4906367000000001E-2</v>
      </c>
      <c r="AM24" s="118">
        <v>-1.4760148000000001E-2</v>
      </c>
      <c r="AN24" s="118">
        <v>-9.3457939999999993E-3</v>
      </c>
      <c r="AO24" s="118">
        <v>-0.12811387900000001</v>
      </c>
      <c r="AP24" s="118">
        <v>-7.2695035000000005E-2</v>
      </c>
      <c r="AQ24" s="118">
        <v>-4.7080979000000002E-2</v>
      </c>
      <c r="AR24" s="118">
        <v>0</v>
      </c>
      <c r="AS24" s="118">
        <v>5.6112224000000002E-2</v>
      </c>
      <c r="AT24" s="118">
        <v>-0.105454545</v>
      </c>
      <c r="AU24" s="118">
        <v>-0.14110429399999999</v>
      </c>
      <c r="AV24" s="243">
        <v>-0.29292929299999998</v>
      </c>
    </row>
    <row r="25" spans="1:48" s="661" customFormat="1" ht="13.8">
      <c r="A25" s="668" t="s">
        <v>228</v>
      </c>
      <c r="B25" s="386" t="s">
        <v>229</v>
      </c>
      <c r="C25" s="271">
        <v>467</v>
      </c>
      <c r="D25" s="271">
        <v>385</v>
      </c>
      <c r="E25" s="271">
        <v>408</v>
      </c>
      <c r="F25" s="271">
        <v>487</v>
      </c>
      <c r="G25" s="271">
        <v>465</v>
      </c>
      <c r="H25" s="271">
        <v>429</v>
      </c>
      <c r="I25" s="271">
        <v>468</v>
      </c>
      <c r="J25" s="271">
        <v>432</v>
      </c>
      <c r="K25" s="271">
        <v>442</v>
      </c>
      <c r="L25" s="271">
        <v>495</v>
      </c>
      <c r="M25" s="271">
        <v>457</v>
      </c>
      <c r="N25" s="271">
        <v>526</v>
      </c>
      <c r="O25" s="271">
        <f t="shared" si="0"/>
        <v>455.08333333333331</v>
      </c>
      <c r="P25" s="271">
        <v>459</v>
      </c>
      <c r="Q25" s="271">
        <v>414</v>
      </c>
      <c r="R25" s="271">
        <v>539</v>
      </c>
      <c r="S25" s="271">
        <v>485</v>
      </c>
      <c r="T25" s="271">
        <v>499</v>
      </c>
      <c r="U25" s="271">
        <v>453</v>
      </c>
      <c r="V25" s="271">
        <v>454</v>
      </c>
      <c r="W25" s="271">
        <v>517</v>
      </c>
      <c r="X25" s="271">
        <v>476</v>
      </c>
      <c r="Y25" s="271">
        <v>472</v>
      </c>
      <c r="Z25" s="271">
        <v>460</v>
      </c>
      <c r="AA25" s="271">
        <v>435</v>
      </c>
      <c r="AB25" s="271">
        <v>479</v>
      </c>
      <c r="AC25" s="271">
        <v>439</v>
      </c>
      <c r="AD25" s="271">
        <v>421</v>
      </c>
      <c r="AE25" s="271">
        <v>327</v>
      </c>
      <c r="AF25" s="271">
        <f t="shared" si="1"/>
        <v>458.0625</v>
      </c>
      <c r="AG25" s="273">
        <v>0.125</v>
      </c>
      <c r="AH25" s="273">
        <v>-0.14989733099999999</v>
      </c>
      <c r="AI25" s="273">
        <v>0.15913978500000001</v>
      </c>
      <c r="AJ25" s="273">
        <v>0.130536131</v>
      </c>
      <c r="AK25" s="273">
        <v>6.6239316000000006E-2</v>
      </c>
      <c r="AL25" s="273">
        <v>4.8611110999999999E-2</v>
      </c>
      <c r="AM25" s="273">
        <v>2.7149321000000001E-2</v>
      </c>
      <c r="AN25" s="273">
        <v>4.4444444E-2</v>
      </c>
      <c r="AO25" s="273">
        <v>4.1575491999999999E-2</v>
      </c>
      <c r="AP25" s="273">
        <v>-0.10266159699999999</v>
      </c>
      <c r="AQ25" s="273">
        <v>-1.4989293000000001E-2</v>
      </c>
      <c r="AR25" s="273">
        <v>0.12987013</v>
      </c>
      <c r="AS25" s="273">
        <v>0.17401960799999999</v>
      </c>
      <c r="AT25" s="273">
        <v>-9.8562627999999999E-2</v>
      </c>
      <c r="AU25" s="273">
        <v>-9.4623656E-2</v>
      </c>
      <c r="AV25" s="274">
        <v>-0.23776223799999999</v>
      </c>
    </row>
    <row r="26" spans="1:48" s="350" customFormat="1" ht="17.25" customHeight="1">
      <c r="A26" s="10" t="s">
        <v>94</v>
      </c>
      <c r="B26" s="10"/>
      <c r="C26" s="162"/>
      <c r="D26" s="162"/>
      <c r="E26" s="162"/>
      <c r="F26" s="162"/>
      <c r="G26" s="244"/>
      <c r="H26" s="244"/>
      <c r="I26" s="244"/>
      <c r="J26" s="244"/>
      <c r="K26" s="244"/>
      <c r="L26" s="244"/>
      <c r="M26" s="244"/>
      <c r="N26" s="162"/>
      <c r="O26" s="162"/>
      <c r="P26" s="162"/>
      <c r="Q26" s="162"/>
      <c r="R26" s="244"/>
      <c r="S26" s="244"/>
      <c r="T26" s="244"/>
      <c r="U26" s="244"/>
      <c r="V26" s="244"/>
      <c r="W26" s="244"/>
      <c r="X26" s="244"/>
      <c r="Y26" s="162"/>
      <c r="Z26" s="162"/>
      <c r="AA26" s="162"/>
      <c r="AB26" s="162"/>
      <c r="AC26" s="244"/>
      <c r="AD26" s="244"/>
      <c r="AE26" s="244"/>
      <c r="AF26" s="244"/>
      <c r="AG26" s="244"/>
      <c r="AH26" s="244"/>
      <c r="AI26" s="244"/>
      <c r="AJ26" s="162"/>
      <c r="AK26" s="162"/>
      <c r="AL26" s="162"/>
      <c r="AM26" s="162"/>
      <c r="AN26" s="162"/>
      <c r="AO26" s="162"/>
      <c r="AP26" s="162"/>
      <c r="AQ26" s="162"/>
      <c r="AR26" s="162"/>
      <c r="AS26" s="162"/>
      <c r="AT26" s="162"/>
      <c r="AU26" s="162"/>
      <c r="AV26" s="162"/>
    </row>
    <row r="27" spans="1:48" s="352" customFormat="1" ht="12" customHeight="1">
      <c r="A27" s="37" t="s">
        <v>230</v>
      </c>
      <c r="B27" s="10"/>
      <c r="C27" s="25"/>
      <c r="D27" s="25"/>
      <c r="E27" s="25"/>
      <c r="F27" s="25"/>
      <c r="G27" s="76"/>
      <c r="H27" s="76"/>
      <c r="I27" s="76"/>
      <c r="J27" s="76"/>
      <c r="K27" s="76"/>
      <c r="L27" s="76"/>
      <c r="M27" s="76"/>
      <c r="N27" s="25"/>
      <c r="O27" s="25"/>
      <c r="P27" s="25"/>
      <c r="Q27" s="25"/>
      <c r="R27" s="76"/>
      <c r="S27" s="76"/>
      <c r="T27" s="76"/>
      <c r="U27" s="76"/>
      <c r="V27" s="76"/>
      <c r="W27" s="76"/>
      <c r="X27" s="76"/>
      <c r="Y27" s="25"/>
      <c r="Z27" s="25"/>
      <c r="AA27" s="25"/>
      <c r="AB27" s="25"/>
      <c r="AC27" s="76"/>
      <c r="AD27" s="76"/>
      <c r="AE27" s="76"/>
      <c r="AF27" s="76"/>
      <c r="AG27" s="76"/>
      <c r="AH27" s="76"/>
      <c r="AI27" s="76"/>
      <c r="AJ27" s="25"/>
      <c r="AK27" s="25"/>
      <c r="AL27" s="25"/>
      <c r="AM27" s="25"/>
      <c r="AN27" s="25"/>
      <c r="AO27" s="25"/>
      <c r="AP27" s="25"/>
      <c r="AQ27" s="25"/>
      <c r="AR27" s="25"/>
      <c r="AS27" s="25"/>
      <c r="AT27" s="25"/>
      <c r="AU27" s="25"/>
      <c r="AV27" s="25"/>
    </row>
    <row r="28" spans="1:48" s="352" customFormat="1" ht="12" customHeight="1">
      <c r="A28" s="37" t="s">
        <v>96</v>
      </c>
      <c r="B28" s="10"/>
      <c r="C28" s="25"/>
      <c r="D28" s="25"/>
      <c r="E28" s="25"/>
      <c r="F28" s="25"/>
      <c r="G28" s="76"/>
      <c r="H28" s="76"/>
      <c r="I28" s="76"/>
      <c r="J28" s="76"/>
      <c r="K28" s="76"/>
      <c r="L28" s="76"/>
      <c r="M28" s="76"/>
      <c r="N28" s="25"/>
      <c r="O28" s="25"/>
      <c r="P28" s="25"/>
      <c r="Q28" s="25"/>
      <c r="R28" s="76"/>
      <c r="S28" s="76"/>
      <c r="T28" s="76"/>
      <c r="U28" s="76"/>
      <c r="V28" s="76"/>
      <c r="W28" s="76"/>
      <c r="X28" s="76"/>
      <c r="Y28" s="25"/>
      <c r="Z28" s="25"/>
      <c r="AA28" s="25"/>
      <c r="AB28" s="25"/>
      <c r="AC28" s="76"/>
      <c r="AD28" s="76"/>
      <c r="AE28" s="76"/>
      <c r="AF28" s="76"/>
      <c r="AG28" s="76"/>
      <c r="AH28" s="76"/>
      <c r="AI28" s="76"/>
      <c r="AJ28" s="25"/>
      <c r="AK28" s="25"/>
      <c r="AL28" s="25"/>
      <c r="AM28" s="25"/>
      <c r="AN28" s="25"/>
      <c r="AO28" s="25"/>
      <c r="AP28" s="25"/>
      <c r="AQ28" s="25"/>
      <c r="AR28" s="25"/>
      <c r="AS28" s="25"/>
      <c r="AT28" s="25"/>
      <c r="AU28" s="25"/>
      <c r="AV28" s="25"/>
    </row>
    <row r="29" spans="1:48" s="352" customFormat="1" ht="12" customHeight="1">
      <c r="A29" s="37" t="s">
        <v>231</v>
      </c>
      <c r="B29" s="25"/>
      <c r="C29" s="25"/>
      <c r="D29" s="25"/>
      <c r="E29" s="25"/>
      <c r="F29" s="25"/>
      <c r="G29" s="76"/>
      <c r="H29" s="76"/>
      <c r="I29" s="76"/>
      <c r="J29" s="76"/>
      <c r="K29" s="76"/>
      <c r="L29" s="76"/>
      <c r="M29" s="76"/>
      <c r="N29" s="25"/>
      <c r="O29" s="25"/>
      <c r="P29" s="25"/>
      <c r="Q29" s="25"/>
      <c r="R29" s="76"/>
      <c r="S29" s="76"/>
      <c r="T29" s="76"/>
      <c r="U29" s="76"/>
      <c r="V29" s="76"/>
      <c r="W29" s="76"/>
      <c r="X29" s="76"/>
      <c r="Y29" s="25"/>
      <c r="Z29" s="25"/>
      <c r="AA29" s="25"/>
      <c r="AB29" s="25"/>
      <c r="AC29" s="76"/>
      <c r="AD29" s="76"/>
      <c r="AE29" s="76"/>
      <c r="AF29" s="76"/>
      <c r="AG29" s="76"/>
      <c r="AH29" s="76"/>
      <c r="AI29" s="76"/>
      <c r="AJ29" s="25"/>
      <c r="AK29" s="25"/>
      <c r="AL29" s="25"/>
      <c r="AM29" s="25"/>
      <c r="AN29" s="25"/>
      <c r="AO29" s="25"/>
      <c r="AP29" s="25"/>
      <c r="AQ29" s="25"/>
      <c r="AR29" s="25"/>
      <c r="AS29" s="25"/>
      <c r="AT29" s="25"/>
      <c r="AU29" s="25"/>
      <c r="AV29" s="25"/>
    </row>
    <row r="30" spans="1:48" s="352" customFormat="1" ht="12" customHeight="1">
      <c r="A30" s="37" t="s">
        <v>232</v>
      </c>
      <c r="B30" s="25"/>
      <c r="C30" s="25"/>
      <c r="D30" s="25"/>
      <c r="E30" s="25"/>
      <c r="F30" s="25"/>
      <c r="G30" s="76"/>
      <c r="H30" s="76"/>
      <c r="I30" s="76"/>
      <c r="J30" s="76"/>
      <c r="K30" s="76"/>
      <c r="L30" s="76"/>
      <c r="M30" s="76"/>
      <c r="N30" s="25"/>
      <c r="O30" s="25"/>
      <c r="P30" s="25"/>
      <c r="Q30" s="25"/>
      <c r="R30" s="76"/>
      <c r="S30" s="76"/>
      <c r="T30" s="76"/>
      <c r="U30" s="76"/>
      <c r="V30" s="76"/>
      <c r="W30" s="76"/>
      <c r="X30" s="76"/>
      <c r="Y30" s="25"/>
      <c r="Z30" s="25"/>
      <c r="AA30" s="25"/>
      <c r="AB30" s="25"/>
      <c r="AC30" s="76"/>
      <c r="AD30" s="76"/>
      <c r="AE30" s="76"/>
      <c r="AF30" s="76"/>
      <c r="AG30" s="76"/>
      <c r="AH30" s="76"/>
      <c r="AI30" s="76"/>
      <c r="AJ30" s="25"/>
      <c r="AK30" s="25"/>
      <c r="AL30" s="25"/>
      <c r="AM30" s="25"/>
      <c r="AN30" s="25"/>
      <c r="AO30" s="25"/>
      <c r="AP30" s="25"/>
      <c r="AQ30" s="25"/>
      <c r="AR30" s="25"/>
      <c r="AS30" s="25"/>
      <c r="AT30" s="25"/>
      <c r="AU30" s="25"/>
      <c r="AV30" s="25"/>
    </row>
    <row r="31" spans="1:48" s="352" customFormat="1" ht="12" customHeight="1">
      <c r="A31" s="37" t="s">
        <v>233</v>
      </c>
      <c r="B31" s="25"/>
      <c r="C31" s="25"/>
      <c r="D31" s="25"/>
      <c r="E31" s="25"/>
      <c r="F31" s="25"/>
      <c r="G31" s="76"/>
      <c r="H31" s="76"/>
      <c r="I31" s="76"/>
      <c r="J31" s="76"/>
      <c r="K31" s="76"/>
      <c r="L31" s="76"/>
      <c r="M31" s="76"/>
      <c r="N31" s="25"/>
      <c r="O31" s="25"/>
      <c r="P31" s="25"/>
      <c r="Q31" s="25"/>
      <c r="R31" s="76"/>
      <c r="S31" s="76"/>
      <c r="T31" s="76"/>
      <c r="U31" s="76"/>
      <c r="V31" s="76"/>
      <c r="W31" s="76"/>
      <c r="X31" s="76"/>
      <c r="Y31" s="25"/>
      <c r="Z31" s="25"/>
      <c r="AA31" s="25"/>
      <c r="AB31" s="25"/>
      <c r="AC31" s="76"/>
      <c r="AD31" s="76"/>
      <c r="AE31" s="76"/>
      <c r="AF31" s="76"/>
      <c r="AG31" s="76"/>
      <c r="AH31" s="76"/>
      <c r="AI31" s="76"/>
      <c r="AJ31" s="25"/>
      <c r="AK31" s="25"/>
      <c r="AL31" s="25"/>
      <c r="AM31" s="25"/>
      <c r="AN31" s="25"/>
      <c r="AO31" s="25"/>
      <c r="AP31" s="25"/>
      <c r="AQ31" s="25"/>
      <c r="AR31" s="25"/>
      <c r="AS31" s="25"/>
      <c r="AT31" s="25"/>
      <c r="AU31" s="25"/>
      <c r="AV31" s="25"/>
    </row>
    <row r="32" spans="1:48" s="352" customFormat="1" ht="12" customHeight="1">
      <c r="A32" s="37" t="s">
        <v>234</v>
      </c>
      <c r="B32" s="25"/>
      <c r="C32" s="25"/>
      <c r="D32" s="25"/>
      <c r="E32" s="25"/>
      <c r="F32" s="25"/>
      <c r="G32" s="76"/>
      <c r="H32" s="76"/>
      <c r="I32" s="76"/>
      <c r="J32" s="76"/>
      <c r="K32" s="76"/>
      <c r="L32" s="76"/>
      <c r="M32" s="76"/>
      <c r="N32" s="25"/>
      <c r="O32" s="25"/>
      <c r="P32" s="25"/>
      <c r="Q32" s="25"/>
      <c r="R32" s="76"/>
      <c r="S32" s="76"/>
      <c r="T32" s="76"/>
      <c r="U32" s="76"/>
      <c r="V32" s="76"/>
      <c r="W32" s="76"/>
      <c r="X32" s="76"/>
      <c r="Y32" s="25"/>
      <c r="Z32" s="25"/>
      <c r="AA32" s="25"/>
      <c r="AB32" s="25"/>
      <c r="AC32" s="76"/>
      <c r="AD32" s="76"/>
      <c r="AE32" s="76"/>
      <c r="AF32" s="76"/>
      <c r="AG32" s="76"/>
      <c r="AH32" s="76"/>
      <c r="AI32" s="76"/>
      <c r="AJ32" s="25"/>
      <c r="AK32" s="25"/>
      <c r="AL32" s="25"/>
      <c r="AM32" s="25"/>
      <c r="AN32" s="25"/>
      <c r="AO32" s="25"/>
      <c r="AP32" s="25"/>
      <c r="AQ32" s="25"/>
      <c r="AR32" s="25"/>
      <c r="AS32" s="25"/>
      <c r="AT32" s="25"/>
      <c r="AU32" s="25"/>
      <c r="AV32" s="25"/>
    </row>
    <row r="33" spans="1:48" s="352" customFormat="1" ht="12" customHeight="1">
      <c r="A33" s="438" t="s">
        <v>17095</v>
      </c>
      <c r="B33" s="25"/>
      <c r="C33" s="25"/>
      <c r="D33" s="25"/>
      <c r="E33" s="25"/>
      <c r="F33" s="25"/>
      <c r="G33" s="76"/>
      <c r="H33" s="76"/>
      <c r="I33" s="76"/>
      <c r="J33" s="76"/>
      <c r="K33" s="76"/>
      <c r="L33" s="76"/>
      <c r="M33" s="76"/>
      <c r="N33" s="25"/>
      <c r="O33" s="25"/>
      <c r="P33" s="25"/>
      <c r="Q33" s="25"/>
      <c r="R33" s="76"/>
      <c r="S33" s="76"/>
      <c r="T33" s="76"/>
      <c r="U33" s="76"/>
      <c r="V33" s="76"/>
      <c r="W33" s="76"/>
      <c r="X33" s="76"/>
      <c r="Y33" s="25"/>
      <c r="Z33" s="25"/>
      <c r="AA33" s="25"/>
      <c r="AB33" s="25"/>
      <c r="AC33" s="76"/>
      <c r="AD33" s="76"/>
      <c r="AE33" s="76"/>
      <c r="AF33" s="76"/>
      <c r="AG33" s="76"/>
      <c r="AH33" s="76"/>
      <c r="AI33" s="76"/>
      <c r="AJ33" s="25"/>
      <c r="AK33" s="25"/>
      <c r="AL33" s="25"/>
      <c r="AM33" s="25"/>
      <c r="AN33" s="25"/>
      <c r="AO33" s="25"/>
      <c r="AP33" s="25"/>
      <c r="AQ33" s="25"/>
      <c r="AR33" s="25"/>
      <c r="AS33" s="25"/>
      <c r="AT33" s="25"/>
      <c r="AU33" s="25"/>
      <c r="AV33" s="25"/>
    </row>
    <row r="34" spans="1:48" s="352" customFormat="1" ht="12" customHeight="1">
      <c r="A34" s="421" t="s">
        <v>275</v>
      </c>
      <c r="B34" s="25"/>
      <c r="C34" s="25"/>
      <c r="D34" s="25"/>
      <c r="E34" s="25"/>
      <c r="F34" s="25"/>
      <c r="G34" s="76"/>
      <c r="H34" s="76"/>
      <c r="I34" s="76"/>
      <c r="J34" s="76"/>
      <c r="K34" s="76"/>
      <c r="L34" s="76"/>
      <c r="M34" s="76"/>
      <c r="N34" s="25"/>
      <c r="O34" s="25"/>
      <c r="P34" s="25"/>
      <c r="Q34" s="25"/>
      <c r="R34" s="76"/>
      <c r="S34" s="76"/>
      <c r="T34" s="76"/>
      <c r="U34" s="76"/>
      <c r="V34" s="76"/>
      <c r="W34" s="76"/>
      <c r="X34" s="76"/>
      <c r="Y34" s="25"/>
      <c r="Z34" s="25"/>
      <c r="AA34" s="25"/>
      <c r="AB34" s="25"/>
      <c r="AC34" s="76"/>
      <c r="AD34" s="76"/>
      <c r="AE34" s="76"/>
      <c r="AF34" s="76"/>
      <c r="AG34" s="76"/>
      <c r="AH34" s="76"/>
      <c r="AI34" s="76"/>
      <c r="AJ34" s="25"/>
      <c r="AK34" s="25"/>
      <c r="AL34" s="25"/>
      <c r="AM34" s="25"/>
      <c r="AN34" s="25"/>
      <c r="AO34" s="25"/>
      <c r="AP34" s="25"/>
      <c r="AQ34" s="25"/>
      <c r="AR34" s="25"/>
      <c r="AS34" s="25"/>
      <c r="AT34" s="25"/>
      <c r="AU34" s="25"/>
      <c r="AV34" s="25"/>
    </row>
    <row r="35" spans="1:48" s="352" customFormat="1" ht="12" customHeight="1">
      <c r="A35" s="418" t="s">
        <v>426</v>
      </c>
      <c r="B35" s="25"/>
      <c r="C35" s="25"/>
      <c r="D35" s="25"/>
      <c r="E35" s="25"/>
      <c r="F35" s="25"/>
      <c r="G35" s="76"/>
      <c r="H35" s="76"/>
      <c r="I35" s="76"/>
      <c r="J35" s="76"/>
      <c r="K35" s="76"/>
      <c r="L35" s="76"/>
      <c r="M35" s="76"/>
      <c r="N35" s="25"/>
      <c r="O35" s="25"/>
      <c r="P35" s="25"/>
      <c r="Q35" s="25"/>
      <c r="R35" s="76"/>
      <c r="S35" s="76"/>
      <c r="T35" s="76"/>
      <c r="U35" s="76"/>
      <c r="V35" s="76"/>
      <c r="W35" s="76"/>
      <c r="X35" s="76"/>
      <c r="Y35" s="25"/>
      <c r="Z35" s="25"/>
      <c r="AA35" s="25"/>
      <c r="AB35" s="25"/>
      <c r="AC35" s="76"/>
      <c r="AD35" s="76"/>
      <c r="AE35" s="76"/>
      <c r="AF35" s="76"/>
      <c r="AG35" s="76"/>
      <c r="AH35" s="76"/>
      <c r="AI35" s="76"/>
      <c r="AJ35" s="25"/>
      <c r="AK35" s="25"/>
      <c r="AL35" s="25"/>
      <c r="AM35" s="25"/>
      <c r="AN35" s="25"/>
      <c r="AO35" s="25"/>
      <c r="AP35" s="25"/>
      <c r="AQ35" s="25"/>
      <c r="AR35" s="25"/>
      <c r="AS35" s="25"/>
      <c r="AT35" s="25"/>
      <c r="AU35" s="25"/>
      <c r="AV35" s="25"/>
    </row>
    <row r="36" spans="1:48" s="352" customFormat="1" ht="12" customHeight="1">
      <c r="A36" s="171" t="s">
        <v>97</v>
      </c>
      <c r="B36" s="171"/>
      <c r="C36" s="25"/>
      <c r="D36" s="25"/>
      <c r="E36" s="25"/>
      <c r="F36" s="25"/>
      <c r="G36" s="76"/>
      <c r="H36" s="76"/>
      <c r="I36" s="76"/>
      <c r="J36" s="76"/>
      <c r="K36" s="76"/>
      <c r="L36" s="76"/>
      <c r="M36" s="76"/>
      <c r="N36" s="25"/>
      <c r="O36" s="25"/>
      <c r="P36" s="25"/>
      <c r="Q36" s="25"/>
      <c r="R36" s="76"/>
      <c r="S36" s="76"/>
      <c r="T36" s="76"/>
      <c r="U36" s="76"/>
      <c r="V36" s="76"/>
      <c r="W36" s="76"/>
      <c r="X36" s="76"/>
      <c r="Y36" s="25"/>
      <c r="Z36" s="25"/>
      <c r="AA36" s="25"/>
      <c r="AB36" s="25"/>
      <c r="AC36" s="76"/>
      <c r="AD36" s="76"/>
      <c r="AE36" s="76"/>
      <c r="AF36" s="76"/>
      <c r="AG36" s="76"/>
      <c r="AH36" s="76"/>
      <c r="AI36" s="76"/>
      <c r="AJ36" s="25"/>
      <c r="AK36" s="25"/>
      <c r="AL36" s="25"/>
      <c r="AM36" s="25"/>
      <c r="AN36" s="25"/>
      <c r="AO36" s="25"/>
      <c r="AP36" s="25"/>
      <c r="AQ36" s="25"/>
      <c r="AR36" s="25"/>
      <c r="AS36" s="25"/>
      <c r="AT36" s="25"/>
      <c r="AU36" s="25"/>
      <c r="AV36" s="25"/>
    </row>
    <row r="37" spans="1:48" s="359" customFormat="1" ht="30" customHeight="1">
      <c r="A37" s="438" t="s">
        <v>17018</v>
      </c>
      <c r="B37" s="38"/>
      <c r="C37" s="38"/>
      <c r="D37" s="38"/>
      <c r="E37" s="38"/>
      <c r="F37" s="38"/>
      <c r="G37" s="88"/>
      <c r="H37" s="88"/>
      <c r="I37" s="88"/>
      <c r="J37" s="88"/>
      <c r="K37" s="88"/>
      <c r="L37" s="88"/>
      <c r="M37" s="88"/>
      <c r="N37" s="38"/>
      <c r="O37" s="38"/>
      <c r="P37" s="38"/>
      <c r="Q37" s="38"/>
      <c r="R37" s="88"/>
      <c r="S37" s="88"/>
      <c r="T37" s="88"/>
      <c r="U37" s="88"/>
      <c r="V37" s="88"/>
      <c r="W37" s="88"/>
      <c r="X37" s="88"/>
      <c r="Y37" s="38"/>
      <c r="Z37" s="25"/>
      <c r="AA37" s="38"/>
      <c r="AB37" s="38"/>
      <c r="AC37" s="88"/>
      <c r="AD37" s="88"/>
      <c r="AE37" s="88"/>
      <c r="AF37" s="88"/>
      <c r="AG37" s="88"/>
      <c r="AH37" s="88"/>
      <c r="AI37" s="88"/>
      <c r="AJ37" s="38"/>
      <c r="AK37" s="38"/>
      <c r="AL37" s="38"/>
      <c r="AM37" s="38"/>
      <c r="AN37" s="38"/>
      <c r="AO37" s="38"/>
      <c r="AP37" s="38"/>
      <c r="AQ37" s="38"/>
      <c r="AR37" s="38"/>
      <c r="AS37" s="38"/>
      <c r="AT37" s="38"/>
      <c r="AU37" s="38"/>
      <c r="AV37" s="38"/>
    </row>
    <row r="38" spans="1:48" s="662" customFormat="1" ht="20.25" customHeight="1">
      <c r="A38" s="424" t="s">
        <v>17019</v>
      </c>
      <c r="B38" s="166"/>
      <c r="C38" s="45"/>
      <c r="D38" s="45"/>
      <c r="E38" s="45"/>
      <c r="F38" s="45"/>
      <c r="G38" s="45"/>
      <c r="H38" s="45"/>
      <c r="I38" s="45"/>
      <c r="J38" s="45"/>
      <c r="K38" s="45"/>
      <c r="L38" s="45"/>
      <c r="M38" s="45"/>
      <c r="N38" s="45"/>
      <c r="O38" s="45"/>
      <c r="P38" s="45"/>
      <c r="Q38" s="45"/>
      <c r="R38" s="45"/>
      <c r="S38" s="45"/>
      <c r="T38" s="45"/>
      <c r="U38" s="45"/>
      <c r="V38" s="45"/>
      <c r="W38" s="45"/>
      <c r="X38" s="45"/>
      <c r="Y38" s="45"/>
      <c r="Z38" s="46"/>
      <c r="AA38" s="45"/>
      <c r="AB38" s="45"/>
      <c r="AC38" s="45"/>
      <c r="AD38" s="45"/>
      <c r="AE38" s="45"/>
      <c r="AF38" s="45"/>
      <c r="AG38" s="45"/>
      <c r="AH38" s="45"/>
      <c r="AI38" s="45"/>
      <c r="AJ38" s="45"/>
      <c r="AK38" s="45"/>
      <c r="AL38" s="45"/>
      <c r="AM38" s="45"/>
      <c r="AN38" s="45"/>
      <c r="AO38" s="45"/>
      <c r="AP38" s="45"/>
      <c r="AQ38" s="45"/>
      <c r="AR38" s="45"/>
      <c r="AS38" s="45"/>
      <c r="AT38" s="45"/>
      <c r="AU38" s="45"/>
      <c r="AV38" s="45"/>
    </row>
    <row r="39" spans="1:48" s="516" customFormat="1" ht="15.6" customHeight="1">
      <c r="A39" s="468"/>
      <c r="B39" s="468"/>
      <c r="C39" s="762" t="s">
        <v>429</v>
      </c>
      <c r="D39" s="758"/>
      <c r="E39" s="758"/>
      <c r="F39" s="758"/>
      <c r="G39" s="758"/>
      <c r="H39" s="758"/>
      <c r="I39" s="758"/>
      <c r="J39" s="758"/>
      <c r="K39" s="758"/>
      <c r="L39" s="758"/>
      <c r="M39" s="758"/>
      <c r="N39" s="758"/>
      <c r="O39" s="758"/>
      <c r="P39" s="758" t="s">
        <v>430</v>
      </c>
      <c r="Q39" s="758"/>
      <c r="R39" s="758"/>
      <c r="S39" s="758"/>
      <c r="T39" s="758"/>
      <c r="U39" s="758"/>
      <c r="V39" s="758"/>
      <c r="W39" s="758"/>
      <c r="X39" s="758"/>
      <c r="Y39" s="758"/>
      <c r="Z39" s="758"/>
      <c r="AA39" s="758"/>
      <c r="AB39" s="758"/>
      <c r="AC39" s="758"/>
      <c r="AD39" s="758"/>
      <c r="AE39" s="758"/>
      <c r="AF39" s="759"/>
      <c r="AG39" s="756" t="s">
        <v>424</v>
      </c>
      <c r="AH39" s="756"/>
      <c r="AI39" s="756"/>
      <c r="AJ39" s="756"/>
      <c r="AK39" s="756"/>
      <c r="AL39" s="756"/>
      <c r="AM39" s="756"/>
      <c r="AN39" s="756"/>
      <c r="AO39" s="756"/>
      <c r="AP39" s="756"/>
      <c r="AQ39" s="755"/>
      <c r="AR39" s="755"/>
      <c r="AS39" s="755"/>
      <c r="AT39" s="755"/>
      <c r="AU39" s="755"/>
      <c r="AV39" s="755"/>
    </row>
    <row r="40" spans="1:48" s="516" customFormat="1" ht="43.95" customHeight="1">
      <c r="A40" s="415" t="s">
        <v>222</v>
      </c>
      <c r="B40" s="415" t="s">
        <v>223</v>
      </c>
      <c r="C40" s="283" t="s">
        <v>453</v>
      </c>
      <c r="D40" s="283" t="s">
        <v>454</v>
      </c>
      <c r="E40" s="283" t="s">
        <v>455</v>
      </c>
      <c r="F40" s="283" t="s">
        <v>456</v>
      </c>
      <c r="G40" s="283" t="s">
        <v>457</v>
      </c>
      <c r="H40" s="283" t="s">
        <v>458</v>
      </c>
      <c r="I40" s="283" t="s">
        <v>459</v>
      </c>
      <c r="J40" s="283" t="s">
        <v>460</v>
      </c>
      <c r="K40" s="283" t="s">
        <v>461</v>
      </c>
      <c r="L40" s="283" t="s">
        <v>462</v>
      </c>
      <c r="M40" s="283" t="s">
        <v>463</v>
      </c>
      <c r="N40" s="283" t="s">
        <v>464</v>
      </c>
      <c r="O40" s="283" t="s">
        <v>431</v>
      </c>
      <c r="P40" s="283" t="s">
        <v>465</v>
      </c>
      <c r="Q40" s="283" t="s">
        <v>466</v>
      </c>
      <c r="R40" s="283" t="s">
        <v>467</v>
      </c>
      <c r="S40" s="283" t="s">
        <v>468</v>
      </c>
      <c r="T40" s="283" t="s">
        <v>469</v>
      </c>
      <c r="U40" s="283" t="s">
        <v>470</v>
      </c>
      <c r="V40" s="283" t="s">
        <v>471</v>
      </c>
      <c r="W40" s="283" t="s">
        <v>472</v>
      </c>
      <c r="X40" s="283" t="s">
        <v>473</v>
      </c>
      <c r="Y40" s="283" t="s">
        <v>474</v>
      </c>
      <c r="Z40" s="283" t="s">
        <v>475</v>
      </c>
      <c r="AA40" s="283" t="s">
        <v>476</v>
      </c>
      <c r="AB40" s="283" t="s">
        <v>477</v>
      </c>
      <c r="AC40" s="283" t="s">
        <v>478</v>
      </c>
      <c r="AD40" s="283" t="s">
        <v>479</v>
      </c>
      <c r="AE40" s="283" t="s">
        <v>480</v>
      </c>
      <c r="AF40" s="283" t="s">
        <v>432</v>
      </c>
      <c r="AG40" s="283" t="s">
        <v>99</v>
      </c>
      <c r="AH40" s="283" t="s">
        <v>100</v>
      </c>
      <c r="AI40" s="283" t="s">
        <v>101</v>
      </c>
      <c r="AJ40" s="289" t="s">
        <v>102</v>
      </c>
      <c r="AK40" s="289" t="s">
        <v>17023</v>
      </c>
      <c r="AL40" s="289" t="s">
        <v>104</v>
      </c>
      <c r="AM40" s="289" t="s">
        <v>105</v>
      </c>
      <c r="AN40" s="289" t="s">
        <v>106</v>
      </c>
      <c r="AO40" s="289" t="s">
        <v>107</v>
      </c>
      <c r="AP40" s="289" t="s">
        <v>108</v>
      </c>
      <c r="AQ40" s="289" t="s">
        <v>109</v>
      </c>
      <c r="AR40" s="289" t="s">
        <v>110</v>
      </c>
      <c r="AS40" s="289" t="s">
        <v>111</v>
      </c>
      <c r="AT40" s="289" t="s">
        <v>112</v>
      </c>
      <c r="AU40" s="289" t="s">
        <v>113</v>
      </c>
      <c r="AV40" s="671" t="s">
        <v>114</v>
      </c>
    </row>
    <row r="41" spans="1:48" s="663" customFormat="1" ht="15" customHeight="1">
      <c r="A41" s="120" t="s">
        <v>224</v>
      </c>
      <c r="B41" s="387" t="s">
        <v>314</v>
      </c>
      <c r="C41" s="117">
        <v>893</v>
      </c>
      <c r="D41" s="117">
        <v>843</v>
      </c>
      <c r="E41" s="117">
        <v>853</v>
      </c>
      <c r="F41" s="117">
        <v>801</v>
      </c>
      <c r="G41" s="117">
        <v>923</v>
      </c>
      <c r="H41" s="117">
        <v>838</v>
      </c>
      <c r="I41" s="117">
        <v>784</v>
      </c>
      <c r="J41" s="117">
        <v>765</v>
      </c>
      <c r="K41" s="117">
        <v>856</v>
      </c>
      <c r="L41" s="117">
        <v>916</v>
      </c>
      <c r="M41" s="92">
        <v>872</v>
      </c>
      <c r="N41" s="117">
        <v>713</v>
      </c>
      <c r="O41" s="117">
        <f t="shared" ref="O41:O60" si="2">(SUM(C41:N41))/12</f>
        <v>838.08333333333337</v>
      </c>
      <c r="P41" s="117">
        <v>770</v>
      </c>
      <c r="Q41" s="117">
        <v>489</v>
      </c>
      <c r="R41" s="117">
        <v>642</v>
      </c>
      <c r="S41" s="117">
        <v>804</v>
      </c>
      <c r="T41" s="117">
        <v>886</v>
      </c>
      <c r="U41" s="117">
        <v>744</v>
      </c>
      <c r="V41" s="117">
        <v>839</v>
      </c>
      <c r="W41" s="117">
        <v>878</v>
      </c>
      <c r="X41" s="117">
        <v>841</v>
      </c>
      <c r="Y41" s="380">
        <v>695</v>
      </c>
      <c r="Z41" s="380">
        <v>740</v>
      </c>
      <c r="AA41" s="380">
        <v>702</v>
      </c>
      <c r="AB41" s="380">
        <v>810</v>
      </c>
      <c r="AC41" s="380">
        <v>678</v>
      </c>
      <c r="AD41" s="380">
        <v>514</v>
      </c>
      <c r="AE41" s="380">
        <v>539</v>
      </c>
      <c r="AF41" s="378">
        <f>(SUM(P41:AE41))/16</f>
        <v>723.1875</v>
      </c>
      <c r="AG41" s="118">
        <v>-9.7303634E-2</v>
      </c>
      <c r="AH41" s="118">
        <v>-0.38951310900000002</v>
      </c>
      <c r="AI41" s="243">
        <v>-0.304442037</v>
      </c>
      <c r="AJ41" s="339">
        <v>-4.0572792000000003E-2</v>
      </c>
      <c r="AK41" s="339">
        <v>0.130102041</v>
      </c>
      <c r="AL41" s="339">
        <v>-2.745098E-2</v>
      </c>
      <c r="AM41" s="339">
        <v>-1.9859813E-2</v>
      </c>
      <c r="AN41" s="339">
        <v>-4.1484715999999998E-2</v>
      </c>
      <c r="AO41" s="339">
        <v>-3.5550459E-2</v>
      </c>
      <c r="AP41" s="339">
        <v>-2.5245442E-2</v>
      </c>
      <c r="AQ41" s="339">
        <v>-0.17133258700000001</v>
      </c>
      <c r="AR41" s="339">
        <v>-0.16725978599999999</v>
      </c>
      <c r="AS41" s="339">
        <v>-5.0410317000000003E-2</v>
      </c>
      <c r="AT41" s="339">
        <v>-0.153558052</v>
      </c>
      <c r="AU41" s="339">
        <v>-0.44312025999999999</v>
      </c>
      <c r="AV41" s="660">
        <v>-0.35680190899999997</v>
      </c>
    </row>
    <row r="42" spans="1:48" s="663" customFormat="1" ht="30" customHeight="1">
      <c r="A42" s="121" t="s">
        <v>224</v>
      </c>
      <c r="B42" s="387" t="s">
        <v>187</v>
      </c>
      <c r="C42" s="117">
        <v>530</v>
      </c>
      <c r="D42" s="117">
        <v>501</v>
      </c>
      <c r="E42" s="117">
        <v>589</v>
      </c>
      <c r="F42" s="117">
        <v>538</v>
      </c>
      <c r="G42" s="117">
        <v>554</v>
      </c>
      <c r="H42" s="117">
        <v>523</v>
      </c>
      <c r="I42" s="117">
        <v>512</v>
      </c>
      <c r="J42" s="117">
        <v>513</v>
      </c>
      <c r="K42" s="117">
        <v>577</v>
      </c>
      <c r="L42" s="117">
        <v>583</v>
      </c>
      <c r="M42" s="92">
        <v>546</v>
      </c>
      <c r="N42" s="117">
        <v>518</v>
      </c>
      <c r="O42" s="92">
        <f t="shared" si="2"/>
        <v>540.33333333333337</v>
      </c>
      <c r="P42" s="117">
        <v>440</v>
      </c>
      <c r="Q42" s="117">
        <v>339</v>
      </c>
      <c r="R42" s="117">
        <v>316</v>
      </c>
      <c r="S42" s="117">
        <v>437</v>
      </c>
      <c r="T42" s="117">
        <v>483</v>
      </c>
      <c r="U42" s="117">
        <v>447</v>
      </c>
      <c r="V42" s="117">
        <v>486</v>
      </c>
      <c r="W42" s="117">
        <v>488</v>
      </c>
      <c r="X42" s="117">
        <v>483</v>
      </c>
      <c r="Y42" s="380">
        <v>458</v>
      </c>
      <c r="Z42" s="380">
        <v>468</v>
      </c>
      <c r="AA42" s="380">
        <v>456</v>
      </c>
      <c r="AB42" s="380">
        <v>517</v>
      </c>
      <c r="AC42" s="380">
        <v>383</v>
      </c>
      <c r="AD42" s="380">
        <v>317</v>
      </c>
      <c r="AE42" s="380">
        <v>359</v>
      </c>
      <c r="AF42" s="380">
        <f t="shared" ref="AF42:AF60" si="3">(SUM(P42:AE42))/16</f>
        <v>429.8125</v>
      </c>
      <c r="AG42" s="118">
        <v>-0.25297113799999998</v>
      </c>
      <c r="AH42" s="118">
        <v>-0.36988847600000002</v>
      </c>
      <c r="AI42" s="243">
        <v>-0.42960288800000002</v>
      </c>
      <c r="AJ42" s="118">
        <v>-0.164435946</v>
      </c>
      <c r="AK42" s="118">
        <v>-5.6640625E-2</v>
      </c>
      <c r="AL42" s="118">
        <v>-0.12865497100000001</v>
      </c>
      <c r="AM42" s="118">
        <v>-0.157712305</v>
      </c>
      <c r="AN42" s="118">
        <v>-0.16295025699999999</v>
      </c>
      <c r="AO42" s="118">
        <v>-0.115384615</v>
      </c>
      <c r="AP42" s="118">
        <v>-0.115830116</v>
      </c>
      <c r="AQ42" s="118">
        <v>-0.116981132</v>
      </c>
      <c r="AR42" s="118">
        <v>-8.9820359000000002E-2</v>
      </c>
      <c r="AS42" s="118">
        <v>-0.122241087</v>
      </c>
      <c r="AT42" s="118">
        <v>-0.28810408900000001</v>
      </c>
      <c r="AU42" s="118">
        <v>-0.42779783399999999</v>
      </c>
      <c r="AV42" s="243">
        <v>-0.31357552599999999</v>
      </c>
    </row>
    <row r="43" spans="1:48" s="663" customFormat="1" ht="30" customHeight="1">
      <c r="A43" s="121" t="s">
        <v>224</v>
      </c>
      <c r="B43" s="387" t="s">
        <v>315</v>
      </c>
      <c r="C43" s="117">
        <v>307</v>
      </c>
      <c r="D43" s="117">
        <v>321</v>
      </c>
      <c r="E43" s="117">
        <v>323</v>
      </c>
      <c r="F43" s="117">
        <v>327</v>
      </c>
      <c r="G43" s="117">
        <v>375</v>
      </c>
      <c r="H43" s="117">
        <v>274</v>
      </c>
      <c r="I43" s="117">
        <v>307</v>
      </c>
      <c r="J43" s="117">
        <v>241</v>
      </c>
      <c r="K43" s="117">
        <v>289</v>
      </c>
      <c r="L43" s="117">
        <v>329</v>
      </c>
      <c r="M43" s="92">
        <v>299</v>
      </c>
      <c r="N43" s="117">
        <v>282</v>
      </c>
      <c r="O43" s="92">
        <f t="shared" si="2"/>
        <v>306.16666666666669</v>
      </c>
      <c r="P43" s="117">
        <v>232</v>
      </c>
      <c r="Q43" s="117">
        <v>150</v>
      </c>
      <c r="R43" s="117">
        <v>170</v>
      </c>
      <c r="S43" s="117">
        <v>280</v>
      </c>
      <c r="T43" s="117">
        <v>307</v>
      </c>
      <c r="U43" s="117">
        <v>269</v>
      </c>
      <c r="V43" s="117">
        <v>321</v>
      </c>
      <c r="W43" s="117">
        <v>365</v>
      </c>
      <c r="X43" s="117">
        <v>330</v>
      </c>
      <c r="Y43" s="380">
        <v>284</v>
      </c>
      <c r="Z43" s="380">
        <v>272</v>
      </c>
      <c r="AA43" s="380">
        <v>284</v>
      </c>
      <c r="AB43" s="380">
        <v>327</v>
      </c>
      <c r="AC43" s="380">
        <v>290</v>
      </c>
      <c r="AD43" s="380">
        <v>250</v>
      </c>
      <c r="AE43" s="380">
        <v>229</v>
      </c>
      <c r="AF43" s="380">
        <f t="shared" si="3"/>
        <v>272.5</v>
      </c>
      <c r="AG43" s="118">
        <v>-0.28173374600000001</v>
      </c>
      <c r="AH43" s="118">
        <v>-0.541284404</v>
      </c>
      <c r="AI43" s="243">
        <v>-0.546666667</v>
      </c>
      <c r="AJ43" s="118">
        <v>2.189781E-2</v>
      </c>
      <c r="AK43" s="118">
        <v>0</v>
      </c>
      <c r="AL43" s="118">
        <v>0.116182573</v>
      </c>
      <c r="AM43" s="118">
        <v>0.110726644</v>
      </c>
      <c r="AN43" s="118">
        <v>0.109422492</v>
      </c>
      <c r="AO43" s="118">
        <v>0.10367893</v>
      </c>
      <c r="AP43" s="118">
        <v>7.0921990000000004E-3</v>
      </c>
      <c r="AQ43" s="118">
        <v>-0.114006515</v>
      </c>
      <c r="AR43" s="118">
        <v>-0.115264798</v>
      </c>
      <c r="AS43" s="118">
        <v>1.2383900999999999E-2</v>
      </c>
      <c r="AT43" s="118">
        <v>-0.113149847</v>
      </c>
      <c r="AU43" s="118">
        <v>-0.33333333300000001</v>
      </c>
      <c r="AV43" s="243">
        <v>-0.16423357699999999</v>
      </c>
    </row>
    <row r="44" spans="1:48" s="663" customFormat="1" ht="15" customHeight="1">
      <c r="A44" s="121" t="s">
        <v>224</v>
      </c>
      <c r="B44" s="387" t="s">
        <v>316</v>
      </c>
      <c r="C44" s="117">
        <v>211</v>
      </c>
      <c r="D44" s="117">
        <v>181</v>
      </c>
      <c r="E44" s="117">
        <v>209</v>
      </c>
      <c r="F44" s="117">
        <v>181</v>
      </c>
      <c r="G44" s="117">
        <v>185</v>
      </c>
      <c r="H44" s="117">
        <v>184</v>
      </c>
      <c r="I44" s="117">
        <v>171</v>
      </c>
      <c r="J44" s="117">
        <v>160</v>
      </c>
      <c r="K44" s="117">
        <v>172</v>
      </c>
      <c r="L44" s="117">
        <v>185</v>
      </c>
      <c r="M44" s="92">
        <v>193</v>
      </c>
      <c r="N44" s="117">
        <v>163</v>
      </c>
      <c r="O44" s="92">
        <f t="shared" si="2"/>
        <v>182.91666666666666</v>
      </c>
      <c r="P44" s="117">
        <v>150</v>
      </c>
      <c r="Q44" s="117">
        <v>142</v>
      </c>
      <c r="R44" s="117">
        <v>137</v>
      </c>
      <c r="S44" s="117">
        <v>143</v>
      </c>
      <c r="T44" s="117">
        <v>161</v>
      </c>
      <c r="U44" s="117">
        <v>127</v>
      </c>
      <c r="V44" s="117">
        <v>158</v>
      </c>
      <c r="W44" s="117">
        <v>166</v>
      </c>
      <c r="X44" s="117">
        <v>172</v>
      </c>
      <c r="Y44" s="380">
        <v>120</v>
      </c>
      <c r="Z44" s="380">
        <v>141</v>
      </c>
      <c r="AA44" s="380">
        <v>143</v>
      </c>
      <c r="AB44" s="380">
        <v>171</v>
      </c>
      <c r="AC44" s="380">
        <v>130</v>
      </c>
      <c r="AD44" s="380">
        <v>118</v>
      </c>
      <c r="AE44" s="380">
        <v>80</v>
      </c>
      <c r="AF44" s="380">
        <f t="shared" si="3"/>
        <v>141.1875</v>
      </c>
      <c r="AG44" s="118">
        <v>-0.28229665100000001</v>
      </c>
      <c r="AH44" s="118">
        <v>-0.215469613</v>
      </c>
      <c r="AI44" s="243">
        <v>-0.259459459</v>
      </c>
      <c r="AJ44" s="118">
        <v>-0.22282608700000001</v>
      </c>
      <c r="AK44" s="118">
        <v>-5.8479532000000001E-2</v>
      </c>
      <c r="AL44" s="118">
        <v>-0.20624999999999999</v>
      </c>
      <c r="AM44" s="118">
        <v>-8.1395349000000006E-2</v>
      </c>
      <c r="AN44" s="118">
        <v>-0.10270270300000001</v>
      </c>
      <c r="AO44" s="118">
        <v>-0.10880829</v>
      </c>
      <c r="AP44" s="118">
        <v>-0.26380368100000001</v>
      </c>
      <c r="AQ44" s="118">
        <v>-0.33175355499999998</v>
      </c>
      <c r="AR44" s="118">
        <v>-0.20994475100000001</v>
      </c>
      <c r="AS44" s="118">
        <v>-0.18181818199999999</v>
      </c>
      <c r="AT44" s="118">
        <v>-0.28176795599999999</v>
      </c>
      <c r="AU44" s="118">
        <v>-0.36216216200000001</v>
      </c>
      <c r="AV44" s="243">
        <v>-0.56521739100000001</v>
      </c>
    </row>
    <row r="45" spans="1:48" s="663" customFormat="1" ht="15" customHeight="1">
      <c r="A45" s="121" t="s">
        <v>224</v>
      </c>
      <c r="B45" s="387" t="s">
        <v>317</v>
      </c>
      <c r="C45" s="117">
        <v>197</v>
      </c>
      <c r="D45" s="117">
        <v>193</v>
      </c>
      <c r="E45" s="117">
        <v>190</v>
      </c>
      <c r="F45" s="117">
        <v>175</v>
      </c>
      <c r="G45" s="117">
        <v>189</v>
      </c>
      <c r="H45" s="117">
        <v>161</v>
      </c>
      <c r="I45" s="117">
        <v>147</v>
      </c>
      <c r="J45" s="117">
        <v>141</v>
      </c>
      <c r="K45" s="117">
        <v>175</v>
      </c>
      <c r="L45" s="117">
        <v>179</v>
      </c>
      <c r="M45" s="92">
        <v>189</v>
      </c>
      <c r="N45" s="117">
        <v>138</v>
      </c>
      <c r="O45" s="92">
        <f t="shared" si="2"/>
        <v>172.83333333333334</v>
      </c>
      <c r="P45" s="117">
        <v>152</v>
      </c>
      <c r="Q45" s="117">
        <v>63</v>
      </c>
      <c r="R45" s="117">
        <v>85</v>
      </c>
      <c r="S45" s="117">
        <v>127</v>
      </c>
      <c r="T45" s="117">
        <v>142</v>
      </c>
      <c r="U45" s="117">
        <v>122</v>
      </c>
      <c r="V45" s="117">
        <v>145</v>
      </c>
      <c r="W45" s="117">
        <v>161</v>
      </c>
      <c r="X45" s="117">
        <v>157</v>
      </c>
      <c r="Y45" s="380">
        <v>118</v>
      </c>
      <c r="Z45" s="380">
        <v>130</v>
      </c>
      <c r="AA45" s="380">
        <v>121</v>
      </c>
      <c r="AB45" s="380">
        <v>165</v>
      </c>
      <c r="AC45" s="380">
        <v>127</v>
      </c>
      <c r="AD45" s="380">
        <v>103</v>
      </c>
      <c r="AE45" s="380">
        <v>116</v>
      </c>
      <c r="AF45" s="380">
        <f t="shared" si="3"/>
        <v>127.125</v>
      </c>
      <c r="AG45" s="118">
        <v>-0.2</v>
      </c>
      <c r="AH45" s="118">
        <v>-0.64</v>
      </c>
      <c r="AI45" s="243">
        <v>-0.55026454999999996</v>
      </c>
      <c r="AJ45" s="118">
        <v>-0.211180124</v>
      </c>
      <c r="AK45" s="118">
        <v>-3.4013605000000002E-2</v>
      </c>
      <c r="AL45" s="118">
        <v>-0.13475177299999999</v>
      </c>
      <c r="AM45" s="118">
        <v>-0.171428571</v>
      </c>
      <c r="AN45" s="118">
        <v>-0.10055865899999999</v>
      </c>
      <c r="AO45" s="118">
        <v>-0.16931216900000001</v>
      </c>
      <c r="AP45" s="118">
        <v>-0.144927536</v>
      </c>
      <c r="AQ45" s="118">
        <v>-0.34010152300000002</v>
      </c>
      <c r="AR45" s="118">
        <v>-0.373056995</v>
      </c>
      <c r="AS45" s="118">
        <v>-0.131578947</v>
      </c>
      <c r="AT45" s="118">
        <v>-0.27428571400000001</v>
      </c>
      <c r="AU45" s="118">
        <v>-0.455026455</v>
      </c>
      <c r="AV45" s="243">
        <v>-0.279503106</v>
      </c>
    </row>
    <row r="46" spans="1:48" s="663" customFormat="1" ht="15" customHeight="1">
      <c r="A46" s="121" t="s">
        <v>224</v>
      </c>
      <c r="B46" s="387" t="s">
        <v>318</v>
      </c>
      <c r="C46" s="117">
        <v>140</v>
      </c>
      <c r="D46" s="117">
        <v>148</v>
      </c>
      <c r="E46" s="117">
        <v>159</v>
      </c>
      <c r="F46" s="117">
        <v>176</v>
      </c>
      <c r="G46" s="117">
        <v>165</v>
      </c>
      <c r="H46" s="117">
        <v>164</v>
      </c>
      <c r="I46" s="117">
        <v>146</v>
      </c>
      <c r="J46" s="117">
        <v>138</v>
      </c>
      <c r="K46" s="117">
        <v>144</v>
      </c>
      <c r="L46" s="117">
        <v>158</v>
      </c>
      <c r="M46" s="92">
        <v>184</v>
      </c>
      <c r="N46" s="117">
        <v>157</v>
      </c>
      <c r="O46" s="92">
        <f t="shared" si="2"/>
        <v>156.58333333333334</v>
      </c>
      <c r="P46" s="117">
        <v>130</v>
      </c>
      <c r="Q46" s="117">
        <v>79</v>
      </c>
      <c r="R46" s="117">
        <v>92</v>
      </c>
      <c r="S46" s="117">
        <v>109</v>
      </c>
      <c r="T46" s="117">
        <v>119</v>
      </c>
      <c r="U46" s="117">
        <v>131</v>
      </c>
      <c r="V46" s="117">
        <v>159</v>
      </c>
      <c r="W46" s="117">
        <v>165</v>
      </c>
      <c r="X46" s="117">
        <v>153</v>
      </c>
      <c r="Y46" s="380">
        <v>154</v>
      </c>
      <c r="Z46" s="380">
        <v>158</v>
      </c>
      <c r="AA46" s="380">
        <v>132</v>
      </c>
      <c r="AB46" s="380">
        <v>163</v>
      </c>
      <c r="AC46" s="380">
        <v>123</v>
      </c>
      <c r="AD46" s="380">
        <v>106</v>
      </c>
      <c r="AE46" s="380">
        <v>97</v>
      </c>
      <c r="AF46" s="380">
        <f t="shared" si="3"/>
        <v>129.375</v>
      </c>
      <c r="AG46" s="118">
        <v>-0.182389937</v>
      </c>
      <c r="AH46" s="118">
        <v>-0.55113636399999999</v>
      </c>
      <c r="AI46" s="243">
        <v>-0.44242424200000002</v>
      </c>
      <c r="AJ46" s="118">
        <v>-0.33536585400000002</v>
      </c>
      <c r="AK46" s="118">
        <v>-0.18493150699999999</v>
      </c>
      <c r="AL46" s="118">
        <v>-5.0724638000000002E-2</v>
      </c>
      <c r="AM46" s="118">
        <v>0.104166667</v>
      </c>
      <c r="AN46" s="118">
        <v>4.4303796999999999E-2</v>
      </c>
      <c r="AO46" s="118">
        <v>-0.16847826099999999</v>
      </c>
      <c r="AP46" s="118">
        <v>-1.9108279999999998E-2</v>
      </c>
      <c r="AQ46" s="118">
        <v>0.12857142899999999</v>
      </c>
      <c r="AR46" s="118">
        <v>-0.10810810799999999</v>
      </c>
      <c r="AS46" s="118">
        <v>2.5157233000000001E-2</v>
      </c>
      <c r="AT46" s="118">
        <v>-0.30113636399999999</v>
      </c>
      <c r="AU46" s="118">
        <v>-0.35757575800000002</v>
      </c>
      <c r="AV46" s="243">
        <v>-0.40853658500000001</v>
      </c>
    </row>
    <row r="47" spans="1:48" s="663" customFormat="1" ht="15" customHeight="1">
      <c r="A47" s="121" t="s">
        <v>224</v>
      </c>
      <c r="B47" s="387" t="s">
        <v>248</v>
      </c>
      <c r="C47" s="117">
        <v>178</v>
      </c>
      <c r="D47" s="117">
        <v>146</v>
      </c>
      <c r="E47" s="117">
        <v>171</v>
      </c>
      <c r="F47" s="117">
        <v>176</v>
      </c>
      <c r="G47" s="117">
        <v>178</v>
      </c>
      <c r="H47" s="117">
        <v>152</v>
      </c>
      <c r="I47" s="117">
        <v>151</v>
      </c>
      <c r="J47" s="117">
        <v>140</v>
      </c>
      <c r="K47" s="117">
        <v>156</v>
      </c>
      <c r="L47" s="117">
        <v>161</v>
      </c>
      <c r="M47" s="92">
        <v>142</v>
      </c>
      <c r="N47" s="117">
        <v>109</v>
      </c>
      <c r="O47" s="92">
        <f t="shared" si="2"/>
        <v>155</v>
      </c>
      <c r="P47" s="117">
        <v>106</v>
      </c>
      <c r="Q47" s="117">
        <v>53</v>
      </c>
      <c r="R47" s="117">
        <v>60</v>
      </c>
      <c r="S47" s="117">
        <v>96</v>
      </c>
      <c r="T47" s="117">
        <v>99</v>
      </c>
      <c r="U47" s="117">
        <v>118</v>
      </c>
      <c r="V47" s="117">
        <v>125</v>
      </c>
      <c r="W47" s="117">
        <v>129</v>
      </c>
      <c r="X47" s="117">
        <v>143</v>
      </c>
      <c r="Y47" s="380">
        <v>107</v>
      </c>
      <c r="Z47" s="380">
        <v>88</v>
      </c>
      <c r="AA47" s="380">
        <v>98</v>
      </c>
      <c r="AB47" s="380">
        <v>108</v>
      </c>
      <c r="AC47" s="380">
        <v>112</v>
      </c>
      <c r="AD47" s="380">
        <v>75</v>
      </c>
      <c r="AE47" s="380">
        <v>63</v>
      </c>
      <c r="AF47" s="380">
        <f t="shared" si="3"/>
        <v>98.75</v>
      </c>
      <c r="AG47" s="118">
        <v>-0.38011695899999998</v>
      </c>
      <c r="AH47" s="118">
        <v>-0.69886363600000001</v>
      </c>
      <c r="AI47" s="243">
        <v>-0.66292134800000002</v>
      </c>
      <c r="AJ47" s="118">
        <v>-0.368421053</v>
      </c>
      <c r="AK47" s="118">
        <v>-0.34437086099999997</v>
      </c>
      <c r="AL47" s="118">
        <v>-0.157142857</v>
      </c>
      <c r="AM47" s="118">
        <v>-0.198717949</v>
      </c>
      <c r="AN47" s="118">
        <v>-0.198757764</v>
      </c>
      <c r="AO47" s="118">
        <v>7.0422540000000004E-3</v>
      </c>
      <c r="AP47" s="118">
        <v>-1.8348624000000001E-2</v>
      </c>
      <c r="AQ47" s="118">
        <v>-0.50561797799999997</v>
      </c>
      <c r="AR47" s="118">
        <v>-0.32876712299999999</v>
      </c>
      <c r="AS47" s="118">
        <v>-0.368421053</v>
      </c>
      <c r="AT47" s="118">
        <v>-0.36363636399999999</v>
      </c>
      <c r="AU47" s="118">
        <v>-0.57865168499999997</v>
      </c>
      <c r="AV47" s="243">
        <v>-0.58552631600000005</v>
      </c>
    </row>
    <row r="48" spans="1:48" s="663" customFormat="1" ht="30" customHeight="1">
      <c r="A48" s="121" t="s">
        <v>224</v>
      </c>
      <c r="B48" s="387" t="s">
        <v>17021</v>
      </c>
      <c r="C48" s="117">
        <v>123</v>
      </c>
      <c r="D48" s="117">
        <v>146</v>
      </c>
      <c r="E48" s="117">
        <v>157</v>
      </c>
      <c r="F48" s="117">
        <v>147</v>
      </c>
      <c r="G48" s="117">
        <v>152</v>
      </c>
      <c r="H48" s="117">
        <v>152</v>
      </c>
      <c r="I48" s="117">
        <v>125</v>
      </c>
      <c r="J48" s="117">
        <v>121</v>
      </c>
      <c r="K48" s="117">
        <v>113</v>
      </c>
      <c r="L48" s="117">
        <v>151</v>
      </c>
      <c r="M48" s="92">
        <v>141</v>
      </c>
      <c r="N48" s="117">
        <v>107</v>
      </c>
      <c r="O48" s="92">
        <f t="shared" si="2"/>
        <v>136.25</v>
      </c>
      <c r="P48" s="117">
        <v>90</v>
      </c>
      <c r="Q48" s="117" t="s">
        <v>93</v>
      </c>
      <c r="R48" s="117">
        <v>15</v>
      </c>
      <c r="S48" s="117">
        <v>62</v>
      </c>
      <c r="T48" s="117">
        <v>106</v>
      </c>
      <c r="U48" s="117">
        <v>113</v>
      </c>
      <c r="V48" s="117">
        <v>148</v>
      </c>
      <c r="W48" s="117">
        <v>141</v>
      </c>
      <c r="X48" s="117">
        <v>135</v>
      </c>
      <c r="Y48" s="380">
        <v>95</v>
      </c>
      <c r="Z48" s="382">
        <v>92</v>
      </c>
      <c r="AA48" s="380">
        <v>91</v>
      </c>
      <c r="AB48" s="380">
        <v>100</v>
      </c>
      <c r="AC48" s="380">
        <v>51</v>
      </c>
      <c r="AD48" s="380">
        <v>37</v>
      </c>
      <c r="AE48" s="380">
        <v>68</v>
      </c>
      <c r="AF48" s="380">
        <f t="shared" si="3"/>
        <v>84</v>
      </c>
      <c r="AG48" s="118">
        <v>-0.42675159200000001</v>
      </c>
      <c r="AH48" s="403" t="s">
        <v>93</v>
      </c>
      <c r="AI48" s="243">
        <v>-0.90131578899999998</v>
      </c>
      <c r="AJ48" s="118">
        <v>-0.59210526299999999</v>
      </c>
      <c r="AK48" s="118">
        <v>-0.152</v>
      </c>
      <c r="AL48" s="118">
        <v>-6.6115701999999998E-2</v>
      </c>
      <c r="AM48" s="118">
        <v>0.30973451299999999</v>
      </c>
      <c r="AN48" s="118">
        <v>-6.6225166000000002E-2</v>
      </c>
      <c r="AO48" s="118">
        <v>-4.2553190999999997E-2</v>
      </c>
      <c r="AP48" s="118">
        <v>-0.112149533</v>
      </c>
      <c r="AQ48" s="118">
        <v>-0.25203251999999998</v>
      </c>
      <c r="AR48" s="118">
        <v>-0.37671232900000001</v>
      </c>
      <c r="AS48" s="118">
        <v>-0.36305732499999999</v>
      </c>
      <c r="AT48" s="118">
        <v>-0.653061224</v>
      </c>
      <c r="AU48" s="118">
        <v>-0.75657894699999995</v>
      </c>
      <c r="AV48" s="243">
        <v>-0.55263157900000004</v>
      </c>
    </row>
    <row r="49" spans="1:48" s="663" customFormat="1" ht="15" customHeight="1">
      <c r="A49" s="121" t="s">
        <v>224</v>
      </c>
      <c r="B49" s="387" t="s">
        <v>319</v>
      </c>
      <c r="C49" s="117">
        <v>167</v>
      </c>
      <c r="D49" s="117">
        <v>153</v>
      </c>
      <c r="E49" s="117">
        <v>164</v>
      </c>
      <c r="F49" s="117">
        <v>147</v>
      </c>
      <c r="G49" s="117">
        <v>173</v>
      </c>
      <c r="H49" s="117">
        <v>107</v>
      </c>
      <c r="I49" s="117">
        <v>82</v>
      </c>
      <c r="J49" s="117">
        <v>105</v>
      </c>
      <c r="K49" s="117">
        <v>128</v>
      </c>
      <c r="L49" s="117">
        <v>153</v>
      </c>
      <c r="M49" s="92">
        <v>144</v>
      </c>
      <c r="N49" s="117">
        <v>104</v>
      </c>
      <c r="O49" s="92">
        <f t="shared" si="2"/>
        <v>135.58333333333334</v>
      </c>
      <c r="P49" s="117">
        <v>88</v>
      </c>
      <c r="Q49" s="117">
        <v>20</v>
      </c>
      <c r="R49" s="117">
        <v>28</v>
      </c>
      <c r="S49" s="117">
        <v>66</v>
      </c>
      <c r="T49" s="117">
        <v>74</v>
      </c>
      <c r="U49" s="117">
        <v>67</v>
      </c>
      <c r="V49" s="117">
        <v>97</v>
      </c>
      <c r="W49" s="117">
        <v>96</v>
      </c>
      <c r="X49" s="117">
        <v>99</v>
      </c>
      <c r="Y49" s="380">
        <v>85</v>
      </c>
      <c r="Z49" s="380">
        <v>58</v>
      </c>
      <c r="AA49" s="380">
        <v>59</v>
      </c>
      <c r="AB49" s="380">
        <v>59</v>
      </c>
      <c r="AC49" s="380">
        <v>50</v>
      </c>
      <c r="AD49" s="380">
        <v>50</v>
      </c>
      <c r="AE49" s="380">
        <v>46</v>
      </c>
      <c r="AF49" s="380">
        <f>(SUM(P49:AE49))/16</f>
        <v>65.125</v>
      </c>
      <c r="AG49" s="118">
        <v>-0.46341463399999999</v>
      </c>
      <c r="AH49" s="118">
        <v>-0.86394557800000005</v>
      </c>
      <c r="AI49" s="243">
        <v>-0.83815028899999999</v>
      </c>
      <c r="AJ49" s="118">
        <v>-0.38317757000000002</v>
      </c>
      <c r="AK49" s="118">
        <v>-9.7560975999999994E-2</v>
      </c>
      <c r="AL49" s="118">
        <v>-0.36190476199999999</v>
      </c>
      <c r="AM49" s="118">
        <v>-0.2421875</v>
      </c>
      <c r="AN49" s="118">
        <v>-0.37254902000000001</v>
      </c>
      <c r="AO49" s="118">
        <v>-0.3125</v>
      </c>
      <c r="AP49" s="118">
        <v>-0.182692308</v>
      </c>
      <c r="AQ49" s="118">
        <v>-0.65269461100000004</v>
      </c>
      <c r="AR49" s="118">
        <v>-0.61437908500000005</v>
      </c>
      <c r="AS49" s="118">
        <v>-0.64024390200000003</v>
      </c>
      <c r="AT49" s="118">
        <v>-0.65986394599999998</v>
      </c>
      <c r="AU49" s="118">
        <v>-0.71098265900000002</v>
      </c>
      <c r="AV49" s="243">
        <v>-0.570093458</v>
      </c>
    </row>
    <row r="50" spans="1:48" s="663" customFormat="1" ht="30" customHeight="1">
      <c r="A50" s="122" t="s">
        <v>224</v>
      </c>
      <c r="B50" s="387" t="s">
        <v>320</v>
      </c>
      <c r="C50" s="117">
        <v>127</v>
      </c>
      <c r="D50" s="117">
        <v>130</v>
      </c>
      <c r="E50" s="117">
        <v>132</v>
      </c>
      <c r="F50" s="117">
        <v>132</v>
      </c>
      <c r="G50" s="117">
        <v>166</v>
      </c>
      <c r="H50" s="117">
        <v>124</v>
      </c>
      <c r="I50" s="117">
        <v>105</v>
      </c>
      <c r="J50" s="117">
        <v>121</v>
      </c>
      <c r="K50" s="117">
        <v>131</v>
      </c>
      <c r="L50" s="117">
        <v>150</v>
      </c>
      <c r="M50" s="92">
        <v>145</v>
      </c>
      <c r="N50" s="117">
        <v>106</v>
      </c>
      <c r="O50" s="92">
        <f t="shared" si="2"/>
        <v>130.75</v>
      </c>
      <c r="P50" s="117">
        <v>104</v>
      </c>
      <c r="Q50" s="117">
        <v>83</v>
      </c>
      <c r="R50" s="117">
        <v>108</v>
      </c>
      <c r="S50" s="117">
        <v>100</v>
      </c>
      <c r="T50" s="117">
        <v>104</v>
      </c>
      <c r="U50" s="117">
        <v>88</v>
      </c>
      <c r="V50" s="117">
        <v>99</v>
      </c>
      <c r="W50" s="117">
        <v>122</v>
      </c>
      <c r="X50" s="117">
        <v>109</v>
      </c>
      <c r="Y50" s="380">
        <v>106</v>
      </c>
      <c r="Z50" s="380">
        <v>95</v>
      </c>
      <c r="AA50" s="380">
        <v>94</v>
      </c>
      <c r="AB50" s="380">
        <v>120</v>
      </c>
      <c r="AC50" s="380">
        <v>93</v>
      </c>
      <c r="AD50" s="380">
        <v>96</v>
      </c>
      <c r="AE50" s="380">
        <v>103</v>
      </c>
      <c r="AF50" s="380">
        <f t="shared" si="3"/>
        <v>101.5</v>
      </c>
      <c r="AG50" s="118">
        <v>-0.212121212</v>
      </c>
      <c r="AH50" s="118">
        <v>-0.37121212100000001</v>
      </c>
      <c r="AI50" s="243">
        <v>-0.34939758999999998</v>
      </c>
      <c r="AJ50" s="118">
        <v>-0.19354838699999999</v>
      </c>
      <c r="AK50" s="118">
        <v>-9.5238100000000006E-3</v>
      </c>
      <c r="AL50" s="118">
        <v>-0.27272727299999999</v>
      </c>
      <c r="AM50" s="118">
        <v>-0.24427480900000001</v>
      </c>
      <c r="AN50" s="118">
        <v>-0.18666666700000001</v>
      </c>
      <c r="AO50" s="118">
        <v>-0.24827586200000001</v>
      </c>
      <c r="AP50" s="118">
        <v>0</v>
      </c>
      <c r="AQ50" s="118">
        <v>-0.25196850399999998</v>
      </c>
      <c r="AR50" s="118">
        <v>-0.27692307700000002</v>
      </c>
      <c r="AS50" s="118">
        <v>-9.0909090999999997E-2</v>
      </c>
      <c r="AT50" s="118">
        <v>-0.29545454500000001</v>
      </c>
      <c r="AU50" s="118">
        <v>-0.42168674699999997</v>
      </c>
      <c r="AV50" s="243">
        <v>-0.16935483900000001</v>
      </c>
    </row>
    <row r="51" spans="1:48" s="663" customFormat="1" ht="15" customHeight="1">
      <c r="A51" s="120" t="s">
        <v>228</v>
      </c>
      <c r="B51" s="146" t="s">
        <v>318</v>
      </c>
      <c r="C51" s="117">
        <v>1648</v>
      </c>
      <c r="D51" s="117">
        <v>1472</v>
      </c>
      <c r="E51" s="117">
        <v>1649</v>
      </c>
      <c r="F51" s="117">
        <v>1682</v>
      </c>
      <c r="G51" s="117">
        <v>1750</v>
      </c>
      <c r="H51" s="117">
        <v>1712</v>
      </c>
      <c r="I51" s="117">
        <v>1712</v>
      </c>
      <c r="J51" s="117">
        <v>1695</v>
      </c>
      <c r="K51" s="117">
        <v>1622</v>
      </c>
      <c r="L51" s="117">
        <v>1727</v>
      </c>
      <c r="M51" s="92">
        <v>1701</v>
      </c>
      <c r="N51" s="117">
        <v>1757</v>
      </c>
      <c r="O51" s="92">
        <f t="shared" si="2"/>
        <v>1677.25</v>
      </c>
      <c r="P51" s="117">
        <v>1425</v>
      </c>
      <c r="Q51" s="117">
        <v>1247</v>
      </c>
      <c r="R51" s="117">
        <v>1690</v>
      </c>
      <c r="S51" s="117">
        <v>1590</v>
      </c>
      <c r="T51" s="117">
        <v>1601</v>
      </c>
      <c r="U51" s="117">
        <v>1565</v>
      </c>
      <c r="V51" s="117">
        <v>1572</v>
      </c>
      <c r="W51" s="117">
        <v>1633</v>
      </c>
      <c r="X51" s="117">
        <v>1501</v>
      </c>
      <c r="Y51" s="380">
        <v>1555</v>
      </c>
      <c r="Z51" s="380">
        <v>1519</v>
      </c>
      <c r="AA51" s="380">
        <v>1462</v>
      </c>
      <c r="AB51" s="380">
        <v>1602</v>
      </c>
      <c r="AC51" s="380">
        <v>1390</v>
      </c>
      <c r="AD51" s="380">
        <v>1406</v>
      </c>
      <c r="AE51" s="380">
        <v>1260</v>
      </c>
      <c r="AF51" s="380">
        <f t="shared" si="3"/>
        <v>1501.125</v>
      </c>
      <c r="AG51" s="118">
        <v>-0.13583990300000001</v>
      </c>
      <c r="AH51" s="118">
        <v>-0.25862068999999999</v>
      </c>
      <c r="AI51" s="243">
        <v>-3.4285714000000002E-2</v>
      </c>
      <c r="AJ51" s="118">
        <v>-7.1261682000000007E-2</v>
      </c>
      <c r="AK51" s="118">
        <v>-6.4836449000000004E-2</v>
      </c>
      <c r="AL51" s="118">
        <v>-7.6696164999999997E-2</v>
      </c>
      <c r="AM51" s="118">
        <v>-3.0826141000000001E-2</v>
      </c>
      <c r="AN51" s="118">
        <v>-5.4429646999999998E-2</v>
      </c>
      <c r="AO51" s="118">
        <v>-0.117577895</v>
      </c>
      <c r="AP51" s="118">
        <v>-0.11496869699999999</v>
      </c>
      <c r="AQ51" s="118">
        <v>-7.8276699000000005E-2</v>
      </c>
      <c r="AR51" s="118">
        <v>-6.7934780000000004E-3</v>
      </c>
      <c r="AS51" s="118">
        <v>-2.8502122000000001E-2</v>
      </c>
      <c r="AT51" s="118">
        <v>-0.173602854</v>
      </c>
      <c r="AU51" s="118">
        <v>-0.19657142899999999</v>
      </c>
      <c r="AV51" s="243">
        <v>-0.264018692</v>
      </c>
    </row>
    <row r="52" spans="1:48" s="663" customFormat="1" ht="15" customHeight="1">
      <c r="A52" s="121" t="s">
        <v>228</v>
      </c>
      <c r="B52" s="146" t="s">
        <v>321</v>
      </c>
      <c r="C52" s="117">
        <v>617</v>
      </c>
      <c r="D52" s="117">
        <v>598</v>
      </c>
      <c r="E52" s="117">
        <v>662</v>
      </c>
      <c r="F52" s="117">
        <v>623</v>
      </c>
      <c r="G52" s="117">
        <v>719</v>
      </c>
      <c r="H52" s="117">
        <v>702</v>
      </c>
      <c r="I52" s="117">
        <v>771</v>
      </c>
      <c r="J52" s="117">
        <v>770</v>
      </c>
      <c r="K52" s="117">
        <v>713</v>
      </c>
      <c r="L52" s="117">
        <v>708</v>
      </c>
      <c r="M52" s="92">
        <v>682</v>
      </c>
      <c r="N52" s="117">
        <v>658</v>
      </c>
      <c r="O52" s="92">
        <f t="shared" si="2"/>
        <v>685.25</v>
      </c>
      <c r="P52" s="117">
        <v>578</v>
      </c>
      <c r="Q52" s="117">
        <v>441</v>
      </c>
      <c r="R52" s="117">
        <v>580</v>
      </c>
      <c r="S52" s="117">
        <v>704</v>
      </c>
      <c r="T52" s="117">
        <v>751</v>
      </c>
      <c r="U52" s="117">
        <v>786</v>
      </c>
      <c r="V52" s="117">
        <v>752</v>
      </c>
      <c r="W52" s="117">
        <v>693</v>
      </c>
      <c r="X52" s="117">
        <v>616</v>
      </c>
      <c r="Y52" s="380">
        <v>593</v>
      </c>
      <c r="Z52" s="380">
        <v>568</v>
      </c>
      <c r="AA52" s="380">
        <v>486</v>
      </c>
      <c r="AB52" s="380">
        <v>591</v>
      </c>
      <c r="AC52" s="380">
        <v>513</v>
      </c>
      <c r="AD52" s="380">
        <v>511</v>
      </c>
      <c r="AE52" s="380">
        <v>380</v>
      </c>
      <c r="AF52" s="380">
        <f t="shared" si="3"/>
        <v>596.4375</v>
      </c>
      <c r="AG52" s="118">
        <v>-0.126888218</v>
      </c>
      <c r="AH52" s="118">
        <v>-0.29213483099999998</v>
      </c>
      <c r="AI52" s="243">
        <v>-0.19332406099999999</v>
      </c>
      <c r="AJ52" s="118">
        <v>2.8490030000000001E-3</v>
      </c>
      <c r="AK52" s="118">
        <v>-2.5940337000000001E-2</v>
      </c>
      <c r="AL52" s="118">
        <v>2.0779221E-2</v>
      </c>
      <c r="AM52" s="118">
        <v>5.4698456999999999E-2</v>
      </c>
      <c r="AN52" s="118">
        <v>-2.1186441E-2</v>
      </c>
      <c r="AO52" s="118">
        <v>-9.6774193999999994E-2</v>
      </c>
      <c r="AP52" s="118">
        <v>-9.8784195000000005E-2</v>
      </c>
      <c r="AQ52" s="118">
        <v>-7.9416531999999998E-2</v>
      </c>
      <c r="AR52" s="118">
        <v>-0.18729097</v>
      </c>
      <c r="AS52" s="118">
        <v>-0.107250755</v>
      </c>
      <c r="AT52" s="118">
        <v>-0.176565008</v>
      </c>
      <c r="AU52" s="118">
        <v>-0.28929068200000002</v>
      </c>
      <c r="AV52" s="243">
        <v>-0.45868945900000002</v>
      </c>
    </row>
    <row r="53" spans="1:48" s="663" customFormat="1" ht="30" customHeight="1">
      <c r="A53" s="121" t="s">
        <v>228</v>
      </c>
      <c r="B53" s="387" t="s">
        <v>187</v>
      </c>
      <c r="C53" s="117">
        <v>601</v>
      </c>
      <c r="D53" s="117">
        <v>560</v>
      </c>
      <c r="E53" s="117">
        <v>589</v>
      </c>
      <c r="F53" s="117">
        <v>624</v>
      </c>
      <c r="G53" s="117">
        <v>646</v>
      </c>
      <c r="H53" s="117">
        <v>625</v>
      </c>
      <c r="I53" s="117">
        <v>620</v>
      </c>
      <c r="J53" s="117">
        <v>630</v>
      </c>
      <c r="K53" s="117">
        <v>554</v>
      </c>
      <c r="L53" s="117">
        <v>617</v>
      </c>
      <c r="M53" s="92">
        <v>584</v>
      </c>
      <c r="N53" s="117">
        <v>567</v>
      </c>
      <c r="O53" s="92">
        <f t="shared" si="2"/>
        <v>601.41666666666663</v>
      </c>
      <c r="P53" s="117">
        <v>553</v>
      </c>
      <c r="Q53" s="117">
        <v>285</v>
      </c>
      <c r="R53" s="117">
        <v>488</v>
      </c>
      <c r="S53" s="117">
        <v>545</v>
      </c>
      <c r="T53" s="117">
        <v>572</v>
      </c>
      <c r="U53" s="117">
        <v>569</v>
      </c>
      <c r="V53" s="117">
        <v>573</v>
      </c>
      <c r="W53" s="117">
        <v>591</v>
      </c>
      <c r="X53" s="117">
        <v>517</v>
      </c>
      <c r="Y53" s="380">
        <v>541</v>
      </c>
      <c r="Z53" s="380">
        <v>485</v>
      </c>
      <c r="AA53" s="380">
        <v>462</v>
      </c>
      <c r="AB53" s="380">
        <v>612</v>
      </c>
      <c r="AC53" s="380">
        <v>522</v>
      </c>
      <c r="AD53" s="380">
        <v>467</v>
      </c>
      <c r="AE53" s="380">
        <v>381</v>
      </c>
      <c r="AF53" s="380">
        <f t="shared" si="3"/>
        <v>510.1875</v>
      </c>
      <c r="AG53" s="118">
        <v>-6.1120542999999999E-2</v>
      </c>
      <c r="AH53" s="118">
        <v>-0.54326923100000002</v>
      </c>
      <c r="AI53" s="243">
        <v>-0.244582043</v>
      </c>
      <c r="AJ53" s="118">
        <v>-0.128</v>
      </c>
      <c r="AK53" s="118">
        <v>-7.7419354999999995E-2</v>
      </c>
      <c r="AL53" s="118">
        <v>-9.6825396999999994E-2</v>
      </c>
      <c r="AM53" s="118">
        <v>3.4296028999999999E-2</v>
      </c>
      <c r="AN53" s="118">
        <v>-4.2139384000000002E-2</v>
      </c>
      <c r="AO53" s="118">
        <v>-0.11472602699999999</v>
      </c>
      <c r="AP53" s="118">
        <v>-4.5855379000000002E-2</v>
      </c>
      <c r="AQ53" s="118">
        <v>-0.19301164700000001</v>
      </c>
      <c r="AR53" s="118">
        <v>-0.17499999999999999</v>
      </c>
      <c r="AS53" s="118">
        <v>3.9049236000000001E-2</v>
      </c>
      <c r="AT53" s="118">
        <v>-0.16346153799999999</v>
      </c>
      <c r="AU53" s="118">
        <v>-0.27708978299999998</v>
      </c>
      <c r="AV53" s="243">
        <v>-0.39040000000000002</v>
      </c>
    </row>
    <row r="54" spans="1:48" s="663" customFormat="1" ht="30" customHeight="1">
      <c r="A54" s="121" t="s">
        <v>228</v>
      </c>
      <c r="B54" s="146" t="s">
        <v>315</v>
      </c>
      <c r="C54" s="117">
        <v>575</v>
      </c>
      <c r="D54" s="117">
        <v>481</v>
      </c>
      <c r="E54" s="117">
        <v>500</v>
      </c>
      <c r="F54" s="117">
        <v>537</v>
      </c>
      <c r="G54" s="117">
        <v>557</v>
      </c>
      <c r="H54" s="117">
        <v>548</v>
      </c>
      <c r="I54" s="117">
        <v>563</v>
      </c>
      <c r="J54" s="117">
        <v>582</v>
      </c>
      <c r="K54" s="117">
        <v>546</v>
      </c>
      <c r="L54" s="117">
        <v>534</v>
      </c>
      <c r="M54" s="92">
        <v>532</v>
      </c>
      <c r="N54" s="117">
        <v>612</v>
      </c>
      <c r="O54" s="92">
        <f t="shared" si="2"/>
        <v>547.25</v>
      </c>
      <c r="P54" s="117">
        <v>587</v>
      </c>
      <c r="Q54" s="117">
        <v>486</v>
      </c>
      <c r="R54" s="117">
        <v>581</v>
      </c>
      <c r="S54" s="117">
        <v>577</v>
      </c>
      <c r="T54" s="117">
        <v>566</v>
      </c>
      <c r="U54" s="117">
        <v>595</v>
      </c>
      <c r="V54" s="117">
        <v>578</v>
      </c>
      <c r="W54" s="117">
        <v>596</v>
      </c>
      <c r="X54" s="117">
        <v>571</v>
      </c>
      <c r="Y54" s="380">
        <v>575</v>
      </c>
      <c r="Z54" s="380">
        <v>571</v>
      </c>
      <c r="AA54" s="380">
        <v>546</v>
      </c>
      <c r="AB54" s="380">
        <v>592</v>
      </c>
      <c r="AC54" s="380">
        <v>561</v>
      </c>
      <c r="AD54" s="380">
        <v>553</v>
      </c>
      <c r="AE54" s="380">
        <v>381</v>
      </c>
      <c r="AF54" s="380">
        <f t="shared" si="3"/>
        <v>557.25</v>
      </c>
      <c r="AG54" s="118">
        <v>0.17399999999999999</v>
      </c>
      <c r="AH54" s="118">
        <v>-9.4972066999999993E-2</v>
      </c>
      <c r="AI54" s="243">
        <v>4.3087971000000003E-2</v>
      </c>
      <c r="AJ54" s="118">
        <v>5.2919708000000003E-2</v>
      </c>
      <c r="AK54" s="118">
        <v>5.328597E-3</v>
      </c>
      <c r="AL54" s="118">
        <v>2.2336769999999999E-2</v>
      </c>
      <c r="AM54" s="118">
        <v>5.8608058999999997E-2</v>
      </c>
      <c r="AN54" s="118">
        <v>0.116104869</v>
      </c>
      <c r="AO54" s="118">
        <v>7.3308270999999994E-2</v>
      </c>
      <c r="AP54" s="118">
        <v>-6.0457516000000003E-2</v>
      </c>
      <c r="AQ54" s="118">
        <v>-6.9565219999999997E-3</v>
      </c>
      <c r="AR54" s="118">
        <v>0.13513513499999999</v>
      </c>
      <c r="AS54" s="118">
        <v>0.184</v>
      </c>
      <c r="AT54" s="118">
        <v>4.4692737000000003E-2</v>
      </c>
      <c r="AU54" s="118">
        <v>-7.1813290000000002E-3</v>
      </c>
      <c r="AV54" s="243">
        <v>-0.30474452600000002</v>
      </c>
    </row>
    <row r="55" spans="1:48" s="663" customFormat="1" ht="15" customHeight="1">
      <c r="A55" s="121" t="s">
        <v>228</v>
      </c>
      <c r="B55" s="387" t="s">
        <v>235</v>
      </c>
      <c r="C55" s="117">
        <v>442</v>
      </c>
      <c r="D55" s="117">
        <v>421</v>
      </c>
      <c r="E55" s="117">
        <v>523</v>
      </c>
      <c r="F55" s="117">
        <v>498</v>
      </c>
      <c r="G55" s="117">
        <v>533</v>
      </c>
      <c r="H55" s="117">
        <v>506</v>
      </c>
      <c r="I55" s="117">
        <v>537</v>
      </c>
      <c r="J55" s="117">
        <v>558</v>
      </c>
      <c r="K55" s="117">
        <v>500</v>
      </c>
      <c r="L55" s="117">
        <v>527</v>
      </c>
      <c r="M55" s="92">
        <v>475</v>
      </c>
      <c r="N55" s="117">
        <v>466</v>
      </c>
      <c r="O55" s="92">
        <f t="shared" si="2"/>
        <v>498.83333333333331</v>
      </c>
      <c r="P55" s="117">
        <v>428</v>
      </c>
      <c r="Q55" s="117">
        <v>403</v>
      </c>
      <c r="R55" s="117">
        <v>433</v>
      </c>
      <c r="S55" s="117">
        <v>517</v>
      </c>
      <c r="T55" s="117">
        <v>544</v>
      </c>
      <c r="U55" s="117">
        <v>551</v>
      </c>
      <c r="V55" s="117">
        <v>519</v>
      </c>
      <c r="W55" s="117">
        <v>451</v>
      </c>
      <c r="X55" s="117">
        <v>455</v>
      </c>
      <c r="Y55" s="380">
        <v>436</v>
      </c>
      <c r="Z55" s="380">
        <v>439</v>
      </c>
      <c r="AA55" s="380">
        <v>421</v>
      </c>
      <c r="AB55" s="380">
        <v>492</v>
      </c>
      <c r="AC55" s="380">
        <v>453</v>
      </c>
      <c r="AD55" s="380">
        <v>407</v>
      </c>
      <c r="AE55" s="380">
        <v>377</v>
      </c>
      <c r="AF55" s="380">
        <f t="shared" si="3"/>
        <v>457.875</v>
      </c>
      <c r="AG55" s="118">
        <v>-0.18164435900000001</v>
      </c>
      <c r="AH55" s="118">
        <v>-0.19076305199999999</v>
      </c>
      <c r="AI55" s="243">
        <v>-0.18761726100000001</v>
      </c>
      <c r="AJ55" s="118">
        <v>2.1739129999999999E-2</v>
      </c>
      <c r="AK55" s="118">
        <v>1.3035382E-2</v>
      </c>
      <c r="AL55" s="118">
        <v>-1.2544803E-2</v>
      </c>
      <c r="AM55" s="118">
        <v>3.7999999999999999E-2</v>
      </c>
      <c r="AN55" s="118">
        <v>-0.14421252400000001</v>
      </c>
      <c r="AO55" s="118">
        <v>-4.2105262999999997E-2</v>
      </c>
      <c r="AP55" s="118">
        <v>-6.4377682000000006E-2</v>
      </c>
      <c r="AQ55" s="118">
        <v>-6.7873300000000003E-3</v>
      </c>
      <c r="AR55" s="118">
        <v>0</v>
      </c>
      <c r="AS55" s="118">
        <v>-5.9273422999999999E-2</v>
      </c>
      <c r="AT55" s="118">
        <v>-9.0361445999999998E-2</v>
      </c>
      <c r="AU55" s="118">
        <v>-0.23639774899999999</v>
      </c>
      <c r="AV55" s="243">
        <v>-0.25494071099999999</v>
      </c>
    </row>
    <row r="56" spans="1:48" s="663" customFormat="1" ht="15" customHeight="1">
      <c r="A56" s="121" t="s">
        <v>228</v>
      </c>
      <c r="B56" s="387" t="s">
        <v>248</v>
      </c>
      <c r="C56" s="117">
        <v>441</v>
      </c>
      <c r="D56" s="117">
        <v>393</v>
      </c>
      <c r="E56" s="117">
        <v>478</v>
      </c>
      <c r="F56" s="117">
        <v>479</v>
      </c>
      <c r="G56" s="117">
        <v>487</v>
      </c>
      <c r="H56" s="117">
        <v>472</v>
      </c>
      <c r="I56" s="117">
        <v>453</v>
      </c>
      <c r="J56" s="117">
        <v>516</v>
      </c>
      <c r="K56" s="117">
        <v>487</v>
      </c>
      <c r="L56" s="117">
        <v>472</v>
      </c>
      <c r="M56" s="92">
        <v>462</v>
      </c>
      <c r="N56" s="117">
        <v>466</v>
      </c>
      <c r="O56" s="92">
        <f t="shared" si="2"/>
        <v>467.16666666666669</v>
      </c>
      <c r="P56" s="117">
        <v>404</v>
      </c>
      <c r="Q56" s="117">
        <v>347</v>
      </c>
      <c r="R56" s="117">
        <v>406</v>
      </c>
      <c r="S56" s="117">
        <v>421</v>
      </c>
      <c r="T56" s="117">
        <v>460</v>
      </c>
      <c r="U56" s="117">
        <v>462</v>
      </c>
      <c r="V56" s="117">
        <v>441</v>
      </c>
      <c r="W56" s="117">
        <v>405</v>
      </c>
      <c r="X56" s="117">
        <v>428</v>
      </c>
      <c r="Y56" s="380">
        <v>411</v>
      </c>
      <c r="Z56" s="380">
        <v>427</v>
      </c>
      <c r="AA56" s="380">
        <v>404</v>
      </c>
      <c r="AB56" s="380">
        <v>438</v>
      </c>
      <c r="AC56" s="380">
        <v>355</v>
      </c>
      <c r="AD56" s="380">
        <v>361</v>
      </c>
      <c r="AE56" s="380">
        <v>292</v>
      </c>
      <c r="AF56" s="380">
        <f t="shared" si="3"/>
        <v>403.875</v>
      </c>
      <c r="AG56" s="118">
        <v>-0.15481171499999999</v>
      </c>
      <c r="AH56" s="118">
        <v>-0.27557411300000001</v>
      </c>
      <c r="AI56" s="243">
        <v>-0.16632443499999999</v>
      </c>
      <c r="AJ56" s="118">
        <v>-0.10805084700000001</v>
      </c>
      <c r="AK56" s="118">
        <v>1.5452539E-2</v>
      </c>
      <c r="AL56" s="118">
        <v>-0.10465116300000001</v>
      </c>
      <c r="AM56" s="118">
        <v>-9.4455852000000007E-2</v>
      </c>
      <c r="AN56" s="118">
        <v>-0.14194915299999999</v>
      </c>
      <c r="AO56" s="118">
        <v>-7.3593073999999994E-2</v>
      </c>
      <c r="AP56" s="118">
        <v>-0.118025751</v>
      </c>
      <c r="AQ56" s="118">
        <v>-3.1746032E-2</v>
      </c>
      <c r="AR56" s="118">
        <v>2.7989822000000001E-2</v>
      </c>
      <c r="AS56" s="118">
        <v>-8.3682008000000002E-2</v>
      </c>
      <c r="AT56" s="118">
        <v>-0.25887265100000001</v>
      </c>
      <c r="AU56" s="118">
        <v>-0.25872689900000001</v>
      </c>
      <c r="AV56" s="243">
        <v>-0.38135593200000001</v>
      </c>
    </row>
    <row r="57" spans="1:48" s="663" customFormat="1" ht="15" customHeight="1">
      <c r="A57" s="121" t="s">
        <v>228</v>
      </c>
      <c r="B57" s="387" t="s">
        <v>314</v>
      </c>
      <c r="C57" s="117">
        <v>496</v>
      </c>
      <c r="D57" s="117">
        <v>460</v>
      </c>
      <c r="E57" s="117">
        <v>505</v>
      </c>
      <c r="F57" s="117">
        <v>504</v>
      </c>
      <c r="G57" s="117">
        <v>476</v>
      </c>
      <c r="H57" s="117">
        <v>461</v>
      </c>
      <c r="I57" s="117">
        <v>452</v>
      </c>
      <c r="J57" s="117">
        <v>429</v>
      </c>
      <c r="K57" s="117">
        <v>439</v>
      </c>
      <c r="L57" s="117">
        <v>492</v>
      </c>
      <c r="M57" s="92">
        <v>463</v>
      </c>
      <c r="N57" s="117">
        <v>500</v>
      </c>
      <c r="O57" s="92">
        <f t="shared" si="2"/>
        <v>473.08333333333331</v>
      </c>
      <c r="P57" s="117">
        <v>468</v>
      </c>
      <c r="Q57" s="117">
        <v>364</v>
      </c>
      <c r="R57" s="117">
        <v>444</v>
      </c>
      <c r="S57" s="117">
        <v>515</v>
      </c>
      <c r="T57" s="117">
        <v>505</v>
      </c>
      <c r="U57" s="117">
        <v>489</v>
      </c>
      <c r="V57" s="117">
        <v>453</v>
      </c>
      <c r="W57" s="117">
        <v>498</v>
      </c>
      <c r="X57" s="117">
        <v>491</v>
      </c>
      <c r="Y57" s="380">
        <v>519</v>
      </c>
      <c r="Z57" s="380">
        <v>460</v>
      </c>
      <c r="AA57" s="380">
        <v>500</v>
      </c>
      <c r="AB57" s="380">
        <v>527</v>
      </c>
      <c r="AC57" s="380">
        <v>467</v>
      </c>
      <c r="AD57" s="380">
        <v>418</v>
      </c>
      <c r="AE57" s="380">
        <v>312</v>
      </c>
      <c r="AF57" s="380">
        <f t="shared" si="3"/>
        <v>464.375</v>
      </c>
      <c r="AG57" s="118">
        <v>-7.3267326999999993E-2</v>
      </c>
      <c r="AH57" s="118">
        <v>-0.27777777799999998</v>
      </c>
      <c r="AI57" s="243">
        <v>-6.7226890999999997E-2</v>
      </c>
      <c r="AJ57" s="118">
        <v>0.117136659</v>
      </c>
      <c r="AK57" s="118">
        <v>0.117256637</v>
      </c>
      <c r="AL57" s="118">
        <v>0.13986013999999999</v>
      </c>
      <c r="AM57" s="118">
        <v>3.1890661000000001E-2</v>
      </c>
      <c r="AN57" s="118">
        <v>1.2195121999999999E-2</v>
      </c>
      <c r="AO57" s="118">
        <v>6.0475161999999999E-2</v>
      </c>
      <c r="AP57" s="118">
        <v>3.7999999999999999E-2</v>
      </c>
      <c r="AQ57" s="118">
        <v>-7.2580644999999999E-2</v>
      </c>
      <c r="AR57" s="118">
        <v>8.6956521999999994E-2</v>
      </c>
      <c r="AS57" s="118">
        <v>4.3564355999999999E-2</v>
      </c>
      <c r="AT57" s="118">
        <v>-7.3412697999999998E-2</v>
      </c>
      <c r="AU57" s="118">
        <v>-0.121848739</v>
      </c>
      <c r="AV57" s="243">
        <v>-0.323210412</v>
      </c>
    </row>
    <row r="58" spans="1:48" s="663" customFormat="1" ht="15" customHeight="1">
      <c r="A58" s="121" t="s">
        <v>228</v>
      </c>
      <c r="B58" s="387" t="s">
        <v>316</v>
      </c>
      <c r="C58" s="117">
        <v>262</v>
      </c>
      <c r="D58" s="117">
        <v>247</v>
      </c>
      <c r="E58" s="117">
        <v>314</v>
      </c>
      <c r="F58" s="117">
        <v>301</v>
      </c>
      <c r="G58" s="117">
        <v>352</v>
      </c>
      <c r="H58" s="117">
        <v>301</v>
      </c>
      <c r="I58" s="117">
        <v>302</v>
      </c>
      <c r="J58" s="117">
        <v>279</v>
      </c>
      <c r="K58" s="117">
        <v>307</v>
      </c>
      <c r="L58" s="117">
        <v>286</v>
      </c>
      <c r="M58" s="92">
        <v>265</v>
      </c>
      <c r="N58" s="117">
        <v>307</v>
      </c>
      <c r="O58" s="92">
        <f t="shared" si="2"/>
        <v>293.58333333333331</v>
      </c>
      <c r="P58" s="117">
        <v>256</v>
      </c>
      <c r="Q58" s="117">
        <v>222</v>
      </c>
      <c r="R58" s="117">
        <v>228</v>
      </c>
      <c r="S58" s="117">
        <v>257</v>
      </c>
      <c r="T58" s="117">
        <v>266</v>
      </c>
      <c r="U58" s="117">
        <v>286</v>
      </c>
      <c r="V58" s="117">
        <v>277</v>
      </c>
      <c r="W58" s="117">
        <v>310</v>
      </c>
      <c r="X58" s="117">
        <v>297</v>
      </c>
      <c r="Y58" s="380">
        <v>264</v>
      </c>
      <c r="Z58" s="380">
        <v>253</v>
      </c>
      <c r="AA58" s="380">
        <v>230</v>
      </c>
      <c r="AB58" s="380">
        <v>252</v>
      </c>
      <c r="AC58" s="380">
        <v>238</v>
      </c>
      <c r="AD58" s="380">
        <v>195</v>
      </c>
      <c r="AE58" s="380">
        <v>132</v>
      </c>
      <c r="AF58" s="380">
        <f t="shared" si="3"/>
        <v>247.6875</v>
      </c>
      <c r="AG58" s="118">
        <v>-0.18471337600000001</v>
      </c>
      <c r="AH58" s="118">
        <v>-0.262458472</v>
      </c>
      <c r="AI58" s="243">
        <v>-0.35227272700000001</v>
      </c>
      <c r="AJ58" s="118">
        <v>-0.14617940200000001</v>
      </c>
      <c r="AK58" s="118">
        <v>-0.119205298</v>
      </c>
      <c r="AL58" s="118">
        <v>2.5089606E-2</v>
      </c>
      <c r="AM58" s="118">
        <v>-9.771987E-2</v>
      </c>
      <c r="AN58" s="118">
        <v>8.3916084000000002E-2</v>
      </c>
      <c r="AO58" s="118">
        <v>0.120754717</v>
      </c>
      <c r="AP58" s="118">
        <v>-0.140065147</v>
      </c>
      <c r="AQ58" s="118">
        <v>-3.4351145E-2</v>
      </c>
      <c r="AR58" s="118">
        <v>-6.8825911000000004E-2</v>
      </c>
      <c r="AS58" s="118">
        <v>-0.19745222900000001</v>
      </c>
      <c r="AT58" s="118">
        <v>-0.20930232600000001</v>
      </c>
      <c r="AU58" s="118">
        <v>-0.44602272700000001</v>
      </c>
      <c r="AV58" s="243">
        <v>-0.56146179399999996</v>
      </c>
    </row>
    <row r="59" spans="1:48" s="663" customFormat="1" ht="15" customHeight="1">
      <c r="A59" s="121" t="s">
        <v>228</v>
      </c>
      <c r="B59" s="146" t="s">
        <v>322</v>
      </c>
      <c r="C59" s="117">
        <v>374</v>
      </c>
      <c r="D59" s="117">
        <v>344</v>
      </c>
      <c r="E59" s="117">
        <v>362</v>
      </c>
      <c r="F59" s="117">
        <v>348</v>
      </c>
      <c r="G59" s="117">
        <v>315</v>
      </c>
      <c r="H59" s="117">
        <v>291</v>
      </c>
      <c r="I59" s="117">
        <v>318</v>
      </c>
      <c r="J59" s="117">
        <v>296</v>
      </c>
      <c r="K59" s="117">
        <v>308</v>
      </c>
      <c r="L59" s="117">
        <v>317</v>
      </c>
      <c r="M59" s="92">
        <v>281</v>
      </c>
      <c r="N59" s="117">
        <v>271</v>
      </c>
      <c r="O59" s="92">
        <f t="shared" si="2"/>
        <v>318.75</v>
      </c>
      <c r="P59" s="117">
        <v>307</v>
      </c>
      <c r="Q59" s="117">
        <v>290</v>
      </c>
      <c r="R59" s="117">
        <v>339</v>
      </c>
      <c r="S59" s="117">
        <v>320</v>
      </c>
      <c r="T59" s="117">
        <v>315</v>
      </c>
      <c r="U59" s="117">
        <v>301</v>
      </c>
      <c r="V59" s="117">
        <v>294</v>
      </c>
      <c r="W59" s="117">
        <v>303</v>
      </c>
      <c r="X59" s="117">
        <v>337</v>
      </c>
      <c r="Y59" s="380">
        <v>382</v>
      </c>
      <c r="Z59" s="380">
        <v>377</v>
      </c>
      <c r="AA59" s="380">
        <v>367</v>
      </c>
      <c r="AB59" s="380">
        <v>359</v>
      </c>
      <c r="AC59" s="380">
        <v>333</v>
      </c>
      <c r="AD59" s="380">
        <v>280</v>
      </c>
      <c r="AE59" s="380">
        <v>152</v>
      </c>
      <c r="AF59" s="380">
        <f t="shared" si="3"/>
        <v>316</v>
      </c>
      <c r="AG59" s="118">
        <v>-0.151933702</v>
      </c>
      <c r="AH59" s="118">
        <v>-0.16666666699999999</v>
      </c>
      <c r="AI59" s="243">
        <v>7.6190475999999993E-2</v>
      </c>
      <c r="AJ59" s="118">
        <v>9.9656357000000001E-2</v>
      </c>
      <c r="AK59" s="118">
        <v>-9.4339620000000006E-3</v>
      </c>
      <c r="AL59" s="118">
        <v>1.6891891999999999E-2</v>
      </c>
      <c r="AM59" s="118">
        <v>-4.5454544999999999E-2</v>
      </c>
      <c r="AN59" s="118">
        <v>-4.4164038000000003E-2</v>
      </c>
      <c r="AO59" s="118">
        <v>0.199288256</v>
      </c>
      <c r="AP59" s="118">
        <v>0.40959409600000002</v>
      </c>
      <c r="AQ59" s="118">
        <v>8.0213899999999998E-3</v>
      </c>
      <c r="AR59" s="118">
        <v>6.6860464999999994E-2</v>
      </c>
      <c r="AS59" s="118">
        <v>-8.2872929999999994E-3</v>
      </c>
      <c r="AT59" s="118">
        <v>-4.3103448000000003E-2</v>
      </c>
      <c r="AU59" s="118">
        <v>-0.111111111</v>
      </c>
      <c r="AV59" s="243">
        <v>-0.47766322999999999</v>
      </c>
    </row>
    <row r="60" spans="1:48" s="663" customFormat="1" ht="30" customHeight="1">
      <c r="A60" s="121" t="s">
        <v>228</v>
      </c>
      <c r="B60" s="388" t="s">
        <v>323</v>
      </c>
      <c r="C60" s="271">
        <v>251</v>
      </c>
      <c r="D60" s="271">
        <v>204</v>
      </c>
      <c r="E60" s="271">
        <v>222</v>
      </c>
      <c r="F60" s="271">
        <v>252</v>
      </c>
      <c r="G60" s="271">
        <v>252</v>
      </c>
      <c r="H60" s="271">
        <v>238</v>
      </c>
      <c r="I60" s="271">
        <v>246</v>
      </c>
      <c r="J60" s="271">
        <v>268</v>
      </c>
      <c r="K60" s="271">
        <v>224</v>
      </c>
      <c r="L60" s="271">
        <v>271</v>
      </c>
      <c r="M60" s="272">
        <v>253</v>
      </c>
      <c r="N60" s="271">
        <v>248</v>
      </c>
      <c r="O60" s="272">
        <f t="shared" si="2"/>
        <v>244.08333333333334</v>
      </c>
      <c r="P60" s="271">
        <v>235</v>
      </c>
      <c r="Q60" s="271">
        <v>199</v>
      </c>
      <c r="R60" s="271">
        <v>253</v>
      </c>
      <c r="S60" s="271">
        <v>280</v>
      </c>
      <c r="T60" s="271">
        <v>255</v>
      </c>
      <c r="U60" s="271">
        <v>294</v>
      </c>
      <c r="V60" s="271">
        <v>256</v>
      </c>
      <c r="W60" s="271">
        <v>258</v>
      </c>
      <c r="X60" s="271">
        <v>236</v>
      </c>
      <c r="Y60" s="381">
        <v>246</v>
      </c>
      <c r="Z60" s="381">
        <v>218</v>
      </c>
      <c r="AA60" s="381">
        <v>233</v>
      </c>
      <c r="AB60" s="381">
        <v>227</v>
      </c>
      <c r="AC60" s="381">
        <v>153</v>
      </c>
      <c r="AD60" s="381">
        <v>160</v>
      </c>
      <c r="AE60" s="381">
        <v>115</v>
      </c>
      <c r="AF60" s="381">
        <f t="shared" si="3"/>
        <v>226.125</v>
      </c>
      <c r="AG60" s="273">
        <v>5.8558559000000003E-2</v>
      </c>
      <c r="AH60" s="273">
        <v>-0.21031746000000001</v>
      </c>
      <c r="AI60" s="274">
        <v>3.9682540000000001E-3</v>
      </c>
      <c r="AJ60" s="273">
        <v>0.17647058800000001</v>
      </c>
      <c r="AK60" s="273">
        <v>3.6585366000000001E-2</v>
      </c>
      <c r="AL60" s="273">
        <v>9.7014925000000002E-2</v>
      </c>
      <c r="AM60" s="273">
        <v>0.14285714299999999</v>
      </c>
      <c r="AN60" s="273">
        <v>-4.7970480000000003E-2</v>
      </c>
      <c r="AO60" s="273">
        <v>-6.7193675999999994E-2</v>
      </c>
      <c r="AP60" s="273">
        <v>-8.0645160000000007E-3</v>
      </c>
      <c r="AQ60" s="273">
        <v>-0.13147410400000001</v>
      </c>
      <c r="AR60" s="273">
        <v>0.14215686299999999</v>
      </c>
      <c r="AS60" s="273">
        <v>2.2522522999999999E-2</v>
      </c>
      <c r="AT60" s="273">
        <v>-0.39285714300000002</v>
      </c>
      <c r="AU60" s="273">
        <v>-0.36507936499999999</v>
      </c>
      <c r="AV60" s="274">
        <v>-0.51680672299999997</v>
      </c>
    </row>
    <row r="61" spans="1:48" s="664" customFormat="1" ht="17.25" customHeight="1">
      <c r="A61" s="10" t="s">
        <v>94</v>
      </c>
      <c r="B61" s="10"/>
      <c r="C61" s="162"/>
      <c r="D61" s="162"/>
      <c r="E61" s="162"/>
      <c r="F61" s="162"/>
      <c r="G61" s="244"/>
      <c r="H61" s="244"/>
      <c r="I61" s="244"/>
      <c r="J61" s="244"/>
      <c r="K61" s="244"/>
      <c r="L61" s="244"/>
      <c r="M61" s="244"/>
      <c r="N61" s="162"/>
      <c r="O61" s="162"/>
      <c r="P61" s="162"/>
      <c r="Q61" s="162"/>
      <c r="R61" s="244"/>
      <c r="S61" s="244"/>
      <c r="T61" s="244"/>
      <c r="U61" s="244"/>
      <c r="V61" s="244"/>
      <c r="W61" s="244"/>
      <c r="X61" s="244"/>
      <c r="Y61" s="162"/>
      <c r="Z61" s="162"/>
      <c r="AA61" s="162"/>
      <c r="AB61" s="162"/>
      <c r="AC61" s="244"/>
      <c r="AD61" s="244"/>
      <c r="AE61" s="244"/>
      <c r="AF61" s="244"/>
      <c r="AG61" s="244"/>
      <c r="AH61" s="244"/>
      <c r="AI61" s="244"/>
      <c r="AJ61" s="162"/>
      <c r="AK61" s="162"/>
      <c r="AL61" s="162"/>
      <c r="AM61" s="162"/>
      <c r="AN61" s="162"/>
      <c r="AO61" s="162"/>
      <c r="AP61" s="162"/>
      <c r="AQ61" s="162"/>
      <c r="AR61" s="162"/>
      <c r="AS61" s="162"/>
      <c r="AT61" s="163"/>
      <c r="AU61" s="163"/>
      <c r="AV61" s="163"/>
    </row>
    <row r="62" spans="1:48" s="665" customFormat="1" ht="12" customHeight="1">
      <c r="A62" s="438" t="s">
        <v>230</v>
      </c>
      <c r="B62" s="10"/>
      <c r="C62" s="38"/>
      <c r="D62" s="38"/>
      <c r="E62" s="38"/>
      <c r="F62" s="38"/>
      <c r="G62" s="88"/>
      <c r="H62" s="88"/>
      <c r="I62" s="88"/>
      <c r="J62" s="88"/>
      <c r="K62" s="88"/>
      <c r="L62" s="88"/>
      <c r="M62" s="88"/>
      <c r="N62" s="38"/>
      <c r="O62" s="38"/>
      <c r="P62" s="38"/>
      <c r="Q62" s="38"/>
      <c r="R62" s="88"/>
      <c r="S62" s="88"/>
      <c r="T62" s="88"/>
      <c r="U62" s="88"/>
      <c r="V62" s="88"/>
      <c r="W62" s="88"/>
      <c r="X62" s="88"/>
      <c r="Y62" s="38"/>
      <c r="Z62" s="25"/>
      <c r="AA62" s="38"/>
      <c r="AB62" s="38"/>
      <c r="AC62" s="88"/>
      <c r="AD62" s="88"/>
      <c r="AE62" s="88"/>
      <c r="AF62" s="88"/>
      <c r="AG62" s="88"/>
      <c r="AH62" s="88"/>
      <c r="AI62" s="88"/>
      <c r="AJ62" s="38"/>
      <c r="AK62" s="38"/>
      <c r="AL62" s="38"/>
      <c r="AM62" s="38"/>
      <c r="AN62" s="38"/>
      <c r="AO62" s="38"/>
      <c r="AP62" s="38"/>
      <c r="AQ62" s="38"/>
      <c r="AR62" s="38"/>
      <c r="AS62" s="38"/>
      <c r="AT62" s="54"/>
      <c r="AU62" s="54"/>
      <c r="AV62" s="54"/>
    </row>
    <row r="63" spans="1:48" s="665" customFormat="1" ht="12" customHeight="1">
      <c r="A63" s="438" t="s">
        <v>96</v>
      </c>
      <c r="B63" s="10"/>
      <c r="C63" s="38"/>
      <c r="D63" s="38"/>
      <c r="E63" s="38"/>
      <c r="F63" s="38"/>
      <c r="G63" s="88"/>
      <c r="H63" s="88"/>
      <c r="I63" s="88"/>
      <c r="J63" s="88"/>
      <c r="K63" s="88"/>
      <c r="L63" s="88"/>
      <c r="M63" s="88"/>
      <c r="N63" s="38"/>
      <c r="O63" s="38"/>
      <c r="P63" s="38"/>
      <c r="Q63" s="38"/>
      <c r="R63" s="88"/>
      <c r="S63" s="88"/>
      <c r="T63" s="88"/>
      <c r="U63" s="88"/>
      <c r="V63" s="88"/>
      <c r="W63" s="88"/>
      <c r="X63" s="88"/>
      <c r="Y63" s="38"/>
      <c r="Z63" s="25"/>
      <c r="AA63" s="38"/>
      <c r="AB63" s="38"/>
      <c r="AC63" s="88"/>
      <c r="AD63" s="88"/>
      <c r="AE63" s="88"/>
      <c r="AF63" s="88"/>
      <c r="AG63" s="88"/>
      <c r="AH63" s="88"/>
      <c r="AI63" s="88"/>
      <c r="AJ63" s="38"/>
      <c r="AK63" s="38"/>
      <c r="AL63" s="38"/>
      <c r="AM63" s="38"/>
      <c r="AN63" s="38"/>
      <c r="AO63" s="38"/>
      <c r="AP63" s="38"/>
      <c r="AQ63" s="38"/>
      <c r="AR63" s="38"/>
      <c r="AS63" s="38"/>
      <c r="AT63" s="54"/>
      <c r="AU63" s="54"/>
      <c r="AV63" s="54"/>
    </row>
    <row r="64" spans="1:48" s="666" customFormat="1" ht="12" customHeight="1">
      <c r="A64" s="438" t="s">
        <v>231</v>
      </c>
      <c r="B64" s="76"/>
      <c r="C64" s="88"/>
      <c r="D64" s="88"/>
      <c r="E64" s="88"/>
      <c r="F64" s="88"/>
      <c r="G64" s="88"/>
      <c r="H64" s="88"/>
      <c r="I64" s="88"/>
      <c r="J64" s="88"/>
      <c r="K64" s="88"/>
      <c r="L64" s="88"/>
      <c r="M64" s="88"/>
      <c r="N64" s="88"/>
      <c r="O64" s="88"/>
      <c r="P64" s="88"/>
      <c r="Q64" s="88"/>
      <c r="R64" s="88"/>
      <c r="S64" s="88"/>
      <c r="T64" s="88"/>
      <c r="U64" s="88"/>
      <c r="V64" s="88"/>
      <c r="W64" s="88"/>
      <c r="X64" s="88"/>
      <c r="Y64" s="88"/>
      <c r="Z64" s="76"/>
      <c r="AA64" s="88"/>
      <c r="AB64" s="88"/>
      <c r="AC64" s="88"/>
      <c r="AD64" s="88"/>
      <c r="AE64" s="88"/>
      <c r="AF64" s="88"/>
      <c r="AG64" s="88"/>
      <c r="AH64" s="88"/>
      <c r="AI64" s="88"/>
      <c r="AJ64" s="88"/>
      <c r="AK64" s="88"/>
      <c r="AL64" s="88"/>
      <c r="AM64" s="88"/>
      <c r="AN64" s="88"/>
      <c r="AO64" s="88"/>
      <c r="AP64" s="88"/>
      <c r="AQ64" s="88"/>
      <c r="AR64" s="88"/>
      <c r="AS64" s="88"/>
      <c r="AT64" s="76"/>
      <c r="AU64" s="76"/>
      <c r="AV64" s="76"/>
    </row>
    <row r="65" spans="1:48" s="352" customFormat="1" ht="12" customHeight="1">
      <c r="A65" s="438" t="s">
        <v>232</v>
      </c>
      <c r="B65" s="25"/>
      <c r="C65" s="38"/>
      <c r="D65" s="38"/>
      <c r="E65" s="38"/>
      <c r="F65" s="38"/>
      <c r="G65" s="88"/>
      <c r="H65" s="88"/>
      <c r="I65" s="88"/>
      <c r="J65" s="88"/>
      <c r="K65" s="88"/>
      <c r="L65" s="88"/>
      <c r="M65" s="88"/>
      <c r="N65" s="38"/>
      <c r="O65" s="38"/>
      <c r="P65" s="38"/>
      <c r="Q65" s="38"/>
      <c r="R65" s="88"/>
      <c r="S65" s="88"/>
      <c r="T65" s="88"/>
      <c r="U65" s="88"/>
      <c r="V65" s="88"/>
      <c r="W65" s="88"/>
      <c r="X65" s="88"/>
      <c r="Y65" s="38"/>
      <c r="Z65" s="25"/>
      <c r="AA65" s="38"/>
      <c r="AB65" s="38"/>
      <c r="AC65" s="88"/>
      <c r="AD65" s="88"/>
      <c r="AE65" s="88"/>
      <c r="AF65" s="88"/>
      <c r="AG65" s="88"/>
      <c r="AH65" s="88"/>
      <c r="AI65" s="88"/>
      <c r="AJ65" s="38"/>
      <c r="AK65" s="38"/>
      <c r="AL65" s="38"/>
      <c r="AM65" s="38"/>
      <c r="AN65" s="38"/>
      <c r="AO65" s="38"/>
      <c r="AP65" s="38"/>
      <c r="AQ65" s="38"/>
      <c r="AR65" s="38"/>
      <c r="AS65" s="38"/>
      <c r="AT65" s="25"/>
      <c r="AU65" s="25"/>
      <c r="AV65" s="25"/>
    </row>
    <row r="66" spans="1:48" s="352" customFormat="1" ht="12" customHeight="1">
      <c r="A66" s="438" t="s">
        <v>236</v>
      </c>
      <c r="B66" s="25"/>
      <c r="C66" s="38"/>
      <c r="D66" s="38"/>
      <c r="E66" s="38"/>
      <c r="F66" s="38"/>
      <c r="G66" s="88"/>
      <c r="H66" s="88"/>
      <c r="I66" s="88"/>
      <c r="J66" s="88"/>
      <c r="K66" s="88"/>
      <c r="L66" s="88"/>
      <c r="M66" s="88"/>
      <c r="N66" s="38"/>
      <c r="O66" s="38"/>
      <c r="P66" s="38"/>
      <c r="Q66" s="38"/>
      <c r="R66" s="88"/>
      <c r="S66" s="88"/>
      <c r="T66" s="88"/>
      <c r="U66" s="88"/>
      <c r="V66" s="88"/>
      <c r="W66" s="88"/>
      <c r="X66" s="88"/>
      <c r="Y66" s="38"/>
      <c r="Z66" s="25"/>
      <c r="AA66" s="38"/>
      <c r="AB66" s="38"/>
      <c r="AC66" s="88"/>
      <c r="AD66" s="88"/>
      <c r="AE66" s="88"/>
      <c r="AF66" s="88"/>
      <c r="AG66" s="88"/>
      <c r="AH66" s="88"/>
      <c r="AI66" s="88"/>
      <c r="AJ66" s="38"/>
      <c r="AK66" s="38"/>
      <c r="AL66" s="38"/>
      <c r="AM66" s="38"/>
      <c r="AN66" s="38"/>
      <c r="AO66" s="38"/>
      <c r="AP66" s="38"/>
      <c r="AQ66" s="38"/>
      <c r="AR66" s="38"/>
      <c r="AS66" s="38"/>
      <c r="AT66" s="25"/>
      <c r="AU66" s="25"/>
      <c r="AV66" s="25"/>
    </row>
    <row r="67" spans="1:48" s="352" customFormat="1" ht="12" customHeight="1">
      <c r="A67" s="438" t="s">
        <v>234</v>
      </c>
      <c r="B67" s="25"/>
      <c r="C67" s="38"/>
      <c r="D67" s="38"/>
      <c r="E67" s="38"/>
      <c r="F67" s="38"/>
      <c r="G67" s="88"/>
      <c r="H67" s="88"/>
      <c r="I67" s="88"/>
      <c r="J67" s="88"/>
      <c r="K67" s="88"/>
      <c r="L67" s="88"/>
      <c r="M67" s="88"/>
      <c r="N67" s="38"/>
      <c r="O67" s="38"/>
      <c r="P67" s="38"/>
      <c r="Q67" s="38"/>
      <c r="R67" s="88"/>
      <c r="S67" s="88"/>
      <c r="T67" s="88"/>
      <c r="U67" s="88"/>
      <c r="V67" s="88"/>
      <c r="W67" s="88"/>
      <c r="X67" s="88"/>
      <c r="Y67" s="38"/>
      <c r="Z67" s="25"/>
      <c r="AA67" s="38"/>
      <c r="AB67" s="38"/>
      <c r="AC67" s="88"/>
      <c r="AD67" s="88"/>
      <c r="AE67" s="88"/>
      <c r="AF67" s="88"/>
      <c r="AG67" s="88"/>
      <c r="AH67" s="88"/>
      <c r="AI67" s="88"/>
      <c r="AJ67" s="38"/>
      <c r="AK67" s="38"/>
      <c r="AL67" s="38"/>
      <c r="AM67" s="38"/>
      <c r="AN67" s="38"/>
      <c r="AO67" s="38"/>
      <c r="AP67" s="38"/>
      <c r="AQ67" s="38"/>
      <c r="AR67" s="38"/>
      <c r="AS67" s="38"/>
      <c r="AT67" s="25"/>
      <c r="AU67" s="25"/>
      <c r="AV67" s="25"/>
    </row>
    <row r="68" spans="1:48" s="352" customFormat="1" ht="12" customHeight="1">
      <c r="A68" s="438" t="s">
        <v>17096</v>
      </c>
      <c r="B68" s="25"/>
      <c r="C68" s="38"/>
      <c r="D68" s="38"/>
      <c r="E68" s="38"/>
      <c r="F68" s="38"/>
      <c r="G68" s="88"/>
      <c r="H68" s="88"/>
      <c r="I68" s="88"/>
      <c r="J68" s="88"/>
      <c r="K68" s="88"/>
      <c r="L68" s="88"/>
      <c r="M68" s="88"/>
      <c r="N68" s="38"/>
      <c r="O68" s="38"/>
      <c r="P68" s="38"/>
      <c r="Q68" s="38"/>
      <c r="R68" s="88"/>
      <c r="S68" s="88"/>
      <c r="T68" s="88"/>
      <c r="U68" s="88"/>
      <c r="V68" s="88"/>
      <c r="W68" s="88"/>
      <c r="X68" s="88"/>
      <c r="Y68" s="38"/>
      <c r="Z68" s="25"/>
      <c r="AA68" s="38"/>
      <c r="AB68" s="38"/>
      <c r="AC68" s="88"/>
      <c r="AD68" s="88"/>
      <c r="AE68" s="88"/>
      <c r="AF68" s="88"/>
      <c r="AG68" s="88"/>
      <c r="AH68" s="88"/>
      <c r="AI68" s="88"/>
      <c r="AJ68" s="38"/>
      <c r="AK68" s="38"/>
      <c r="AL68" s="38"/>
      <c r="AM68" s="38"/>
      <c r="AN68" s="38"/>
      <c r="AO68" s="38"/>
      <c r="AP68" s="38"/>
      <c r="AQ68" s="38"/>
      <c r="AR68" s="38"/>
      <c r="AS68" s="38"/>
      <c r="AT68" s="25"/>
      <c r="AU68" s="25"/>
      <c r="AV68" s="25"/>
    </row>
    <row r="69" spans="1:48" s="352" customFormat="1" ht="12" customHeight="1">
      <c r="A69" s="421" t="s">
        <v>275</v>
      </c>
      <c r="B69" s="25"/>
      <c r="C69" s="38"/>
      <c r="D69" s="38"/>
      <c r="E69" s="38"/>
      <c r="F69" s="38"/>
      <c r="G69" s="88"/>
      <c r="H69" s="88"/>
      <c r="I69" s="88"/>
      <c r="J69" s="88"/>
      <c r="K69" s="88"/>
      <c r="L69" s="88"/>
      <c r="M69" s="88"/>
      <c r="N69" s="38"/>
      <c r="O69" s="38"/>
      <c r="P69" s="38"/>
      <c r="Q69" s="38"/>
      <c r="R69" s="88"/>
      <c r="S69" s="88"/>
      <c r="T69" s="88"/>
      <c r="U69" s="88"/>
      <c r="V69" s="88"/>
      <c r="W69" s="88"/>
      <c r="X69" s="88"/>
      <c r="Y69" s="38"/>
      <c r="Z69" s="25"/>
      <c r="AA69" s="38"/>
      <c r="AB69" s="38"/>
      <c r="AC69" s="88"/>
      <c r="AD69" s="88"/>
      <c r="AE69" s="88"/>
      <c r="AF69" s="88"/>
      <c r="AG69" s="88"/>
      <c r="AH69" s="88"/>
      <c r="AI69" s="88"/>
      <c r="AJ69" s="38"/>
      <c r="AK69" s="38"/>
      <c r="AL69" s="38"/>
      <c r="AM69" s="38"/>
      <c r="AN69" s="38"/>
      <c r="AO69" s="38"/>
      <c r="AP69" s="38"/>
      <c r="AQ69" s="38"/>
      <c r="AR69" s="38"/>
      <c r="AS69" s="38"/>
      <c r="AT69" s="25"/>
      <c r="AU69" s="25"/>
      <c r="AV69" s="25"/>
    </row>
    <row r="70" spans="1:48" s="356" customFormat="1" ht="12" customHeight="1">
      <c r="A70" s="418" t="s">
        <v>426</v>
      </c>
      <c r="B70" s="219"/>
      <c r="C70" s="47"/>
      <c r="D70" s="47"/>
      <c r="E70" s="47"/>
      <c r="F70" s="82"/>
      <c r="G70" s="82"/>
      <c r="H70" s="82"/>
      <c r="I70" s="82"/>
      <c r="J70" s="82"/>
      <c r="K70" s="82"/>
      <c r="L70" s="82"/>
      <c r="M70" s="47"/>
      <c r="N70" s="47"/>
      <c r="O70" s="47"/>
      <c r="P70" s="47"/>
      <c r="Q70" s="82"/>
      <c r="R70" s="82"/>
      <c r="S70" s="82"/>
      <c r="T70" s="82"/>
      <c r="U70" s="82"/>
      <c r="V70" s="82"/>
      <c r="W70" s="82"/>
      <c r="X70" s="47"/>
      <c r="Y70" s="47"/>
      <c r="Z70" s="47"/>
      <c r="AA70" s="47"/>
      <c r="AB70" s="82"/>
      <c r="AC70" s="82"/>
      <c r="AD70" s="82"/>
      <c r="AE70" s="82"/>
      <c r="AF70" s="82"/>
      <c r="AG70" s="82"/>
      <c r="AH70" s="82"/>
      <c r="AI70" s="47"/>
      <c r="AJ70" s="47"/>
      <c r="AK70" s="47"/>
      <c r="AL70" s="47"/>
      <c r="AM70" s="47"/>
      <c r="AN70" s="47"/>
      <c r="AO70" s="47"/>
      <c r="AP70" s="47"/>
      <c r="AQ70" s="47"/>
      <c r="AR70" s="47"/>
      <c r="AS70" s="47"/>
      <c r="AT70" s="47"/>
      <c r="AU70" s="47"/>
      <c r="AV70" s="47"/>
    </row>
    <row r="71" spans="1:48" s="352" customFormat="1" ht="12" customHeight="1">
      <c r="A71" s="171" t="s">
        <v>97</v>
      </c>
      <c r="B71" s="171"/>
      <c r="C71" s="25"/>
      <c r="D71" s="25"/>
      <c r="E71" s="25"/>
      <c r="F71" s="25"/>
      <c r="G71" s="76"/>
      <c r="H71" s="76"/>
      <c r="I71" s="76"/>
      <c r="J71" s="76"/>
      <c r="K71" s="76"/>
      <c r="L71" s="76"/>
      <c r="M71" s="76"/>
      <c r="N71" s="25"/>
      <c r="O71" s="25"/>
      <c r="P71" s="25"/>
      <c r="Q71" s="25"/>
      <c r="R71" s="76"/>
      <c r="S71" s="76"/>
      <c r="T71" s="76"/>
      <c r="U71" s="76"/>
      <c r="V71" s="76"/>
      <c r="W71" s="76"/>
      <c r="X71" s="76"/>
      <c r="Y71" s="25"/>
      <c r="Z71" s="25"/>
      <c r="AA71" s="25"/>
      <c r="AB71" s="25"/>
      <c r="AC71" s="76"/>
      <c r="AD71" s="76"/>
      <c r="AE71" s="76"/>
      <c r="AF71" s="76"/>
      <c r="AG71" s="76"/>
      <c r="AH71" s="76"/>
      <c r="AI71" s="76"/>
      <c r="AJ71" s="25"/>
      <c r="AK71" s="25"/>
      <c r="AL71" s="25"/>
      <c r="AM71" s="25"/>
      <c r="AN71" s="25"/>
      <c r="AO71" s="25"/>
      <c r="AP71" s="25"/>
      <c r="AQ71" s="25"/>
      <c r="AR71" s="25"/>
      <c r="AS71" s="25"/>
      <c r="AT71" s="25"/>
      <c r="AU71" s="25"/>
      <c r="AV71" s="25"/>
    </row>
    <row r="72" spans="1:48" s="359" customFormat="1" ht="30" customHeight="1">
      <c r="A72" s="438" t="s">
        <v>17018</v>
      </c>
      <c r="B72" s="38"/>
      <c r="C72" s="38"/>
      <c r="D72" s="38"/>
      <c r="E72" s="38"/>
      <c r="F72" s="38"/>
      <c r="G72" s="88"/>
      <c r="H72" s="88"/>
      <c r="I72" s="88"/>
      <c r="J72" s="88"/>
      <c r="K72" s="88"/>
      <c r="L72" s="88"/>
      <c r="M72" s="88"/>
      <c r="N72" s="38"/>
      <c r="O72" s="38"/>
      <c r="P72" s="38"/>
      <c r="Q72" s="38"/>
      <c r="R72" s="88"/>
      <c r="S72" s="88"/>
      <c r="T72" s="88"/>
      <c r="U72" s="88"/>
      <c r="V72" s="88"/>
      <c r="W72" s="88"/>
      <c r="X72" s="88"/>
      <c r="Y72" s="38"/>
      <c r="Z72" s="25"/>
      <c r="AA72" s="38"/>
      <c r="AB72" s="38"/>
      <c r="AC72" s="88"/>
      <c r="AD72" s="88"/>
      <c r="AE72" s="88"/>
      <c r="AF72" s="88"/>
      <c r="AG72" s="88"/>
      <c r="AH72" s="76"/>
      <c r="AI72" s="76"/>
      <c r="AJ72" s="38"/>
      <c r="AK72" s="38"/>
      <c r="AL72" s="38"/>
      <c r="AM72" s="38"/>
      <c r="AN72" s="38"/>
      <c r="AO72" s="38"/>
      <c r="AP72" s="38"/>
      <c r="AQ72" s="38"/>
      <c r="AR72" s="38"/>
      <c r="AS72" s="38"/>
      <c r="AT72" s="38"/>
      <c r="AU72" s="38"/>
      <c r="AV72" s="38"/>
    </row>
    <row r="73" spans="1:48" s="360" customFormat="1" ht="20.25" customHeight="1">
      <c r="A73" s="424" t="s">
        <v>17020</v>
      </c>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row>
    <row r="74" spans="1:48" s="516" customFormat="1" ht="15.6" customHeight="1">
      <c r="A74" s="468"/>
      <c r="B74" s="761" t="s">
        <v>429</v>
      </c>
      <c r="C74" s="763"/>
      <c r="D74" s="763"/>
      <c r="E74" s="763"/>
      <c r="F74" s="763"/>
      <c r="G74" s="763"/>
      <c r="H74" s="763"/>
      <c r="I74" s="763"/>
      <c r="J74" s="763"/>
      <c r="K74" s="763"/>
      <c r="L74" s="763"/>
      <c r="M74" s="763"/>
      <c r="N74" s="763"/>
      <c r="O74" s="758" t="s">
        <v>430</v>
      </c>
      <c r="P74" s="758"/>
      <c r="Q74" s="758"/>
      <c r="R74" s="758"/>
      <c r="S74" s="758"/>
      <c r="T74" s="758"/>
      <c r="U74" s="758"/>
      <c r="V74" s="758"/>
      <c r="W74" s="758"/>
      <c r="X74" s="758"/>
      <c r="Y74" s="758"/>
      <c r="Z74" s="758"/>
      <c r="AA74" s="758"/>
      <c r="AB74" s="758"/>
      <c r="AC74" s="758"/>
      <c r="AD74" s="758"/>
      <c r="AE74" s="759"/>
      <c r="AF74" s="756" t="s">
        <v>424</v>
      </c>
      <c r="AG74" s="756"/>
      <c r="AH74" s="756"/>
      <c r="AI74" s="756"/>
      <c r="AJ74" s="756"/>
      <c r="AK74" s="756"/>
      <c r="AL74" s="756"/>
      <c r="AM74" s="756"/>
      <c r="AN74" s="756"/>
      <c r="AO74" s="756"/>
      <c r="AP74" s="755"/>
      <c r="AQ74" s="755"/>
      <c r="AR74" s="755"/>
      <c r="AS74" s="755"/>
      <c r="AT74" s="755"/>
      <c r="AU74" s="755"/>
      <c r="AV74" s="673"/>
    </row>
    <row r="75" spans="1:48" s="516" customFormat="1" ht="43.95" customHeight="1">
      <c r="A75" s="415" t="s">
        <v>237</v>
      </c>
      <c r="B75" s="283" t="s">
        <v>453</v>
      </c>
      <c r="C75" s="283" t="s">
        <v>454</v>
      </c>
      <c r="D75" s="283" t="s">
        <v>455</v>
      </c>
      <c r="E75" s="283" t="s">
        <v>456</v>
      </c>
      <c r="F75" s="283" t="s">
        <v>457</v>
      </c>
      <c r="G75" s="283" t="s">
        <v>458</v>
      </c>
      <c r="H75" s="283" t="s">
        <v>459</v>
      </c>
      <c r="I75" s="283" t="s">
        <v>460</v>
      </c>
      <c r="J75" s="283" t="s">
        <v>461</v>
      </c>
      <c r="K75" s="283" t="s">
        <v>462</v>
      </c>
      <c r="L75" s="283" t="s">
        <v>463</v>
      </c>
      <c r="M75" s="283" t="s">
        <v>464</v>
      </c>
      <c r="N75" s="283" t="s">
        <v>431</v>
      </c>
      <c r="O75" s="283" t="s">
        <v>465</v>
      </c>
      <c r="P75" s="283" t="s">
        <v>466</v>
      </c>
      <c r="Q75" s="283" t="s">
        <v>467</v>
      </c>
      <c r="R75" s="283" t="s">
        <v>468</v>
      </c>
      <c r="S75" s="283" t="s">
        <v>469</v>
      </c>
      <c r="T75" s="283" t="s">
        <v>470</v>
      </c>
      <c r="U75" s="283" t="s">
        <v>471</v>
      </c>
      <c r="V75" s="283" t="s">
        <v>472</v>
      </c>
      <c r="W75" s="283" t="s">
        <v>473</v>
      </c>
      <c r="X75" s="283" t="s">
        <v>474</v>
      </c>
      <c r="Y75" s="283" t="s">
        <v>475</v>
      </c>
      <c r="Z75" s="283" t="s">
        <v>476</v>
      </c>
      <c r="AA75" s="283" t="s">
        <v>477</v>
      </c>
      <c r="AB75" s="283" t="s">
        <v>478</v>
      </c>
      <c r="AC75" s="283" t="s">
        <v>479</v>
      </c>
      <c r="AD75" s="283" t="s">
        <v>480</v>
      </c>
      <c r="AE75" s="283" t="s">
        <v>432</v>
      </c>
      <c r="AF75" s="283" t="s">
        <v>99</v>
      </c>
      <c r="AG75" s="283" t="s">
        <v>17022</v>
      </c>
      <c r="AH75" s="283" t="s">
        <v>101</v>
      </c>
      <c r="AI75" s="289" t="s">
        <v>102</v>
      </c>
      <c r="AJ75" s="289" t="s">
        <v>103</v>
      </c>
      <c r="AK75" s="289" t="s">
        <v>104</v>
      </c>
      <c r="AL75" s="289" t="s">
        <v>105</v>
      </c>
      <c r="AM75" s="289" t="s">
        <v>106</v>
      </c>
      <c r="AN75" s="289" t="s">
        <v>107</v>
      </c>
      <c r="AO75" s="289" t="s">
        <v>108</v>
      </c>
      <c r="AP75" s="289" t="s">
        <v>109</v>
      </c>
      <c r="AQ75" s="289" t="s">
        <v>110</v>
      </c>
      <c r="AR75" s="289" t="s">
        <v>111</v>
      </c>
      <c r="AS75" s="289" t="s">
        <v>17024</v>
      </c>
      <c r="AT75" s="289" t="s">
        <v>113</v>
      </c>
      <c r="AU75" s="671" t="s">
        <v>114</v>
      </c>
      <c r="AV75" s="673"/>
    </row>
    <row r="76" spans="1:48" s="661" customFormat="1" ht="30" customHeight="1">
      <c r="A76" s="74" t="s">
        <v>239</v>
      </c>
      <c r="B76" s="125">
        <v>1725</v>
      </c>
      <c r="C76" s="125">
        <v>1590</v>
      </c>
      <c r="D76" s="125">
        <v>1805</v>
      </c>
      <c r="E76" s="125">
        <v>1725</v>
      </c>
      <c r="F76" s="125">
        <v>1721</v>
      </c>
      <c r="G76" s="125">
        <v>1732</v>
      </c>
      <c r="H76" s="125">
        <v>1820</v>
      </c>
      <c r="I76" s="125">
        <v>1843</v>
      </c>
      <c r="J76" s="125">
        <v>1770</v>
      </c>
      <c r="K76" s="125">
        <v>1751</v>
      </c>
      <c r="L76" s="71">
        <v>1644</v>
      </c>
      <c r="M76" s="71">
        <v>1599</v>
      </c>
      <c r="N76" s="71">
        <f t="shared" ref="N76:N85" si="4">(SUM(B76:M76))/12</f>
        <v>1727.0833333333333</v>
      </c>
      <c r="O76" s="71">
        <v>1714</v>
      </c>
      <c r="P76" s="71">
        <v>1692</v>
      </c>
      <c r="Q76" s="71">
        <v>1769</v>
      </c>
      <c r="R76" s="71">
        <v>1704</v>
      </c>
      <c r="S76" s="71">
        <v>1903</v>
      </c>
      <c r="T76" s="71">
        <v>1862</v>
      </c>
      <c r="U76" s="71">
        <v>1822</v>
      </c>
      <c r="V76" s="71">
        <v>1912</v>
      </c>
      <c r="W76" s="71">
        <v>1740</v>
      </c>
      <c r="X76" s="378">
        <v>1718</v>
      </c>
      <c r="Y76" s="378">
        <v>1678</v>
      </c>
      <c r="Z76" s="378">
        <v>1601</v>
      </c>
      <c r="AA76" s="378">
        <v>1843</v>
      </c>
      <c r="AB76" s="378">
        <v>1745</v>
      </c>
      <c r="AC76" s="378">
        <v>1825</v>
      </c>
      <c r="AD76" s="378">
        <v>1470</v>
      </c>
      <c r="AE76" s="378">
        <f t="shared" ref="AE76:AE85" si="5">(SUM(O76:AD76))/16</f>
        <v>1749.875</v>
      </c>
      <c r="AF76" s="148">
        <v>-5.0415512000000003E-2</v>
      </c>
      <c r="AG76" s="148">
        <v>-1.9130435000000001E-2</v>
      </c>
      <c r="AH76" s="148">
        <v>2.7890761E-2</v>
      </c>
      <c r="AI76" s="340">
        <v>-1.6166282000000001E-2</v>
      </c>
      <c r="AJ76" s="340">
        <v>4.5604395999999998E-2</v>
      </c>
      <c r="AK76" s="340">
        <v>1.0309278E-2</v>
      </c>
      <c r="AL76" s="340">
        <v>2.9378530999999999E-2</v>
      </c>
      <c r="AM76" s="340">
        <v>9.1947458999999995E-2</v>
      </c>
      <c r="AN76" s="340">
        <v>5.8394161E-2</v>
      </c>
      <c r="AO76" s="340">
        <v>7.4421512999999995E-2</v>
      </c>
      <c r="AP76" s="340">
        <v>-2.7246376999999999E-2</v>
      </c>
      <c r="AQ76" s="340">
        <v>6.9182389999999996E-3</v>
      </c>
      <c r="AR76" s="340">
        <v>2.1052632000000002E-2</v>
      </c>
      <c r="AS76" s="340">
        <v>1.1594203000000001E-2</v>
      </c>
      <c r="AT76" s="340">
        <v>6.0429983E-2</v>
      </c>
      <c r="AU76" s="675">
        <v>-0.15127020799999999</v>
      </c>
      <c r="AV76" s="103"/>
    </row>
    <row r="77" spans="1:48" s="661" customFormat="1" ht="30" customHeight="1">
      <c r="A77" s="74" t="s">
        <v>240</v>
      </c>
      <c r="B77" s="125">
        <v>1592</v>
      </c>
      <c r="C77" s="125">
        <v>1519</v>
      </c>
      <c r="D77" s="125">
        <v>1618</v>
      </c>
      <c r="E77" s="125">
        <v>1660</v>
      </c>
      <c r="F77" s="125">
        <v>1671</v>
      </c>
      <c r="G77" s="125">
        <v>1655</v>
      </c>
      <c r="H77" s="125">
        <v>1700</v>
      </c>
      <c r="I77" s="125">
        <v>1653</v>
      </c>
      <c r="J77" s="125">
        <v>1539</v>
      </c>
      <c r="K77" s="125">
        <v>1591</v>
      </c>
      <c r="L77" s="71">
        <v>1554</v>
      </c>
      <c r="M77" s="71">
        <v>1672</v>
      </c>
      <c r="N77" s="71">
        <f t="shared" si="4"/>
        <v>1618.6666666666667</v>
      </c>
      <c r="O77" s="71">
        <v>1543</v>
      </c>
      <c r="P77" s="71">
        <v>1481</v>
      </c>
      <c r="Q77" s="71">
        <v>1597</v>
      </c>
      <c r="R77" s="71">
        <v>1571</v>
      </c>
      <c r="S77" s="71">
        <v>1688</v>
      </c>
      <c r="T77" s="71">
        <v>1656</v>
      </c>
      <c r="U77" s="71">
        <v>1528</v>
      </c>
      <c r="V77" s="71">
        <v>1475</v>
      </c>
      <c r="W77" s="71">
        <v>1378</v>
      </c>
      <c r="X77" s="378">
        <v>1520</v>
      </c>
      <c r="Y77" s="378">
        <v>1669</v>
      </c>
      <c r="Z77" s="378">
        <v>1553</v>
      </c>
      <c r="AA77" s="378">
        <v>1623</v>
      </c>
      <c r="AB77" s="378">
        <v>1522</v>
      </c>
      <c r="AC77" s="378">
        <v>1375</v>
      </c>
      <c r="AD77" s="378">
        <v>1019</v>
      </c>
      <c r="AE77" s="378">
        <f t="shared" si="5"/>
        <v>1512.375</v>
      </c>
      <c r="AF77" s="148">
        <v>-4.6353523000000001E-2</v>
      </c>
      <c r="AG77" s="148">
        <v>-0.10783132500000001</v>
      </c>
      <c r="AH77" s="148">
        <v>-4.4284859000000003E-2</v>
      </c>
      <c r="AI77" s="148">
        <v>-5.0755287000000003E-2</v>
      </c>
      <c r="AJ77" s="148">
        <v>-7.058824E-3</v>
      </c>
      <c r="AK77" s="148">
        <v>1.8148820000000001E-3</v>
      </c>
      <c r="AL77" s="148">
        <v>-7.1474980000000004E-3</v>
      </c>
      <c r="AM77" s="148">
        <v>-7.2910118999999995E-2</v>
      </c>
      <c r="AN77" s="148">
        <v>-0.11325611300000001</v>
      </c>
      <c r="AO77" s="148">
        <v>-9.0909090999999997E-2</v>
      </c>
      <c r="AP77" s="148">
        <v>4.8366833999999997E-2</v>
      </c>
      <c r="AQ77" s="148">
        <v>2.2383146999999999E-2</v>
      </c>
      <c r="AR77" s="148">
        <v>3.0902350000000002E-3</v>
      </c>
      <c r="AS77" s="148">
        <v>-8.3132529999999996E-2</v>
      </c>
      <c r="AT77" s="148">
        <v>-0.17713943700000001</v>
      </c>
      <c r="AU77" s="676">
        <v>-0.38429003</v>
      </c>
      <c r="AV77" s="103"/>
    </row>
    <row r="78" spans="1:48" s="661" customFormat="1" ht="30" customHeight="1">
      <c r="A78" s="74" t="s">
        <v>241</v>
      </c>
      <c r="B78" s="125">
        <v>704</v>
      </c>
      <c r="C78" s="125">
        <v>714</v>
      </c>
      <c r="D78" s="125">
        <v>796</v>
      </c>
      <c r="E78" s="125">
        <v>784</v>
      </c>
      <c r="F78" s="125">
        <v>790</v>
      </c>
      <c r="G78" s="125">
        <v>756</v>
      </c>
      <c r="H78" s="125">
        <v>778</v>
      </c>
      <c r="I78" s="125">
        <v>841</v>
      </c>
      <c r="J78" s="125">
        <v>850</v>
      </c>
      <c r="K78" s="125">
        <v>811</v>
      </c>
      <c r="L78" s="71">
        <v>786</v>
      </c>
      <c r="M78" s="71">
        <v>801</v>
      </c>
      <c r="N78" s="71">
        <f t="shared" si="4"/>
        <v>784.25</v>
      </c>
      <c r="O78" s="71">
        <v>790</v>
      </c>
      <c r="P78" s="71">
        <v>738</v>
      </c>
      <c r="Q78" s="71">
        <v>752</v>
      </c>
      <c r="R78" s="71">
        <v>768</v>
      </c>
      <c r="S78" s="71">
        <v>837</v>
      </c>
      <c r="T78" s="71">
        <v>781</v>
      </c>
      <c r="U78" s="71">
        <v>734</v>
      </c>
      <c r="V78" s="71">
        <v>740</v>
      </c>
      <c r="W78" s="71">
        <v>680</v>
      </c>
      <c r="X78" s="378">
        <v>673</v>
      </c>
      <c r="Y78" s="378">
        <v>668</v>
      </c>
      <c r="Z78" s="378">
        <v>710</v>
      </c>
      <c r="AA78" s="378">
        <v>782</v>
      </c>
      <c r="AB78" s="378">
        <v>759</v>
      </c>
      <c r="AC78" s="378">
        <v>718</v>
      </c>
      <c r="AD78" s="378">
        <v>558</v>
      </c>
      <c r="AE78" s="378">
        <f t="shared" si="5"/>
        <v>730.5</v>
      </c>
      <c r="AF78" s="148">
        <v>-7.5376879999999999E-3</v>
      </c>
      <c r="AG78" s="148">
        <v>-5.8673468999999999E-2</v>
      </c>
      <c r="AH78" s="148">
        <v>-4.8101265999999997E-2</v>
      </c>
      <c r="AI78" s="148">
        <v>1.5873016E-2</v>
      </c>
      <c r="AJ78" s="148">
        <v>7.5835475999999999E-2</v>
      </c>
      <c r="AK78" s="148">
        <v>-7.1343639E-2</v>
      </c>
      <c r="AL78" s="148">
        <v>-0.136470588</v>
      </c>
      <c r="AM78" s="148">
        <v>-8.7546238999999998E-2</v>
      </c>
      <c r="AN78" s="148">
        <v>-0.13486005100000001</v>
      </c>
      <c r="AO78" s="148">
        <v>-0.15980025</v>
      </c>
      <c r="AP78" s="148">
        <v>-5.1136363999999997E-2</v>
      </c>
      <c r="AQ78" s="148">
        <v>-5.602241E-3</v>
      </c>
      <c r="AR78" s="148">
        <v>-1.758794E-2</v>
      </c>
      <c r="AS78" s="148">
        <v>-3.1887754999999997E-2</v>
      </c>
      <c r="AT78" s="148">
        <v>-9.1139240999999996E-2</v>
      </c>
      <c r="AU78" s="676">
        <v>-0.26190476200000001</v>
      </c>
      <c r="AV78" s="103"/>
    </row>
    <row r="79" spans="1:48" s="661" customFormat="1" ht="30" customHeight="1">
      <c r="A79" s="74" t="s">
        <v>242</v>
      </c>
      <c r="B79" s="125">
        <v>520</v>
      </c>
      <c r="C79" s="125">
        <v>440</v>
      </c>
      <c r="D79" s="125">
        <v>467</v>
      </c>
      <c r="E79" s="125">
        <v>493</v>
      </c>
      <c r="F79" s="125">
        <v>478</v>
      </c>
      <c r="G79" s="125">
        <v>529</v>
      </c>
      <c r="H79" s="125">
        <v>525</v>
      </c>
      <c r="I79" s="125">
        <v>488</v>
      </c>
      <c r="J79" s="125">
        <v>456</v>
      </c>
      <c r="K79" s="125">
        <v>509</v>
      </c>
      <c r="L79" s="71">
        <v>451</v>
      </c>
      <c r="M79" s="71">
        <v>515</v>
      </c>
      <c r="N79" s="71">
        <f t="shared" si="4"/>
        <v>489.25</v>
      </c>
      <c r="O79" s="71">
        <v>480</v>
      </c>
      <c r="P79" s="71">
        <v>480</v>
      </c>
      <c r="Q79" s="71">
        <v>441</v>
      </c>
      <c r="R79" s="71">
        <v>450</v>
      </c>
      <c r="S79" s="71">
        <v>526</v>
      </c>
      <c r="T79" s="71">
        <v>518</v>
      </c>
      <c r="U79" s="71">
        <v>466</v>
      </c>
      <c r="V79" s="71">
        <v>469</v>
      </c>
      <c r="W79" s="71">
        <v>437</v>
      </c>
      <c r="X79" s="378">
        <v>444</v>
      </c>
      <c r="Y79" s="378">
        <v>442</v>
      </c>
      <c r="Z79" s="378">
        <v>455</v>
      </c>
      <c r="AA79" s="378">
        <v>540</v>
      </c>
      <c r="AB79" s="378">
        <v>473</v>
      </c>
      <c r="AC79" s="378">
        <v>421</v>
      </c>
      <c r="AD79" s="378">
        <v>396</v>
      </c>
      <c r="AE79" s="378">
        <f t="shared" si="5"/>
        <v>464.875</v>
      </c>
      <c r="AF79" s="148">
        <v>2.7837259E-2</v>
      </c>
      <c r="AG79" s="148">
        <v>-2.6369167999999998E-2</v>
      </c>
      <c r="AH79" s="148">
        <v>-7.7405857999999994E-2</v>
      </c>
      <c r="AI79" s="148">
        <v>-0.149338374</v>
      </c>
      <c r="AJ79" s="148">
        <v>1.9047619999999999E-3</v>
      </c>
      <c r="AK79" s="148">
        <v>6.1475410000000001E-2</v>
      </c>
      <c r="AL79" s="148">
        <v>2.1929825E-2</v>
      </c>
      <c r="AM79" s="148">
        <v>-7.8585461999999995E-2</v>
      </c>
      <c r="AN79" s="148">
        <v>-3.1042129000000002E-2</v>
      </c>
      <c r="AO79" s="148">
        <v>-0.137864078</v>
      </c>
      <c r="AP79" s="148">
        <v>-0.15</v>
      </c>
      <c r="AQ79" s="148">
        <v>3.4090909000000003E-2</v>
      </c>
      <c r="AR79" s="148">
        <v>0.156316916</v>
      </c>
      <c r="AS79" s="148">
        <v>-4.0567950999999998E-2</v>
      </c>
      <c r="AT79" s="148">
        <v>-0.119246862</v>
      </c>
      <c r="AU79" s="676">
        <v>-0.25141776900000001</v>
      </c>
      <c r="AV79" s="103"/>
    </row>
    <row r="80" spans="1:48" s="661" customFormat="1" ht="15" customHeight="1">
      <c r="A80" s="74" t="s">
        <v>243</v>
      </c>
      <c r="B80" s="125">
        <v>213</v>
      </c>
      <c r="C80" s="125">
        <v>180</v>
      </c>
      <c r="D80" s="125">
        <v>236</v>
      </c>
      <c r="E80" s="125">
        <v>174</v>
      </c>
      <c r="F80" s="125">
        <v>198</v>
      </c>
      <c r="G80" s="125">
        <v>196</v>
      </c>
      <c r="H80" s="125">
        <v>245</v>
      </c>
      <c r="I80" s="125">
        <v>251</v>
      </c>
      <c r="J80" s="125">
        <v>231</v>
      </c>
      <c r="K80" s="125">
        <v>222</v>
      </c>
      <c r="L80" s="71">
        <v>215</v>
      </c>
      <c r="M80" s="71">
        <v>156</v>
      </c>
      <c r="N80" s="71">
        <f t="shared" si="4"/>
        <v>209.75</v>
      </c>
      <c r="O80" s="71">
        <v>192</v>
      </c>
      <c r="P80" s="71">
        <v>209</v>
      </c>
      <c r="Q80" s="71">
        <v>233</v>
      </c>
      <c r="R80" s="71">
        <v>263</v>
      </c>
      <c r="S80" s="71">
        <v>306</v>
      </c>
      <c r="T80" s="71">
        <v>253</v>
      </c>
      <c r="U80" s="71">
        <v>236</v>
      </c>
      <c r="V80" s="71">
        <v>214</v>
      </c>
      <c r="W80" s="71">
        <v>196</v>
      </c>
      <c r="X80" s="378">
        <v>185</v>
      </c>
      <c r="Y80" s="378">
        <v>206</v>
      </c>
      <c r="Z80" s="378">
        <v>207</v>
      </c>
      <c r="AA80" s="378">
        <v>220</v>
      </c>
      <c r="AB80" s="378">
        <v>225</v>
      </c>
      <c r="AC80" s="378">
        <v>215</v>
      </c>
      <c r="AD80" s="378">
        <v>111</v>
      </c>
      <c r="AE80" s="378">
        <f t="shared" si="5"/>
        <v>216.9375</v>
      </c>
      <c r="AF80" s="148">
        <v>-0.186440678</v>
      </c>
      <c r="AG80" s="148">
        <v>0.20114942499999999</v>
      </c>
      <c r="AH80" s="148">
        <v>0.17676767700000001</v>
      </c>
      <c r="AI80" s="148">
        <v>0.341836735</v>
      </c>
      <c r="AJ80" s="148">
        <v>0.248979592</v>
      </c>
      <c r="AK80" s="148">
        <v>7.9681270000000002E-3</v>
      </c>
      <c r="AL80" s="148">
        <v>2.1645022E-2</v>
      </c>
      <c r="AM80" s="148">
        <v>-3.6036036E-2</v>
      </c>
      <c r="AN80" s="148">
        <v>-8.8372092999999999E-2</v>
      </c>
      <c r="AO80" s="148">
        <v>0.185897436</v>
      </c>
      <c r="AP80" s="148">
        <v>-3.286385E-2</v>
      </c>
      <c r="AQ80" s="148">
        <v>0.15</v>
      </c>
      <c r="AR80" s="148">
        <v>-6.7796609999999993E-2</v>
      </c>
      <c r="AS80" s="148">
        <v>0.29310344799999999</v>
      </c>
      <c r="AT80" s="148">
        <v>8.5858586000000001E-2</v>
      </c>
      <c r="AU80" s="676">
        <v>-0.43367346899999998</v>
      </c>
      <c r="AV80" s="103"/>
    </row>
    <row r="81" spans="1:48" s="661" customFormat="1" ht="15" customHeight="1">
      <c r="A81" s="74" t="s">
        <v>244</v>
      </c>
      <c r="B81" s="125">
        <v>122</v>
      </c>
      <c r="C81" s="125">
        <v>124</v>
      </c>
      <c r="D81" s="125">
        <v>110</v>
      </c>
      <c r="E81" s="125">
        <v>116</v>
      </c>
      <c r="F81" s="125">
        <v>124</v>
      </c>
      <c r="G81" s="125">
        <v>108</v>
      </c>
      <c r="H81" s="125">
        <v>104</v>
      </c>
      <c r="I81" s="125">
        <v>114</v>
      </c>
      <c r="J81" s="125">
        <v>104</v>
      </c>
      <c r="K81" s="125">
        <v>101</v>
      </c>
      <c r="L81" s="71">
        <v>93</v>
      </c>
      <c r="M81" s="71">
        <v>85</v>
      </c>
      <c r="N81" s="71">
        <f t="shared" si="4"/>
        <v>108.75</v>
      </c>
      <c r="O81" s="71">
        <v>108</v>
      </c>
      <c r="P81" s="71">
        <v>102</v>
      </c>
      <c r="Q81" s="71">
        <v>91</v>
      </c>
      <c r="R81" s="71">
        <v>95</v>
      </c>
      <c r="S81" s="71">
        <v>112</v>
      </c>
      <c r="T81" s="71">
        <v>96</v>
      </c>
      <c r="U81" s="71">
        <v>99</v>
      </c>
      <c r="V81" s="71">
        <v>87</v>
      </c>
      <c r="W81" s="71">
        <v>68</v>
      </c>
      <c r="X81" s="378">
        <v>76</v>
      </c>
      <c r="Y81" s="378">
        <v>103</v>
      </c>
      <c r="Z81" s="378">
        <v>110</v>
      </c>
      <c r="AA81" s="378">
        <v>115</v>
      </c>
      <c r="AB81" s="378">
        <v>99</v>
      </c>
      <c r="AC81" s="378">
        <v>93</v>
      </c>
      <c r="AD81" s="378">
        <v>70</v>
      </c>
      <c r="AE81" s="378">
        <f t="shared" si="5"/>
        <v>95.25</v>
      </c>
      <c r="AF81" s="148">
        <v>-1.8181817999999999E-2</v>
      </c>
      <c r="AG81" s="148">
        <v>-0.12068965500000001</v>
      </c>
      <c r="AH81" s="148">
        <v>-0.26612903199999999</v>
      </c>
      <c r="AI81" s="148">
        <v>-0.12037037</v>
      </c>
      <c r="AJ81" s="148">
        <v>7.6923077000000006E-2</v>
      </c>
      <c r="AK81" s="148">
        <v>-0.15789473700000001</v>
      </c>
      <c r="AL81" s="148">
        <v>-4.8076923000000001E-2</v>
      </c>
      <c r="AM81" s="148">
        <v>-0.138613861</v>
      </c>
      <c r="AN81" s="148">
        <v>-0.26881720399999998</v>
      </c>
      <c r="AO81" s="148">
        <v>-0.105882353</v>
      </c>
      <c r="AP81" s="148">
        <v>-0.155737705</v>
      </c>
      <c r="AQ81" s="148">
        <v>-0.112903226</v>
      </c>
      <c r="AR81" s="148">
        <v>4.5454544999999999E-2</v>
      </c>
      <c r="AS81" s="148">
        <v>-0.14655172399999999</v>
      </c>
      <c r="AT81" s="148">
        <v>-0.25</v>
      </c>
      <c r="AU81" s="676">
        <v>-0.35185185200000002</v>
      </c>
      <c r="AV81" s="103"/>
    </row>
    <row r="82" spans="1:48" s="661" customFormat="1" ht="30" customHeight="1">
      <c r="A82" s="74" t="s">
        <v>245</v>
      </c>
      <c r="B82" s="125">
        <v>101</v>
      </c>
      <c r="C82" s="125">
        <v>95</v>
      </c>
      <c r="D82" s="125">
        <v>92</v>
      </c>
      <c r="E82" s="125">
        <v>86</v>
      </c>
      <c r="F82" s="125">
        <v>87</v>
      </c>
      <c r="G82" s="125">
        <v>90</v>
      </c>
      <c r="H82" s="125">
        <v>87</v>
      </c>
      <c r="I82" s="125">
        <v>96</v>
      </c>
      <c r="J82" s="125">
        <v>87</v>
      </c>
      <c r="K82" s="125">
        <v>74</v>
      </c>
      <c r="L82" s="71">
        <v>71</v>
      </c>
      <c r="M82" s="71">
        <v>73</v>
      </c>
      <c r="N82" s="71">
        <f t="shared" si="4"/>
        <v>86.583333333333329</v>
      </c>
      <c r="O82" s="71">
        <v>87</v>
      </c>
      <c r="P82" s="71">
        <v>87</v>
      </c>
      <c r="Q82" s="71">
        <v>84</v>
      </c>
      <c r="R82" s="71">
        <v>100</v>
      </c>
      <c r="S82" s="71">
        <v>106</v>
      </c>
      <c r="T82" s="71">
        <v>92</v>
      </c>
      <c r="U82" s="71">
        <v>79</v>
      </c>
      <c r="V82" s="71">
        <v>70</v>
      </c>
      <c r="W82" s="71">
        <v>71</v>
      </c>
      <c r="X82" s="378">
        <v>67</v>
      </c>
      <c r="Y82" s="378">
        <v>69</v>
      </c>
      <c r="Z82" s="378">
        <v>74</v>
      </c>
      <c r="AA82" s="378">
        <v>83</v>
      </c>
      <c r="AB82" s="378">
        <v>60</v>
      </c>
      <c r="AC82" s="378">
        <v>50</v>
      </c>
      <c r="AD82" s="378">
        <v>35</v>
      </c>
      <c r="AE82" s="378">
        <f t="shared" si="5"/>
        <v>75.875</v>
      </c>
      <c r="AF82" s="148">
        <v>-5.4347826000000002E-2</v>
      </c>
      <c r="AG82" s="148">
        <v>1.1627907E-2</v>
      </c>
      <c r="AH82" s="148">
        <v>-3.4482759000000002E-2</v>
      </c>
      <c r="AI82" s="148">
        <v>0.111111111</v>
      </c>
      <c r="AJ82" s="148">
        <v>0.21839080499999999</v>
      </c>
      <c r="AK82" s="148">
        <v>-4.1666666999999998E-2</v>
      </c>
      <c r="AL82" s="148">
        <v>-9.1954022999999996E-2</v>
      </c>
      <c r="AM82" s="148">
        <v>-5.4054053999999997E-2</v>
      </c>
      <c r="AN82" s="148">
        <v>0</v>
      </c>
      <c r="AO82" s="148">
        <v>-8.2191781000000005E-2</v>
      </c>
      <c r="AP82" s="148">
        <v>-0.31683168299999998</v>
      </c>
      <c r="AQ82" s="148">
        <v>-0.221052632</v>
      </c>
      <c r="AR82" s="148">
        <v>-9.7826087000000006E-2</v>
      </c>
      <c r="AS82" s="148">
        <v>-0.30232558100000001</v>
      </c>
      <c r="AT82" s="148">
        <v>-0.42528735600000001</v>
      </c>
      <c r="AU82" s="676">
        <v>-0.61111111100000004</v>
      </c>
      <c r="AV82" s="103"/>
    </row>
    <row r="83" spans="1:48" s="661" customFormat="1" ht="15" customHeight="1">
      <c r="A83" s="74" t="s">
        <v>246</v>
      </c>
      <c r="B83" s="125">
        <v>24</v>
      </c>
      <c r="C83" s="125">
        <v>23</v>
      </c>
      <c r="D83" s="125">
        <v>20</v>
      </c>
      <c r="E83" s="125">
        <v>20</v>
      </c>
      <c r="F83" s="125">
        <v>18</v>
      </c>
      <c r="G83" s="125">
        <v>25</v>
      </c>
      <c r="H83" s="125">
        <v>19</v>
      </c>
      <c r="I83" s="125">
        <v>17</v>
      </c>
      <c r="J83" s="125">
        <v>22</v>
      </c>
      <c r="K83" s="125">
        <v>21</v>
      </c>
      <c r="L83" s="71">
        <v>23</v>
      </c>
      <c r="M83" s="71">
        <v>31</v>
      </c>
      <c r="N83" s="71">
        <f t="shared" si="4"/>
        <v>21.916666666666668</v>
      </c>
      <c r="O83" s="71">
        <v>16</v>
      </c>
      <c r="P83" s="71">
        <v>14</v>
      </c>
      <c r="Q83" s="71">
        <v>16</v>
      </c>
      <c r="R83" s="71">
        <v>18</v>
      </c>
      <c r="S83" s="71">
        <v>15</v>
      </c>
      <c r="T83" s="71">
        <v>15</v>
      </c>
      <c r="U83" s="71">
        <v>21</v>
      </c>
      <c r="V83" s="71">
        <v>17</v>
      </c>
      <c r="W83" s="71">
        <v>10</v>
      </c>
      <c r="X83" s="378">
        <v>13</v>
      </c>
      <c r="Y83" s="378">
        <v>16</v>
      </c>
      <c r="Z83" s="378">
        <v>15</v>
      </c>
      <c r="AA83" s="378">
        <v>26</v>
      </c>
      <c r="AB83" s="378">
        <v>20</v>
      </c>
      <c r="AC83" s="378">
        <v>17</v>
      </c>
      <c r="AD83" s="378">
        <v>14</v>
      </c>
      <c r="AE83" s="378">
        <f t="shared" si="5"/>
        <v>16.4375</v>
      </c>
      <c r="AF83" s="148">
        <v>-0.2</v>
      </c>
      <c r="AG83" s="148">
        <v>-0.3</v>
      </c>
      <c r="AH83" s="148">
        <v>-0.111111111</v>
      </c>
      <c r="AI83" s="148">
        <v>-0.28000000000000003</v>
      </c>
      <c r="AJ83" s="148">
        <v>-0.21052631599999999</v>
      </c>
      <c r="AK83" s="148">
        <v>-0.117647059</v>
      </c>
      <c r="AL83" s="148">
        <v>-4.5454544999999999E-2</v>
      </c>
      <c r="AM83" s="148">
        <v>-0.19047618999999999</v>
      </c>
      <c r="AN83" s="148">
        <v>-0.56521739100000001</v>
      </c>
      <c r="AO83" s="148">
        <v>-0.58064516099999997</v>
      </c>
      <c r="AP83" s="148">
        <v>-0.33333333300000001</v>
      </c>
      <c r="AQ83" s="148">
        <v>-0.34782608700000001</v>
      </c>
      <c r="AR83" s="148">
        <v>0.3</v>
      </c>
      <c r="AS83" s="148">
        <v>0</v>
      </c>
      <c r="AT83" s="148">
        <v>-5.5555555999999999E-2</v>
      </c>
      <c r="AU83" s="676">
        <v>-0.44</v>
      </c>
      <c r="AV83" s="103"/>
    </row>
    <row r="84" spans="1:48" s="661" customFormat="1" ht="15" customHeight="1">
      <c r="A84" s="74" t="s">
        <v>247</v>
      </c>
      <c r="B84" s="125">
        <v>13</v>
      </c>
      <c r="C84" s="125">
        <v>13</v>
      </c>
      <c r="D84" s="125">
        <v>16</v>
      </c>
      <c r="E84" s="125">
        <v>14</v>
      </c>
      <c r="F84" s="125">
        <v>13</v>
      </c>
      <c r="G84" s="125">
        <v>12</v>
      </c>
      <c r="H84" s="125">
        <v>7</v>
      </c>
      <c r="I84" s="125">
        <v>6</v>
      </c>
      <c r="J84" s="125">
        <v>5</v>
      </c>
      <c r="K84" s="125">
        <v>14</v>
      </c>
      <c r="L84" s="71">
        <v>12</v>
      </c>
      <c r="M84" s="71">
        <v>12</v>
      </c>
      <c r="N84" s="71">
        <f t="shared" si="4"/>
        <v>11.416666666666666</v>
      </c>
      <c r="O84" s="71">
        <v>13</v>
      </c>
      <c r="P84" s="71">
        <v>10</v>
      </c>
      <c r="Q84" s="71">
        <v>6</v>
      </c>
      <c r="R84" s="71">
        <v>11</v>
      </c>
      <c r="S84" s="71">
        <v>12</v>
      </c>
      <c r="T84" s="71">
        <v>16</v>
      </c>
      <c r="U84" s="71">
        <v>7</v>
      </c>
      <c r="V84" s="71" t="s">
        <v>93</v>
      </c>
      <c r="W84" s="71">
        <v>7</v>
      </c>
      <c r="X84" s="378">
        <v>10</v>
      </c>
      <c r="Y84" s="378">
        <v>12</v>
      </c>
      <c r="Z84" s="378">
        <v>10</v>
      </c>
      <c r="AA84" s="378">
        <v>16</v>
      </c>
      <c r="AB84" s="378">
        <v>19</v>
      </c>
      <c r="AC84" s="378">
        <v>13</v>
      </c>
      <c r="AD84" s="378">
        <v>14</v>
      </c>
      <c r="AE84" s="378">
        <f t="shared" si="5"/>
        <v>11</v>
      </c>
      <c r="AF84" s="148">
        <v>-0.1875</v>
      </c>
      <c r="AG84" s="148">
        <v>-0.28571428599999998</v>
      </c>
      <c r="AH84" s="148">
        <v>-0.53846153799999996</v>
      </c>
      <c r="AI84" s="148">
        <v>-8.3333332999999996E-2</v>
      </c>
      <c r="AJ84" s="148">
        <v>0.71428571399999996</v>
      </c>
      <c r="AK84" s="148">
        <v>1.6666666670000001</v>
      </c>
      <c r="AL84" s="148">
        <v>0.4</v>
      </c>
      <c r="AM84" s="71" t="s">
        <v>93</v>
      </c>
      <c r="AN84" s="148">
        <v>-0.41666666699999999</v>
      </c>
      <c r="AO84" s="148">
        <v>-0.16666666699999999</v>
      </c>
      <c r="AP84" s="148">
        <v>-7.6923077000000006E-2</v>
      </c>
      <c r="AQ84" s="148">
        <v>-0.23076923099999999</v>
      </c>
      <c r="AR84" s="148">
        <v>0</v>
      </c>
      <c r="AS84" s="148">
        <v>0.35714285699999998</v>
      </c>
      <c r="AT84" s="148">
        <v>0</v>
      </c>
      <c r="AU84" s="676">
        <v>0.16666666699999999</v>
      </c>
      <c r="AV84" s="103"/>
    </row>
    <row r="85" spans="1:48" s="661" customFormat="1" ht="15" customHeight="1">
      <c r="A85" s="133" t="s">
        <v>248</v>
      </c>
      <c r="B85" s="674">
        <v>8</v>
      </c>
      <c r="C85" s="674">
        <v>8</v>
      </c>
      <c r="D85" s="275" t="s">
        <v>93</v>
      </c>
      <c r="E85" s="259">
        <v>5</v>
      </c>
      <c r="F85" s="259">
        <v>9</v>
      </c>
      <c r="G85" s="259">
        <v>9</v>
      </c>
      <c r="H85" s="259">
        <v>9</v>
      </c>
      <c r="I85" s="259">
        <v>10</v>
      </c>
      <c r="J85" s="275" t="s">
        <v>93</v>
      </c>
      <c r="K85" s="259">
        <v>6</v>
      </c>
      <c r="L85" s="275" t="s">
        <v>93</v>
      </c>
      <c r="M85" s="275">
        <v>7</v>
      </c>
      <c r="N85" s="275">
        <f t="shared" si="4"/>
        <v>5.916666666666667</v>
      </c>
      <c r="O85" s="275">
        <v>8</v>
      </c>
      <c r="P85" s="275" t="s">
        <v>93</v>
      </c>
      <c r="Q85" s="275">
        <v>6</v>
      </c>
      <c r="R85" s="275">
        <v>5</v>
      </c>
      <c r="S85" s="275" t="s">
        <v>93</v>
      </c>
      <c r="T85" s="275" t="s">
        <v>93</v>
      </c>
      <c r="U85" s="275">
        <v>7</v>
      </c>
      <c r="V85" s="275">
        <v>6</v>
      </c>
      <c r="W85" s="275">
        <v>8</v>
      </c>
      <c r="X85" s="379">
        <v>7</v>
      </c>
      <c r="Y85" s="275" t="s">
        <v>93</v>
      </c>
      <c r="Z85" s="379">
        <v>5</v>
      </c>
      <c r="AA85" s="379">
        <v>12</v>
      </c>
      <c r="AB85" s="379">
        <v>10</v>
      </c>
      <c r="AC85" s="379">
        <v>7</v>
      </c>
      <c r="AD85" s="275" t="s">
        <v>93</v>
      </c>
      <c r="AE85" s="379">
        <f t="shared" si="5"/>
        <v>5.0625</v>
      </c>
      <c r="AF85" s="275" t="s">
        <v>93</v>
      </c>
      <c r="AG85" s="275" t="s">
        <v>93</v>
      </c>
      <c r="AH85" s="276">
        <v>-0.33333333300000001</v>
      </c>
      <c r="AI85" s="276">
        <v>-0.44444444399999999</v>
      </c>
      <c r="AJ85" s="275" t="s">
        <v>93</v>
      </c>
      <c r="AK85" s="275" t="s">
        <v>93</v>
      </c>
      <c r="AL85" s="275" t="s">
        <v>93</v>
      </c>
      <c r="AM85" s="276">
        <v>0</v>
      </c>
      <c r="AN85" s="275" t="s">
        <v>93</v>
      </c>
      <c r="AO85" s="276">
        <v>0</v>
      </c>
      <c r="AP85" s="275" t="s">
        <v>93</v>
      </c>
      <c r="AQ85" s="276">
        <v>-0.375</v>
      </c>
      <c r="AR85" s="275" t="s">
        <v>93</v>
      </c>
      <c r="AS85" s="276">
        <v>1</v>
      </c>
      <c r="AT85" s="276">
        <v>-0.222222222</v>
      </c>
      <c r="AU85" s="677" t="s">
        <v>93</v>
      </c>
      <c r="AV85" s="360"/>
    </row>
    <row r="86" spans="1:48" s="350" customFormat="1" ht="17.25" customHeight="1">
      <c r="A86" s="10" t="s">
        <v>94</v>
      </c>
      <c r="B86" s="10"/>
      <c r="C86" s="162"/>
      <c r="D86" s="162"/>
      <c r="E86" s="162"/>
      <c r="F86" s="162"/>
      <c r="G86" s="244"/>
      <c r="H86" s="244"/>
      <c r="I86" s="244"/>
      <c r="J86" s="244"/>
      <c r="K86" s="244"/>
      <c r="L86" s="244"/>
      <c r="M86" s="244"/>
      <c r="N86" s="162"/>
      <c r="O86" s="162"/>
      <c r="P86" s="162"/>
      <c r="Q86" s="162"/>
      <c r="R86" s="244"/>
      <c r="S86" s="244"/>
      <c r="T86" s="244"/>
      <c r="U86" s="244"/>
      <c r="V86" s="244"/>
      <c r="W86" s="244"/>
      <c r="X86" s="245"/>
      <c r="Y86" s="246"/>
      <c r="Z86" s="246"/>
      <c r="AA86" s="246"/>
      <c r="AB86" s="246"/>
      <c r="AC86" s="245"/>
      <c r="AD86" s="245"/>
      <c r="AE86" s="245"/>
      <c r="AF86" s="245"/>
      <c r="AG86" s="245"/>
      <c r="AH86" s="245"/>
      <c r="AI86" s="244"/>
      <c r="AJ86" s="162"/>
      <c r="AK86" s="162"/>
      <c r="AL86" s="162"/>
      <c r="AM86" s="162"/>
      <c r="AN86" s="162"/>
      <c r="AO86" s="162"/>
      <c r="AP86" s="162"/>
      <c r="AQ86" s="162"/>
      <c r="AR86" s="162"/>
      <c r="AS86" s="162"/>
      <c r="AT86" s="162"/>
      <c r="AU86" s="162"/>
      <c r="AV86" s="103"/>
    </row>
    <row r="87" spans="1:48" s="351" customFormat="1" ht="12" customHeight="1">
      <c r="A87" s="778" t="s">
        <v>95</v>
      </c>
      <c r="B87" s="778"/>
      <c r="C87" s="778"/>
      <c r="D87" s="778"/>
      <c r="E87" s="778"/>
      <c r="F87" s="778"/>
      <c r="G87" s="778"/>
      <c r="H87" s="778"/>
      <c r="I87" s="778"/>
      <c r="J87" s="778"/>
      <c r="K87" s="778"/>
      <c r="L87" s="778"/>
      <c r="M87" s="778"/>
      <c r="N87" s="778"/>
      <c r="O87" s="778"/>
      <c r="P87" s="778"/>
      <c r="Q87" s="778"/>
      <c r="R87" s="778"/>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103"/>
    </row>
    <row r="88" spans="1:48" s="329" customFormat="1" ht="12" customHeight="1">
      <c r="A88" s="37" t="s">
        <v>96</v>
      </c>
      <c r="B88"/>
      <c r="C88"/>
      <c r="D88"/>
      <c r="E88"/>
      <c r="F88" s="3"/>
      <c r="G88" s="3"/>
      <c r="H88" s="3"/>
      <c r="I88" s="3"/>
      <c r="J88" s="3"/>
      <c r="K88" s="3"/>
      <c r="L88" s="3"/>
      <c r="M88"/>
      <c r="N88"/>
      <c r="O88"/>
      <c r="P88"/>
      <c r="Q88" s="3"/>
      <c r="R88" s="170"/>
      <c r="S88" s="3"/>
      <c r="T88" s="3"/>
      <c r="U88" s="3"/>
      <c r="V88" s="3"/>
      <c r="W88" s="3"/>
      <c r="X88"/>
      <c r="Y88"/>
      <c r="Z88"/>
      <c r="AA88"/>
      <c r="AB88" s="3"/>
      <c r="AC88" s="3"/>
      <c r="AD88" s="3"/>
      <c r="AE88" s="3"/>
      <c r="AF88" s="3"/>
      <c r="AG88" s="3"/>
      <c r="AH88" s="3"/>
      <c r="AI88"/>
      <c r="AJ88"/>
      <c r="AK88"/>
      <c r="AL88"/>
      <c r="AM88"/>
      <c r="AN88"/>
      <c r="AO88"/>
      <c r="AP88"/>
      <c r="AQ88"/>
      <c r="AR88"/>
      <c r="AS88"/>
      <c r="AT88"/>
      <c r="AU88"/>
      <c r="AV88" s="103"/>
    </row>
    <row r="89" spans="1:48" s="666" customFormat="1" ht="12" customHeight="1">
      <c r="A89" s="37" t="s">
        <v>249</v>
      </c>
      <c r="B89" s="76"/>
      <c r="C89" s="76"/>
      <c r="D89" s="76"/>
      <c r="E89" s="76"/>
      <c r="F89" s="76"/>
      <c r="G89" s="76"/>
      <c r="H89" s="76"/>
      <c r="I89" s="76"/>
      <c r="J89" s="76"/>
      <c r="K89" s="76"/>
      <c r="L89" s="76"/>
      <c r="M89" s="76"/>
      <c r="N89" s="76"/>
      <c r="O89" s="76"/>
      <c r="P89" s="76"/>
      <c r="Q89" s="76"/>
      <c r="R89" s="76"/>
      <c r="S89" s="76"/>
      <c r="T89" s="76"/>
      <c r="U89" s="76"/>
      <c r="V89" s="76"/>
      <c r="W89" s="76"/>
      <c r="X89" s="89"/>
      <c r="Y89" s="89"/>
      <c r="Z89" s="89"/>
      <c r="AA89" s="89"/>
      <c r="AB89" s="89"/>
      <c r="AC89" s="89"/>
      <c r="AD89" s="89"/>
      <c r="AE89" s="89"/>
      <c r="AF89" s="89"/>
      <c r="AG89" s="89"/>
      <c r="AH89" s="89"/>
      <c r="AI89" s="76"/>
      <c r="AJ89" s="76"/>
      <c r="AK89" s="76"/>
      <c r="AL89" s="76"/>
      <c r="AM89" s="76"/>
      <c r="AN89" s="76"/>
      <c r="AO89" s="76"/>
      <c r="AP89" s="76"/>
      <c r="AQ89" s="76"/>
      <c r="AR89" s="76"/>
      <c r="AS89" s="76"/>
      <c r="AT89" s="76"/>
      <c r="AU89" s="76"/>
      <c r="AV89" s="103"/>
    </row>
    <row r="90" spans="1:48" s="667" customFormat="1" ht="12" customHeight="1">
      <c r="A90" s="37" t="s">
        <v>250</v>
      </c>
      <c r="B90" s="94"/>
      <c r="C90" s="94"/>
      <c r="D90" s="94"/>
      <c r="E90" s="94"/>
      <c r="F90" s="94"/>
      <c r="G90" s="94"/>
      <c r="H90" s="94"/>
      <c r="I90" s="94"/>
      <c r="J90" s="94"/>
      <c r="K90" s="94"/>
      <c r="L90" s="94"/>
      <c r="M90" s="94"/>
      <c r="N90" s="94"/>
      <c r="O90" s="94"/>
      <c r="P90" s="94"/>
      <c r="Q90" s="94"/>
      <c r="R90" s="94"/>
      <c r="S90" s="94"/>
      <c r="T90" s="94"/>
      <c r="U90" s="94"/>
      <c r="V90" s="94"/>
      <c r="W90" s="94"/>
      <c r="X90" s="247"/>
      <c r="Y90" s="247"/>
      <c r="Z90" s="247"/>
      <c r="AA90" s="247"/>
      <c r="AB90" s="247"/>
      <c r="AC90" s="247"/>
      <c r="AD90" s="247"/>
      <c r="AE90" s="247"/>
      <c r="AF90" s="247"/>
      <c r="AG90" s="247"/>
      <c r="AH90" s="247"/>
      <c r="AI90" s="94"/>
      <c r="AJ90" s="94"/>
      <c r="AK90" s="94"/>
      <c r="AL90" s="94"/>
      <c r="AM90" s="94"/>
      <c r="AN90" s="94"/>
      <c r="AO90" s="94"/>
      <c r="AP90" s="94"/>
      <c r="AQ90" s="94"/>
      <c r="AR90" s="94"/>
      <c r="AS90" s="94"/>
      <c r="AT90" s="94"/>
      <c r="AU90" s="94"/>
      <c r="AV90" s="94"/>
    </row>
    <row r="91" spans="1:48" s="667" customFormat="1" ht="12" customHeight="1">
      <c r="A91" s="438" t="s">
        <v>17097</v>
      </c>
      <c r="B91" s="94"/>
      <c r="C91" s="94"/>
      <c r="D91" s="94"/>
      <c r="E91" s="94"/>
      <c r="F91" s="94"/>
      <c r="G91" s="94"/>
      <c r="H91" s="94"/>
      <c r="I91" s="94"/>
      <c r="J91" s="94"/>
      <c r="K91" s="94"/>
      <c r="L91" s="94"/>
      <c r="M91" s="94"/>
      <c r="N91" s="94"/>
      <c r="O91" s="94"/>
      <c r="P91" s="94"/>
      <c r="Q91" s="94"/>
      <c r="R91" s="94"/>
      <c r="S91" s="94"/>
      <c r="T91" s="94"/>
      <c r="U91" s="94"/>
      <c r="V91" s="94"/>
      <c r="W91" s="94"/>
      <c r="X91" s="247"/>
      <c r="Y91" s="247"/>
      <c r="Z91" s="247"/>
      <c r="AA91" s="247"/>
      <c r="AB91" s="247"/>
      <c r="AC91" s="247"/>
      <c r="AD91" s="247"/>
      <c r="AE91" s="247"/>
      <c r="AF91" s="247"/>
      <c r="AG91" s="247"/>
      <c r="AH91" s="247"/>
      <c r="AI91" s="94"/>
      <c r="AJ91" s="94"/>
      <c r="AK91" s="94"/>
      <c r="AL91" s="94"/>
      <c r="AM91" s="94"/>
      <c r="AN91" s="94"/>
      <c r="AO91" s="94"/>
      <c r="AP91" s="94"/>
      <c r="AQ91" s="94"/>
      <c r="AR91" s="94"/>
      <c r="AS91" s="94"/>
      <c r="AT91" s="94"/>
      <c r="AU91" s="94"/>
      <c r="AV91" s="94"/>
    </row>
    <row r="92" spans="1:48" s="352" customFormat="1" ht="12" customHeight="1">
      <c r="A92" s="421" t="s">
        <v>275</v>
      </c>
      <c r="B92" s="25"/>
      <c r="C92" s="25"/>
      <c r="D92" s="25"/>
      <c r="E92" s="25"/>
      <c r="F92" s="25"/>
      <c r="G92" s="76"/>
      <c r="H92" s="76"/>
      <c r="I92" s="76"/>
      <c r="J92" s="76"/>
      <c r="K92" s="76"/>
      <c r="L92" s="76"/>
      <c r="M92" s="76"/>
      <c r="N92" s="25"/>
      <c r="O92" s="25"/>
      <c r="P92" s="25"/>
      <c r="Q92" s="25"/>
      <c r="R92" s="76"/>
      <c r="S92" s="76"/>
      <c r="T92" s="76"/>
      <c r="U92" s="76"/>
      <c r="V92" s="76"/>
      <c r="W92" s="76"/>
      <c r="X92" s="89"/>
      <c r="Y92" s="13"/>
      <c r="Z92" s="13"/>
      <c r="AA92" s="13"/>
      <c r="AB92" s="13"/>
      <c r="AC92" s="89"/>
      <c r="AD92" s="89"/>
      <c r="AE92" s="89"/>
      <c r="AF92" s="89"/>
      <c r="AG92" s="89"/>
      <c r="AH92" s="89"/>
      <c r="AI92" s="76"/>
      <c r="AJ92" s="25"/>
      <c r="AK92" s="25"/>
      <c r="AL92" s="25"/>
      <c r="AM92" s="25"/>
      <c r="AN92" s="25"/>
      <c r="AO92" s="25"/>
      <c r="AP92" s="25"/>
      <c r="AQ92" s="25"/>
      <c r="AR92" s="25"/>
      <c r="AS92" s="25"/>
      <c r="AT92" s="25"/>
      <c r="AU92" s="25"/>
      <c r="AV92" s="25"/>
    </row>
    <row r="93" spans="1:48" s="356" customFormat="1" ht="12" customHeight="1">
      <c r="A93" s="418" t="s">
        <v>426</v>
      </c>
      <c r="B93" s="219"/>
      <c r="C93" s="47"/>
      <c r="D93" s="47"/>
      <c r="E93" s="47"/>
      <c r="F93" s="82"/>
      <c r="G93" s="82"/>
      <c r="H93" s="82"/>
      <c r="I93" s="82"/>
      <c r="J93" s="82"/>
      <c r="K93" s="82"/>
      <c r="L93" s="82"/>
      <c r="M93" s="47"/>
      <c r="N93" s="47"/>
      <c r="O93" s="47"/>
      <c r="P93" s="47"/>
      <c r="Q93" s="82"/>
      <c r="R93" s="82"/>
      <c r="S93" s="82"/>
      <c r="T93" s="82"/>
      <c r="U93" s="82"/>
      <c r="V93" s="82"/>
      <c r="W93" s="82"/>
      <c r="X93" s="47"/>
      <c r="Y93" s="47"/>
      <c r="Z93" s="47"/>
      <c r="AA93" s="47"/>
      <c r="AB93" s="82"/>
      <c r="AC93" s="82"/>
      <c r="AD93" s="82"/>
      <c r="AE93" s="82"/>
      <c r="AF93" s="82"/>
      <c r="AG93" s="82"/>
      <c r="AH93" s="82"/>
      <c r="AI93" s="47"/>
      <c r="AJ93" s="47"/>
      <c r="AK93" s="47"/>
      <c r="AL93" s="47"/>
      <c r="AM93" s="47"/>
      <c r="AN93" s="47"/>
      <c r="AO93" s="47"/>
      <c r="AP93" s="47"/>
      <c r="AQ93" s="47"/>
      <c r="AR93" s="47"/>
      <c r="AS93" s="47"/>
      <c r="AT93" s="47"/>
      <c r="AU93" s="47"/>
      <c r="AV93" s="47"/>
    </row>
    <row r="94" spans="1:48" s="352" customFormat="1" ht="12" customHeight="1">
      <c r="A94" s="171" t="s">
        <v>97</v>
      </c>
      <c r="B94" s="25"/>
      <c r="C94" s="25"/>
      <c r="D94" s="25"/>
      <c r="E94" s="25"/>
      <c r="F94" s="25"/>
      <c r="G94" s="76"/>
      <c r="H94" s="76"/>
      <c r="I94" s="76"/>
      <c r="J94" s="76"/>
      <c r="K94" s="76"/>
      <c r="L94" s="76"/>
      <c r="M94" s="76"/>
      <c r="N94" s="25"/>
      <c r="O94" s="25"/>
      <c r="P94" s="25"/>
      <c r="Q94" s="25"/>
      <c r="R94" s="76"/>
      <c r="S94" s="76"/>
      <c r="T94" s="76"/>
      <c r="U94" s="76"/>
      <c r="V94" s="76"/>
      <c r="W94" s="76"/>
      <c r="X94" s="89"/>
      <c r="Y94" s="13"/>
      <c r="Z94" s="13"/>
      <c r="AA94" s="13"/>
      <c r="AB94" s="13"/>
      <c r="AC94" s="89"/>
      <c r="AD94" s="89"/>
      <c r="AE94" s="89"/>
      <c r="AF94" s="89"/>
      <c r="AG94" s="89"/>
      <c r="AH94" s="89"/>
      <c r="AI94" s="76"/>
      <c r="AJ94" s="25"/>
      <c r="AK94" s="25"/>
      <c r="AL94" s="25"/>
      <c r="AM94" s="25"/>
      <c r="AN94" s="25"/>
      <c r="AO94" s="25"/>
      <c r="AP94" s="25"/>
      <c r="AQ94" s="25"/>
      <c r="AR94" s="25"/>
      <c r="AS94" s="25"/>
      <c r="AT94" s="25"/>
      <c r="AU94" s="25"/>
      <c r="AV94" s="25"/>
    </row>
    <row r="95" spans="1:48" s="352" customFormat="1" ht="12" customHeight="1">
      <c r="A95" s="438" t="s">
        <v>427</v>
      </c>
      <c r="B95" s="171"/>
      <c r="C95" s="25"/>
      <c r="D95" s="25"/>
      <c r="E95" s="25"/>
      <c r="F95" s="25"/>
      <c r="G95" s="76"/>
      <c r="H95" s="76"/>
      <c r="I95" s="76"/>
      <c r="J95" s="76"/>
      <c r="K95" s="76"/>
      <c r="L95" s="76"/>
      <c r="M95" s="76"/>
      <c r="N95" s="25"/>
      <c r="O95" s="25"/>
      <c r="P95" s="25"/>
      <c r="Q95" s="25"/>
      <c r="R95" s="76"/>
      <c r="S95" s="76"/>
      <c r="T95" s="76"/>
      <c r="U95" s="76"/>
      <c r="V95" s="76"/>
      <c r="W95" s="76"/>
      <c r="X95" s="89"/>
      <c r="Y95" s="13"/>
      <c r="Z95" s="13"/>
      <c r="AA95" s="13"/>
      <c r="AB95" s="13"/>
      <c r="AC95" s="89"/>
      <c r="AD95" s="89"/>
      <c r="AE95" s="89"/>
      <c r="AF95" s="89"/>
      <c r="AG95" s="89"/>
      <c r="AH95" s="89"/>
      <c r="AI95" s="76"/>
      <c r="AJ95" s="25"/>
      <c r="AK95" s="25"/>
      <c r="AL95" s="25"/>
      <c r="AM95" s="25"/>
      <c r="AN95" s="25"/>
      <c r="AO95" s="25"/>
      <c r="AP95" s="25"/>
      <c r="AQ95" s="25"/>
      <c r="AR95" s="25"/>
      <c r="AS95" s="25"/>
      <c r="AT95" s="25"/>
      <c r="AU95" s="25"/>
      <c r="AV95" s="25"/>
    </row>
    <row r="96" spans="1:48" ht="15.6" customHeight="1">
      <c r="A96" s="104" t="s">
        <v>19</v>
      </c>
      <c r="AH96" s="76"/>
    </row>
    <row r="97" spans="34:34" ht="15.6" hidden="1" customHeight="1">
      <c r="AH97" s="76"/>
    </row>
  </sheetData>
  <mergeCells count="10">
    <mergeCell ref="B74:N74"/>
    <mergeCell ref="O74:AE74"/>
    <mergeCell ref="AF74:AU74"/>
    <mergeCell ref="A87:R87"/>
    <mergeCell ref="C4:O4"/>
    <mergeCell ref="P4:AF4"/>
    <mergeCell ref="AG4:AV4"/>
    <mergeCell ref="C39:O39"/>
    <mergeCell ref="P39:AF39"/>
    <mergeCell ref="AG39:AV39"/>
  </mergeCells>
  <conditionalFormatting sqref="P88:U88">
    <cfRule type="cellIs" dxfId="642" priority="19" operator="between">
      <formula>1</formula>
      <formula>4</formula>
    </cfRule>
  </conditionalFormatting>
  <conditionalFormatting sqref="C7:AF25 C6:N6 P6:AE6">
    <cfRule type="cellIs" dxfId="641" priority="18" operator="between">
      <formula>1</formula>
      <formula>4</formula>
    </cfRule>
  </conditionalFormatting>
  <conditionalFormatting sqref="C42:AF60 C41:N41 P41:AE41">
    <cfRule type="cellIs" dxfId="640" priority="17" operator="between">
      <formula>1</formula>
      <formula>4</formula>
    </cfRule>
  </conditionalFormatting>
  <conditionalFormatting sqref="B76:M76 O76:AD76 B77:AE85">
    <cfRule type="cellIs" dxfId="639" priority="16" operator="between">
      <formula>1</formula>
      <formula>4</formula>
    </cfRule>
  </conditionalFormatting>
  <conditionalFormatting sqref="O41">
    <cfRule type="cellIs" dxfId="638" priority="15" operator="between">
      <formula>1</formula>
      <formula>4</formula>
    </cfRule>
  </conditionalFormatting>
  <conditionalFormatting sqref="O6">
    <cfRule type="cellIs" dxfId="637" priority="14" operator="between">
      <formula>1</formula>
      <formula>4</formula>
    </cfRule>
  </conditionalFormatting>
  <conditionalFormatting sqref="AF6">
    <cfRule type="cellIs" dxfId="636" priority="12" operator="between">
      <formula>1</formula>
      <formula>4</formula>
    </cfRule>
  </conditionalFormatting>
  <conditionalFormatting sqref="AF41">
    <cfRule type="cellIs" dxfId="635" priority="11" operator="between">
      <formula>1</formula>
      <formula>4</formula>
    </cfRule>
  </conditionalFormatting>
  <conditionalFormatting sqref="AE76">
    <cfRule type="cellIs" dxfId="634" priority="10" operator="between">
      <formula>1</formula>
      <formula>4</formula>
    </cfRule>
  </conditionalFormatting>
  <conditionalFormatting sqref="N76">
    <cfRule type="cellIs" dxfId="633" priority="9" operator="between">
      <formula>1</formula>
      <formula>4</formula>
    </cfRule>
  </conditionalFormatting>
  <conditionalFormatting sqref="AM84">
    <cfRule type="cellIs" dxfId="632" priority="8" operator="between">
      <formula>1</formula>
      <formula>4</formula>
    </cfRule>
  </conditionalFormatting>
  <conditionalFormatting sqref="AF85">
    <cfRule type="cellIs" dxfId="631" priority="7" operator="between">
      <formula>1</formula>
      <formula>4</formula>
    </cfRule>
  </conditionalFormatting>
  <conditionalFormatting sqref="AG85">
    <cfRule type="cellIs" dxfId="630" priority="6" operator="between">
      <formula>1</formula>
      <formula>4</formula>
    </cfRule>
  </conditionalFormatting>
  <conditionalFormatting sqref="AJ85:AL85">
    <cfRule type="cellIs" dxfId="629" priority="5" operator="between">
      <formula>1</formula>
      <formula>4</formula>
    </cfRule>
  </conditionalFormatting>
  <conditionalFormatting sqref="AN85">
    <cfRule type="cellIs" dxfId="628" priority="4" operator="between">
      <formula>1</formula>
      <formula>4</formula>
    </cfRule>
  </conditionalFormatting>
  <conditionalFormatting sqref="AP85">
    <cfRule type="cellIs" dxfId="627" priority="3" operator="between">
      <formula>1</formula>
      <formula>4</formula>
    </cfRule>
  </conditionalFormatting>
  <conditionalFormatting sqref="AR85">
    <cfRule type="cellIs" dxfId="626" priority="2" operator="between">
      <formula>1</formula>
      <formula>4</formula>
    </cfRule>
  </conditionalFormatting>
  <conditionalFormatting sqref="AU85">
    <cfRule type="cellIs" dxfId="625" priority="1" operator="between">
      <formula>1</formula>
      <formula>4</formula>
    </cfRule>
  </conditionalFormatting>
  <hyperlinks>
    <hyperlink ref="A2" location="'Table of contents'!A1" display="Back to Table of contents" xr:uid="{00000000-0004-0000-1B00-000000000000}"/>
    <hyperlink ref="A87:R87"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B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rowBreaks count="1" manualBreakCount="1">
    <brk id="72" max="47" man="1"/>
  </rowBreaks>
  <colBreaks count="2" manualBreakCount="2">
    <brk id="15" min="2" max="94" man="1"/>
    <brk id="32" min="2" max="94" man="1"/>
  </colBreaks>
  <tableParts count="3">
    <tablePart r:id="rId3"/>
    <tablePart r:id="rId4"/>
    <tablePart r:id="rId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AV44"/>
  <sheetViews>
    <sheetView showGridLines="0" topLeftCell="A2" zoomScaleNormal="100" zoomScaleSheetLayoutView="100" workbookViewId="0">
      <pane xSplit="1" topLeftCell="B1" activePane="topRight" state="frozen"/>
      <selection sqref="A1:XFD1"/>
      <selection pane="topRight"/>
    </sheetView>
  </sheetViews>
  <sheetFormatPr defaultColWidth="0" defaultRowHeight="13.8" zeroHeight="1"/>
  <cols>
    <col min="1" max="1" width="31.19921875" customWidth="1"/>
    <col min="2" max="32" width="15.59765625" customWidth="1"/>
    <col min="33" max="36" width="12.59765625" customWidth="1"/>
    <col min="37" max="37" width="15.59765625" customWidth="1"/>
    <col min="38" max="41" width="18.59765625" customWidth="1"/>
    <col min="42" max="44" width="15.59765625" customWidth="1"/>
    <col min="45" max="47" width="12.59765625" customWidth="1"/>
    <col min="48" max="16384" width="7.5" hidden="1"/>
  </cols>
  <sheetData>
    <row r="1" spans="1:48" s="343" customFormat="1" ht="15" hidden="1" customHeight="1">
      <c r="A1" s="301" t="s">
        <v>325</v>
      </c>
    </row>
    <row r="2" spans="1:48" s="8" customFormat="1" ht="24" customHeight="1">
      <c r="A2" s="572" t="s">
        <v>92</v>
      </c>
    </row>
    <row r="3" spans="1:48" s="23" customFormat="1" ht="20.25" customHeight="1">
      <c r="A3" s="424" t="s">
        <v>577</v>
      </c>
    </row>
    <row r="4" spans="1:48" s="575" customFormat="1" ht="15" customHeight="1">
      <c r="A4" s="683"/>
      <c r="B4" s="773" t="s">
        <v>599</v>
      </c>
      <c r="C4" s="773"/>
      <c r="D4" s="773"/>
      <c r="E4" s="773"/>
      <c r="F4" s="773"/>
      <c r="G4" s="773"/>
      <c r="H4" s="773"/>
      <c r="I4" s="773"/>
      <c r="J4" s="773"/>
      <c r="K4" s="773"/>
      <c r="L4" s="773"/>
      <c r="M4" s="773"/>
      <c r="N4" s="773"/>
      <c r="O4" s="773" t="s">
        <v>600</v>
      </c>
      <c r="P4" s="773"/>
      <c r="Q4" s="773"/>
      <c r="R4" s="773"/>
      <c r="S4" s="773"/>
      <c r="T4" s="773"/>
      <c r="U4" s="773"/>
      <c r="V4" s="773"/>
      <c r="W4" s="773"/>
      <c r="X4" s="773"/>
      <c r="Y4" s="773"/>
      <c r="Z4" s="773"/>
      <c r="AA4" s="773"/>
      <c r="AB4" s="773"/>
      <c r="AC4" s="773"/>
      <c r="AD4" s="773"/>
      <c r="AE4" s="773"/>
      <c r="AF4" s="773" t="s">
        <v>424</v>
      </c>
      <c r="AG4" s="773"/>
      <c r="AH4" s="773"/>
      <c r="AI4" s="773"/>
      <c r="AJ4" s="773"/>
      <c r="AK4" s="773"/>
      <c r="AL4" s="773"/>
      <c r="AM4" s="773"/>
      <c r="AN4" s="773"/>
      <c r="AO4" s="773"/>
      <c r="AP4" s="773"/>
      <c r="AQ4" s="773"/>
      <c r="AR4" s="773"/>
      <c r="AS4" s="773"/>
      <c r="AT4" s="773"/>
      <c r="AU4" s="754"/>
      <c r="AV4" s="681"/>
    </row>
    <row r="5" spans="1:48" s="576" customFormat="1" ht="43.95" customHeight="1">
      <c r="A5" s="684" t="s">
        <v>98</v>
      </c>
      <c r="B5" s="314" t="s">
        <v>17026</v>
      </c>
      <c r="C5" s="314" t="s">
        <v>17027</v>
      </c>
      <c r="D5" s="314" t="s">
        <v>17028</v>
      </c>
      <c r="E5" s="314" t="s">
        <v>17029</v>
      </c>
      <c r="F5" s="314" t="s">
        <v>17030</v>
      </c>
      <c r="G5" s="314" t="s">
        <v>17031</v>
      </c>
      <c r="H5" s="314" t="s">
        <v>17032</v>
      </c>
      <c r="I5" s="314" t="s">
        <v>17033</v>
      </c>
      <c r="J5" s="314" t="s">
        <v>17034</v>
      </c>
      <c r="K5" s="314" t="s">
        <v>17035</v>
      </c>
      <c r="L5" s="314" t="s">
        <v>17036</v>
      </c>
      <c r="M5" s="314" t="s">
        <v>17037</v>
      </c>
      <c r="N5" s="314" t="s">
        <v>601</v>
      </c>
      <c r="O5" s="314" t="s">
        <v>17038</v>
      </c>
      <c r="P5" s="314" t="s">
        <v>17039</v>
      </c>
      <c r="Q5" s="314" t="s">
        <v>17040</v>
      </c>
      <c r="R5" s="314" t="s">
        <v>17041</v>
      </c>
      <c r="S5" s="314" t="s">
        <v>17042</v>
      </c>
      <c r="T5" s="314" t="s">
        <v>17043</v>
      </c>
      <c r="U5" s="314" t="s">
        <v>17044</v>
      </c>
      <c r="V5" s="314" t="s">
        <v>17045</v>
      </c>
      <c r="W5" s="314" t="s">
        <v>17046</v>
      </c>
      <c r="X5" s="314" t="s">
        <v>17047</v>
      </c>
      <c r="Y5" s="314" t="s">
        <v>17048</v>
      </c>
      <c r="Z5" s="314" t="s">
        <v>17049</v>
      </c>
      <c r="AA5" s="314" t="s">
        <v>17050</v>
      </c>
      <c r="AB5" s="314" t="s">
        <v>17051</v>
      </c>
      <c r="AC5" s="314" t="s">
        <v>17052</v>
      </c>
      <c r="AD5" s="314" t="s">
        <v>17053</v>
      </c>
      <c r="AE5" s="314" t="s">
        <v>602</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c r="AV5" s="682"/>
    </row>
    <row r="6" spans="1:48" s="3" customFormat="1" ht="15" customHeight="1">
      <c r="A6" s="685" t="s">
        <v>324</v>
      </c>
      <c r="B6" s="49">
        <v>2224</v>
      </c>
      <c r="C6" s="49">
        <v>2183</v>
      </c>
      <c r="D6" s="49">
        <v>2347</v>
      </c>
      <c r="E6" s="49">
        <v>2267</v>
      </c>
      <c r="F6" s="49">
        <v>2248</v>
      </c>
      <c r="G6" s="49">
        <v>2264</v>
      </c>
      <c r="H6" s="49">
        <v>2327</v>
      </c>
      <c r="I6" s="49">
        <v>2308</v>
      </c>
      <c r="J6" s="49">
        <v>2221</v>
      </c>
      <c r="K6" s="49">
        <v>2349</v>
      </c>
      <c r="L6" s="49">
        <v>2227</v>
      </c>
      <c r="M6" s="49">
        <v>2200</v>
      </c>
      <c r="N6" s="49">
        <f t="shared" ref="N6:N11" si="0">AVERAGE(B6:M6)</f>
        <v>2263.75</v>
      </c>
      <c r="O6" s="49">
        <v>2232</v>
      </c>
      <c r="P6" s="49">
        <v>2122</v>
      </c>
      <c r="Q6" s="49">
        <v>2161</v>
      </c>
      <c r="R6" s="49">
        <v>2150</v>
      </c>
      <c r="S6" s="49">
        <v>2360</v>
      </c>
      <c r="T6" s="49">
        <v>2294</v>
      </c>
      <c r="U6" s="49">
        <v>2191</v>
      </c>
      <c r="V6" s="49">
        <v>2214</v>
      </c>
      <c r="W6" s="49">
        <v>2048</v>
      </c>
      <c r="X6" s="49">
        <v>2058</v>
      </c>
      <c r="Y6" s="49">
        <v>2152</v>
      </c>
      <c r="Z6" s="49">
        <v>2076</v>
      </c>
      <c r="AA6" s="49">
        <v>2284</v>
      </c>
      <c r="AB6" s="49">
        <v>2229</v>
      </c>
      <c r="AC6" s="49">
        <v>2071</v>
      </c>
      <c r="AD6" s="49">
        <v>1629</v>
      </c>
      <c r="AE6" s="49">
        <f>AVERAGE(O6:AD6)</f>
        <v>2141.9375</v>
      </c>
      <c r="AF6" s="678">
        <v>-4.8998722000000001E-2</v>
      </c>
      <c r="AG6" s="678">
        <v>-6.3961182000000005E-2</v>
      </c>
      <c r="AH6" s="678">
        <v>-3.8701067999999998E-2</v>
      </c>
      <c r="AI6" s="678">
        <v>-5.0353357000000001E-2</v>
      </c>
      <c r="AJ6" s="678">
        <v>1.4181348999999999E-2</v>
      </c>
      <c r="AK6" s="678">
        <v>-6.0658580000000004E-3</v>
      </c>
      <c r="AL6" s="678">
        <v>-1.3507429E-2</v>
      </c>
      <c r="AM6" s="678">
        <v>-5.7471264000000001E-2</v>
      </c>
      <c r="AN6" s="678">
        <v>-8.0377189000000002E-2</v>
      </c>
      <c r="AO6" s="678">
        <v>-6.4545455000000002E-2</v>
      </c>
      <c r="AP6" s="678">
        <v>-3.2374101000000002E-2</v>
      </c>
      <c r="AQ6" s="678">
        <v>-4.9015116999999997E-2</v>
      </c>
      <c r="AR6" s="678">
        <v>-2.6842778000000001E-2</v>
      </c>
      <c r="AS6" s="678">
        <v>-1.6762241000000001E-2</v>
      </c>
      <c r="AT6" s="678">
        <v>-7.8736655000000003E-2</v>
      </c>
      <c r="AU6" s="686">
        <v>-0.28047703200000001</v>
      </c>
    </row>
    <row r="7" spans="1:48" s="3" customFormat="1" ht="15" customHeight="1">
      <c r="A7" s="687" t="s">
        <v>305</v>
      </c>
      <c r="B7" s="49">
        <v>379</v>
      </c>
      <c r="C7" s="49">
        <v>328</v>
      </c>
      <c r="D7" s="49">
        <v>374</v>
      </c>
      <c r="E7" s="49">
        <v>310</v>
      </c>
      <c r="F7" s="49">
        <v>269</v>
      </c>
      <c r="G7" s="49">
        <v>259</v>
      </c>
      <c r="H7" s="49">
        <v>270</v>
      </c>
      <c r="I7" s="49">
        <v>261</v>
      </c>
      <c r="J7" s="49">
        <v>293</v>
      </c>
      <c r="K7" s="49">
        <v>303</v>
      </c>
      <c r="L7" s="49">
        <v>293</v>
      </c>
      <c r="M7" s="49">
        <v>306</v>
      </c>
      <c r="N7" s="49">
        <f t="shared" si="0"/>
        <v>303.75</v>
      </c>
      <c r="O7" s="49">
        <v>276</v>
      </c>
      <c r="P7" s="49">
        <v>165</v>
      </c>
      <c r="Q7" s="49">
        <v>138</v>
      </c>
      <c r="R7" s="49">
        <v>169</v>
      </c>
      <c r="S7" s="49">
        <v>182</v>
      </c>
      <c r="T7" s="49">
        <v>209</v>
      </c>
      <c r="U7" s="49">
        <v>204</v>
      </c>
      <c r="V7" s="49">
        <v>196</v>
      </c>
      <c r="W7" s="49">
        <v>192</v>
      </c>
      <c r="X7" s="49">
        <v>172</v>
      </c>
      <c r="Y7" s="49">
        <v>171</v>
      </c>
      <c r="Z7" s="49">
        <v>172</v>
      </c>
      <c r="AA7" s="49">
        <v>189</v>
      </c>
      <c r="AB7" s="49">
        <v>160</v>
      </c>
      <c r="AC7" s="49">
        <v>113</v>
      </c>
      <c r="AD7" s="49">
        <v>96</v>
      </c>
      <c r="AE7" s="49">
        <f t="shared" ref="AE7:AE12" si="1">AVERAGE(O7:AD7)</f>
        <v>175.25</v>
      </c>
      <c r="AF7" s="678">
        <v>-0.262032086</v>
      </c>
      <c r="AG7" s="678">
        <v>-0.467741935</v>
      </c>
      <c r="AH7" s="678">
        <v>-0.48698884799999997</v>
      </c>
      <c r="AI7" s="678">
        <v>-0.34749034699999998</v>
      </c>
      <c r="AJ7" s="678">
        <v>-0.32592592599999998</v>
      </c>
      <c r="AK7" s="678">
        <v>-0.19923371600000001</v>
      </c>
      <c r="AL7" s="678">
        <v>-0.30375426599999999</v>
      </c>
      <c r="AM7" s="678">
        <v>-0.35313531399999998</v>
      </c>
      <c r="AN7" s="678">
        <v>-0.34470989800000001</v>
      </c>
      <c r="AO7" s="678">
        <v>-0.43790849700000001</v>
      </c>
      <c r="AP7" s="678">
        <v>-0.54881266500000003</v>
      </c>
      <c r="AQ7" s="678">
        <v>-0.47560975599999999</v>
      </c>
      <c r="AR7" s="678">
        <v>-0.49465240599999999</v>
      </c>
      <c r="AS7" s="678">
        <v>-0.48387096800000001</v>
      </c>
      <c r="AT7" s="678">
        <v>-0.57992565100000004</v>
      </c>
      <c r="AU7" s="686">
        <v>-0.62934362899999996</v>
      </c>
    </row>
    <row r="8" spans="1:48" s="3" customFormat="1" ht="15" customHeight="1">
      <c r="A8" s="687" t="s">
        <v>306</v>
      </c>
      <c r="B8" s="49">
        <v>279</v>
      </c>
      <c r="C8" s="49">
        <v>264</v>
      </c>
      <c r="D8" s="49">
        <v>284</v>
      </c>
      <c r="E8" s="49">
        <v>317</v>
      </c>
      <c r="F8" s="49">
        <v>293</v>
      </c>
      <c r="G8" s="49">
        <v>292</v>
      </c>
      <c r="H8" s="49">
        <v>298</v>
      </c>
      <c r="I8" s="49">
        <v>282</v>
      </c>
      <c r="J8" s="49">
        <v>302</v>
      </c>
      <c r="K8" s="49">
        <v>350</v>
      </c>
      <c r="L8" s="49">
        <v>275</v>
      </c>
      <c r="M8" s="49">
        <v>259</v>
      </c>
      <c r="N8" s="49">
        <f t="shared" si="0"/>
        <v>291.25</v>
      </c>
      <c r="O8" s="49">
        <v>266</v>
      </c>
      <c r="P8" s="49">
        <v>148</v>
      </c>
      <c r="Q8" s="49">
        <v>192</v>
      </c>
      <c r="R8" s="49">
        <v>260</v>
      </c>
      <c r="S8" s="49">
        <v>286</v>
      </c>
      <c r="T8" s="49">
        <v>268</v>
      </c>
      <c r="U8" s="49">
        <v>286</v>
      </c>
      <c r="V8" s="49">
        <v>311</v>
      </c>
      <c r="W8" s="49">
        <v>285</v>
      </c>
      <c r="X8" s="49">
        <v>260</v>
      </c>
      <c r="Y8" s="49">
        <v>256</v>
      </c>
      <c r="Z8" s="49">
        <v>248</v>
      </c>
      <c r="AA8" s="49">
        <v>299</v>
      </c>
      <c r="AB8" s="49">
        <v>253</v>
      </c>
      <c r="AC8" s="49">
        <v>231</v>
      </c>
      <c r="AD8" s="49">
        <v>189</v>
      </c>
      <c r="AE8" s="49">
        <f t="shared" si="1"/>
        <v>252.375</v>
      </c>
      <c r="AF8" s="678">
        <v>-6.3380281999999996E-2</v>
      </c>
      <c r="AG8" s="678">
        <v>-0.533123028</v>
      </c>
      <c r="AH8" s="678">
        <v>-0.34470989800000001</v>
      </c>
      <c r="AI8" s="678">
        <v>-0.109589041</v>
      </c>
      <c r="AJ8" s="678">
        <v>-4.0268456000000001E-2</v>
      </c>
      <c r="AK8" s="678">
        <v>-4.9645389999999998E-2</v>
      </c>
      <c r="AL8" s="678">
        <v>-5.2980131999999999E-2</v>
      </c>
      <c r="AM8" s="678">
        <v>-0.111428571</v>
      </c>
      <c r="AN8" s="678">
        <v>3.6363635999999998E-2</v>
      </c>
      <c r="AO8" s="678">
        <v>3.8610039999999999E-3</v>
      </c>
      <c r="AP8" s="678">
        <v>-8.2437276000000004E-2</v>
      </c>
      <c r="AQ8" s="678">
        <v>-6.0606061000000003E-2</v>
      </c>
      <c r="AR8" s="678">
        <v>5.2816900999999999E-2</v>
      </c>
      <c r="AS8" s="678">
        <v>-0.20189274400000001</v>
      </c>
      <c r="AT8" s="678">
        <v>-0.21160409599999999</v>
      </c>
      <c r="AU8" s="686">
        <v>-0.35273972599999998</v>
      </c>
    </row>
    <row r="9" spans="1:48" s="3" customFormat="1" ht="15" customHeight="1">
      <c r="A9" s="687" t="s">
        <v>307</v>
      </c>
      <c r="B9" s="49">
        <v>4265</v>
      </c>
      <c r="C9" s="49">
        <v>3830</v>
      </c>
      <c r="D9" s="49">
        <v>4198</v>
      </c>
      <c r="E9" s="49">
        <v>4098</v>
      </c>
      <c r="F9" s="49">
        <v>4092</v>
      </c>
      <c r="G9" s="49">
        <v>3820</v>
      </c>
      <c r="H9" s="49">
        <v>4053</v>
      </c>
      <c r="I9" s="49">
        <v>3967</v>
      </c>
      <c r="J9" s="49">
        <v>3818</v>
      </c>
      <c r="K9" s="49">
        <v>3964</v>
      </c>
      <c r="L9" s="49">
        <v>3858</v>
      </c>
      <c r="M9" s="49">
        <v>3845</v>
      </c>
      <c r="N9" s="49">
        <f t="shared" si="0"/>
        <v>3984</v>
      </c>
      <c r="O9" s="49">
        <v>3590</v>
      </c>
      <c r="P9" s="49">
        <v>2961</v>
      </c>
      <c r="Q9" s="49">
        <v>3421</v>
      </c>
      <c r="R9" s="49">
        <v>3575</v>
      </c>
      <c r="S9" s="49">
        <v>3927</v>
      </c>
      <c r="T9" s="49">
        <v>3796</v>
      </c>
      <c r="U9" s="49">
        <v>3718</v>
      </c>
      <c r="V9" s="49">
        <v>3899</v>
      </c>
      <c r="W9" s="49">
        <v>3791</v>
      </c>
      <c r="X9" s="49">
        <v>3771</v>
      </c>
      <c r="Y9" s="49">
        <v>3565</v>
      </c>
      <c r="Z9" s="49">
        <v>3459</v>
      </c>
      <c r="AA9" s="49">
        <v>3950</v>
      </c>
      <c r="AB9" s="49">
        <v>3933</v>
      </c>
      <c r="AC9" s="49">
        <v>3719</v>
      </c>
      <c r="AD9" s="49">
        <v>2743</v>
      </c>
      <c r="AE9" s="49">
        <f t="shared" si="1"/>
        <v>3613.625</v>
      </c>
      <c r="AF9" s="678">
        <v>-0.144830872</v>
      </c>
      <c r="AG9" s="678">
        <v>-0.27745241599999998</v>
      </c>
      <c r="AH9" s="678">
        <v>-0.163978495</v>
      </c>
      <c r="AI9" s="678">
        <v>-6.4136126000000002E-2</v>
      </c>
      <c r="AJ9" s="678">
        <v>-3.1088082999999999E-2</v>
      </c>
      <c r="AK9" s="678">
        <v>-4.3105620999999997E-2</v>
      </c>
      <c r="AL9" s="678">
        <v>-2.6191723E-2</v>
      </c>
      <c r="AM9" s="678">
        <v>-1.6397577999999999E-2</v>
      </c>
      <c r="AN9" s="678">
        <v>-1.7366511000000001E-2</v>
      </c>
      <c r="AO9" s="678">
        <v>-1.9245774E-2</v>
      </c>
      <c r="AP9" s="678">
        <v>-0.16412661200000001</v>
      </c>
      <c r="AQ9" s="678">
        <v>-9.6866840999999995E-2</v>
      </c>
      <c r="AR9" s="678">
        <v>-5.9075750000000003E-2</v>
      </c>
      <c r="AS9" s="678">
        <v>-4.0263542999999999E-2</v>
      </c>
      <c r="AT9" s="678">
        <v>-9.115347E-2</v>
      </c>
      <c r="AU9" s="686">
        <v>-0.28193717299999999</v>
      </c>
    </row>
    <row r="10" spans="1:48" s="3" customFormat="1" ht="15" customHeight="1">
      <c r="A10" s="687" t="s">
        <v>308</v>
      </c>
      <c r="B10" s="49">
        <v>4362</v>
      </c>
      <c r="C10" s="49">
        <v>3957</v>
      </c>
      <c r="D10" s="49">
        <v>4378</v>
      </c>
      <c r="E10" s="49">
        <v>4321</v>
      </c>
      <c r="F10" s="49">
        <v>4457</v>
      </c>
      <c r="G10" s="49">
        <v>4126</v>
      </c>
      <c r="H10" s="49">
        <v>4231</v>
      </c>
      <c r="I10" s="49">
        <v>4117</v>
      </c>
      <c r="J10" s="49">
        <v>4168</v>
      </c>
      <c r="K10" s="49">
        <v>4422</v>
      </c>
      <c r="L10" s="49">
        <v>4276</v>
      </c>
      <c r="M10" s="49">
        <v>4282</v>
      </c>
      <c r="N10" s="49">
        <f t="shared" si="0"/>
        <v>4258.083333333333</v>
      </c>
      <c r="O10" s="49">
        <v>3768</v>
      </c>
      <c r="P10" s="49">
        <v>2991</v>
      </c>
      <c r="Q10" s="49">
        <v>3553</v>
      </c>
      <c r="R10" s="49">
        <v>3754</v>
      </c>
      <c r="S10" s="49">
        <v>3998</v>
      </c>
      <c r="T10" s="49">
        <v>3902</v>
      </c>
      <c r="U10" s="49">
        <v>4037</v>
      </c>
      <c r="V10" s="49">
        <v>4208</v>
      </c>
      <c r="W10" s="49">
        <v>4020</v>
      </c>
      <c r="X10" s="49">
        <v>4006</v>
      </c>
      <c r="Y10" s="49">
        <v>3977</v>
      </c>
      <c r="Z10" s="49">
        <v>3651</v>
      </c>
      <c r="AA10" s="49">
        <v>4240</v>
      </c>
      <c r="AB10" s="49">
        <v>3891</v>
      </c>
      <c r="AC10" s="49">
        <v>3444</v>
      </c>
      <c r="AD10" s="49">
        <v>2722</v>
      </c>
      <c r="AE10" s="49">
        <f t="shared" si="1"/>
        <v>3760.125</v>
      </c>
      <c r="AF10" s="678">
        <v>-0.139333029</v>
      </c>
      <c r="AG10" s="678">
        <v>-0.30779912100000001</v>
      </c>
      <c r="AH10" s="678">
        <v>-0.202827014</v>
      </c>
      <c r="AI10" s="678">
        <v>-9.0159960999999997E-2</v>
      </c>
      <c r="AJ10" s="678">
        <v>-5.5069723000000001E-2</v>
      </c>
      <c r="AK10" s="678">
        <v>-5.2222492000000002E-2</v>
      </c>
      <c r="AL10" s="678">
        <v>-3.1429942000000002E-2</v>
      </c>
      <c r="AM10" s="678">
        <v>-4.8394392000000001E-2</v>
      </c>
      <c r="AN10" s="678">
        <v>-5.9869036E-2</v>
      </c>
      <c r="AO10" s="678">
        <v>-6.4455862000000003E-2</v>
      </c>
      <c r="AP10" s="678">
        <v>-8.8262265000000006E-2</v>
      </c>
      <c r="AQ10" s="678">
        <v>-7.7331311999999999E-2</v>
      </c>
      <c r="AR10" s="678">
        <v>-3.1521242999999997E-2</v>
      </c>
      <c r="AS10" s="678">
        <v>-9.9514001000000005E-2</v>
      </c>
      <c r="AT10" s="678">
        <v>-0.227282926</v>
      </c>
      <c r="AU10" s="686">
        <v>-0.34028114399999998</v>
      </c>
    </row>
    <row r="11" spans="1:48" s="3" customFormat="1" ht="15" customHeight="1">
      <c r="A11" s="687" t="s">
        <v>309</v>
      </c>
      <c r="B11" s="49">
        <v>1003</v>
      </c>
      <c r="C11" s="49">
        <v>897</v>
      </c>
      <c r="D11" s="49">
        <v>972</v>
      </c>
      <c r="E11" s="49">
        <v>981</v>
      </c>
      <c r="F11" s="49">
        <v>1003</v>
      </c>
      <c r="G11" s="49">
        <v>882</v>
      </c>
      <c r="H11" s="49">
        <v>975</v>
      </c>
      <c r="I11" s="49">
        <v>958</v>
      </c>
      <c r="J11" s="49">
        <v>926</v>
      </c>
      <c r="K11" s="49">
        <v>1050</v>
      </c>
      <c r="L11" s="49">
        <v>1002</v>
      </c>
      <c r="M11" s="49">
        <v>974</v>
      </c>
      <c r="N11" s="49">
        <f t="shared" si="0"/>
        <v>968.58333333333337</v>
      </c>
      <c r="O11" s="49">
        <v>768</v>
      </c>
      <c r="P11" s="49">
        <v>609</v>
      </c>
      <c r="Q11" s="49">
        <v>723</v>
      </c>
      <c r="R11" s="49">
        <v>794</v>
      </c>
      <c r="S11" s="49">
        <v>826</v>
      </c>
      <c r="T11" s="49">
        <v>835</v>
      </c>
      <c r="U11" s="49">
        <v>868</v>
      </c>
      <c r="V11" s="49">
        <v>854</v>
      </c>
      <c r="W11" s="49">
        <v>871</v>
      </c>
      <c r="X11" s="49">
        <v>785</v>
      </c>
      <c r="Y11" s="49">
        <v>754</v>
      </c>
      <c r="Z11" s="49">
        <v>738</v>
      </c>
      <c r="AA11" s="49">
        <v>869</v>
      </c>
      <c r="AB11" s="49">
        <v>702</v>
      </c>
      <c r="AC11" s="49">
        <v>681</v>
      </c>
      <c r="AD11" s="49">
        <v>520</v>
      </c>
      <c r="AE11" s="49">
        <f t="shared" si="1"/>
        <v>762.3125</v>
      </c>
      <c r="AF11" s="678">
        <v>-0.209876543</v>
      </c>
      <c r="AG11" s="678">
        <v>-0.37920489299999999</v>
      </c>
      <c r="AH11" s="678">
        <v>-0.27916251199999997</v>
      </c>
      <c r="AI11" s="678">
        <v>-9.9773242999999998E-2</v>
      </c>
      <c r="AJ11" s="678">
        <v>-0.15282051299999999</v>
      </c>
      <c r="AK11" s="678">
        <v>-0.128392484</v>
      </c>
      <c r="AL11" s="678">
        <v>-6.2634989000000002E-2</v>
      </c>
      <c r="AM11" s="678">
        <v>-0.18666666700000001</v>
      </c>
      <c r="AN11" s="678">
        <v>-0.130738523</v>
      </c>
      <c r="AO11" s="678">
        <v>-0.19404517499999999</v>
      </c>
      <c r="AP11" s="678">
        <v>-0.24825523399999999</v>
      </c>
      <c r="AQ11" s="678">
        <v>-0.177257525</v>
      </c>
      <c r="AR11" s="678">
        <v>-0.10596707800000001</v>
      </c>
      <c r="AS11" s="678">
        <v>-0.28440367</v>
      </c>
      <c r="AT11" s="678">
        <v>-0.32103688899999999</v>
      </c>
      <c r="AU11" s="686">
        <v>-0.41043083899999999</v>
      </c>
    </row>
    <row r="12" spans="1:48" s="3" customFormat="1" ht="15" customHeight="1">
      <c r="A12" s="691" t="s">
        <v>120</v>
      </c>
      <c r="B12" s="252">
        <f>SUM(B6:B11)</f>
        <v>12512</v>
      </c>
      <c r="C12" s="252">
        <f t="shared" ref="C12:M12" si="2">SUM(C6:C11)</f>
        <v>11459</v>
      </c>
      <c r="D12" s="252">
        <f t="shared" si="2"/>
        <v>12553</v>
      </c>
      <c r="E12" s="252">
        <f t="shared" si="2"/>
        <v>12294</v>
      </c>
      <c r="F12" s="252">
        <f t="shared" si="2"/>
        <v>12362</v>
      </c>
      <c r="G12" s="252">
        <f t="shared" si="2"/>
        <v>11643</v>
      </c>
      <c r="H12" s="252">
        <f t="shared" si="2"/>
        <v>12154</v>
      </c>
      <c r="I12" s="252">
        <f t="shared" si="2"/>
        <v>11893</v>
      </c>
      <c r="J12" s="252">
        <f t="shared" si="2"/>
        <v>11728</v>
      </c>
      <c r="K12" s="252">
        <f t="shared" si="2"/>
        <v>12438</v>
      </c>
      <c r="L12" s="252">
        <f t="shared" si="2"/>
        <v>11931</v>
      </c>
      <c r="M12" s="252">
        <f t="shared" si="2"/>
        <v>11866</v>
      </c>
      <c r="N12" s="252">
        <f>AVERAGE(B12:M12)</f>
        <v>12069.416666666666</v>
      </c>
      <c r="O12" s="252">
        <f>SUM(O6:O11)</f>
        <v>10900</v>
      </c>
      <c r="P12" s="252">
        <f t="shared" ref="P12:AD12" si="3">SUM(P6:P11)</f>
        <v>8996</v>
      </c>
      <c r="Q12" s="252">
        <f t="shared" si="3"/>
        <v>10188</v>
      </c>
      <c r="R12" s="252">
        <f t="shared" si="3"/>
        <v>10702</v>
      </c>
      <c r="S12" s="252">
        <f t="shared" si="3"/>
        <v>11579</v>
      </c>
      <c r="T12" s="252">
        <f t="shared" si="3"/>
        <v>11304</v>
      </c>
      <c r="U12" s="252">
        <f t="shared" si="3"/>
        <v>11304</v>
      </c>
      <c r="V12" s="252">
        <f t="shared" si="3"/>
        <v>11682</v>
      </c>
      <c r="W12" s="252">
        <f t="shared" si="3"/>
        <v>11207</v>
      </c>
      <c r="X12" s="252">
        <f t="shared" si="3"/>
        <v>11052</v>
      </c>
      <c r="Y12" s="252">
        <f t="shared" si="3"/>
        <v>10875</v>
      </c>
      <c r="Z12" s="252">
        <f t="shared" si="3"/>
        <v>10344</v>
      </c>
      <c r="AA12" s="252">
        <f t="shared" si="3"/>
        <v>11831</v>
      </c>
      <c r="AB12" s="252">
        <f t="shared" si="3"/>
        <v>11168</v>
      </c>
      <c r="AC12" s="252">
        <f t="shared" si="3"/>
        <v>10259</v>
      </c>
      <c r="AD12" s="252">
        <f t="shared" si="3"/>
        <v>7899</v>
      </c>
      <c r="AE12" s="252">
        <f t="shared" si="1"/>
        <v>10705.625</v>
      </c>
      <c r="AF12" s="692">
        <f>(O12-D12)/D12</f>
        <v>-0.13168166972038556</v>
      </c>
      <c r="AG12" s="692">
        <f t="shared" ref="AG12:AN12" si="4">(P12-E12)/E12</f>
        <v>-0.26826094029607939</v>
      </c>
      <c r="AH12" s="692">
        <f t="shared" si="4"/>
        <v>-0.17586151108234913</v>
      </c>
      <c r="AI12" s="692">
        <f t="shared" si="4"/>
        <v>-8.0821094219702821E-2</v>
      </c>
      <c r="AJ12" s="692">
        <f t="shared" si="4"/>
        <v>-4.7309527727497122E-2</v>
      </c>
      <c r="AK12" s="692">
        <f t="shared" si="4"/>
        <v>-4.9524930631463883E-2</v>
      </c>
      <c r="AL12" s="692">
        <f t="shared" si="4"/>
        <v>-3.6152796725784447E-2</v>
      </c>
      <c r="AM12" s="692">
        <f t="shared" si="4"/>
        <v>-6.0781476121562955E-2</v>
      </c>
      <c r="AN12" s="692">
        <f t="shared" si="4"/>
        <v>-6.0682256307099156E-2</v>
      </c>
      <c r="AO12" s="692">
        <f>(X12-M12)/M12</f>
        <v>-6.8599359514579475E-2</v>
      </c>
      <c r="AP12" s="692">
        <f>(Y12-B12)/B12</f>
        <v>-0.1308343989769821</v>
      </c>
      <c r="AQ12" s="692">
        <f>(Z12-C12)/C12</f>
        <v>-9.7303429618640372E-2</v>
      </c>
      <c r="AR12" s="692">
        <f t="shared" ref="AR12:AU12" si="5">(AA12-D12)/D12</f>
        <v>-5.7516131602007491E-2</v>
      </c>
      <c r="AS12" s="692">
        <f t="shared" si="5"/>
        <v>-9.1589393199934921E-2</v>
      </c>
      <c r="AT12" s="692">
        <f t="shared" si="5"/>
        <v>-0.17011810386668824</v>
      </c>
      <c r="AU12" s="693">
        <f t="shared" si="5"/>
        <v>-0.32156660654470498</v>
      </c>
    </row>
    <row r="13" spans="1:48" s="24" customFormat="1" ht="17.25" customHeight="1">
      <c r="A13" s="10" t="s">
        <v>94</v>
      </c>
    </row>
    <row r="14" spans="1:48" ht="12" customHeight="1">
      <c r="A14" s="438" t="s">
        <v>96</v>
      </c>
      <c r="F14" s="3"/>
      <c r="G14" s="3"/>
      <c r="H14" s="3"/>
      <c r="I14" s="3"/>
      <c r="J14" s="3"/>
      <c r="K14" s="3"/>
      <c r="L14" s="3"/>
      <c r="Q14" s="3"/>
      <c r="R14" s="170"/>
      <c r="S14" s="3"/>
      <c r="T14" s="3"/>
      <c r="U14" s="3"/>
      <c r="V14" s="3"/>
      <c r="W14" s="3"/>
      <c r="AB14" s="3"/>
      <c r="AC14" s="3"/>
      <c r="AD14" s="3"/>
      <c r="AE14" s="3"/>
      <c r="AF14" s="3"/>
      <c r="AG14" s="3"/>
      <c r="AH14" s="3"/>
    </row>
    <row r="15" spans="1:48" s="95" customFormat="1" ht="12" customHeight="1">
      <c r="A15" s="438" t="s">
        <v>17098</v>
      </c>
    </row>
    <row r="16" spans="1:48" s="95" customFormat="1" ht="12" customHeight="1">
      <c r="A16" s="438" t="s">
        <v>251</v>
      </c>
    </row>
    <row r="17" spans="1:47" s="95" customFormat="1" ht="12" customHeight="1">
      <c r="A17" s="438" t="s">
        <v>252</v>
      </c>
    </row>
    <row r="18" spans="1:47" s="95" customFormat="1" ht="12" customHeight="1">
      <c r="A18" s="438" t="s">
        <v>216</v>
      </c>
    </row>
    <row r="19" spans="1:47" s="95" customFormat="1" ht="12" customHeight="1">
      <c r="A19" s="421" t="s">
        <v>275</v>
      </c>
    </row>
    <row r="20" spans="1:47" s="47" customFormat="1" ht="12" customHeight="1">
      <c r="A20" s="418" t="s">
        <v>426</v>
      </c>
      <c r="B20" s="219"/>
      <c r="F20" s="82"/>
      <c r="G20" s="82"/>
      <c r="H20" s="82"/>
      <c r="I20" s="82"/>
      <c r="J20" s="82"/>
      <c r="K20" s="82"/>
      <c r="L20" s="82"/>
      <c r="Q20" s="82"/>
      <c r="R20" s="82"/>
      <c r="S20" s="82"/>
      <c r="T20" s="82"/>
      <c r="U20" s="82"/>
      <c r="V20" s="82"/>
      <c r="W20" s="82"/>
      <c r="AB20" s="82"/>
      <c r="AC20" s="82"/>
      <c r="AD20" s="82"/>
      <c r="AE20" s="82"/>
      <c r="AF20" s="82"/>
      <c r="AG20" s="82"/>
      <c r="AH20" s="82"/>
    </row>
    <row r="21" spans="1:47" s="24" customFormat="1" ht="12" customHeight="1">
      <c r="A21" s="171" t="s">
        <v>97</v>
      </c>
    </row>
    <row r="22" spans="1:47" s="24" customFormat="1" ht="30" customHeight="1">
      <c r="A22" s="438" t="s">
        <v>427</v>
      </c>
    </row>
    <row r="23" spans="1:47" s="23" customFormat="1" ht="20.25" customHeight="1">
      <c r="A23" s="424" t="s">
        <v>17025</v>
      </c>
    </row>
    <row r="24" spans="1:47" s="689" customFormat="1" ht="15" customHeight="1">
      <c r="A24" s="683"/>
      <c r="B24" s="754" t="s">
        <v>599</v>
      </c>
      <c r="C24" s="755"/>
      <c r="D24" s="755"/>
      <c r="E24" s="755"/>
      <c r="F24" s="755"/>
      <c r="G24" s="755"/>
      <c r="H24" s="755"/>
      <c r="I24" s="755"/>
      <c r="J24" s="755"/>
      <c r="K24" s="755"/>
      <c r="L24" s="755"/>
      <c r="M24" s="755"/>
      <c r="N24" s="755"/>
      <c r="O24" s="755" t="s">
        <v>600</v>
      </c>
      <c r="P24" s="755"/>
      <c r="Q24" s="755"/>
      <c r="R24" s="755"/>
      <c r="S24" s="755"/>
      <c r="T24" s="755"/>
      <c r="U24" s="755"/>
      <c r="V24" s="755"/>
      <c r="W24" s="755"/>
      <c r="X24" s="755"/>
      <c r="Y24" s="755"/>
      <c r="Z24" s="755"/>
      <c r="AA24" s="755"/>
      <c r="AB24" s="755"/>
      <c r="AC24" s="755"/>
      <c r="AD24" s="755"/>
      <c r="AE24" s="756"/>
      <c r="AF24" s="754" t="s">
        <v>424</v>
      </c>
      <c r="AG24" s="755"/>
      <c r="AH24" s="755"/>
      <c r="AI24" s="755"/>
      <c r="AJ24" s="755"/>
      <c r="AK24" s="755"/>
      <c r="AL24" s="755"/>
      <c r="AM24" s="755"/>
      <c r="AN24" s="755"/>
      <c r="AO24" s="755"/>
      <c r="AP24" s="755"/>
      <c r="AQ24" s="755"/>
      <c r="AR24" s="755"/>
      <c r="AS24" s="755"/>
      <c r="AT24" s="755"/>
      <c r="AU24" s="755"/>
    </row>
    <row r="25" spans="1:47" s="42" customFormat="1" ht="43.95" customHeight="1">
      <c r="A25" s="684" t="s">
        <v>98</v>
      </c>
      <c r="B25" s="690" t="s">
        <v>17026</v>
      </c>
      <c r="C25" s="314" t="s">
        <v>17027</v>
      </c>
      <c r="D25" s="314" t="s">
        <v>17028</v>
      </c>
      <c r="E25" s="314" t="s">
        <v>17029</v>
      </c>
      <c r="F25" s="314" t="s">
        <v>17030</v>
      </c>
      <c r="G25" s="314" t="s">
        <v>17031</v>
      </c>
      <c r="H25" s="314" t="s">
        <v>17032</v>
      </c>
      <c r="I25" s="314" t="s">
        <v>17033</v>
      </c>
      <c r="J25" s="314" t="s">
        <v>17034</v>
      </c>
      <c r="K25" s="314" t="s">
        <v>17035</v>
      </c>
      <c r="L25" s="314" t="s">
        <v>17036</v>
      </c>
      <c r="M25" s="314" t="s">
        <v>17037</v>
      </c>
      <c r="N25" s="314" t="s">
        <v>601</v>
      </c>
      <c r="O25" s="314" t="s">
        <v>17038</v>
      </c>
      <c r="P25" s="314" t="s">
        <v>17039</v>
      </c>
      <c r="Q25" s="314" t="s">
        <v>17040</v>
      </c>
      <c r="R25" s="314" t="s">
        <v>17041</v>
      </c>
      <c r="S25" s="314" t="s">
        <v>17042</v>
      </c>
      <c r="T25" s="314" t="s">
        <v>17043</v>
      </c>
      <c r="U25" s="314" t="s">
        <v>17044</v>
      </c>
      <c r="V25" s="314" t="s">
        <v>17045</v>
      </c>
      <c r="W25" s="314" t="s">
        <v>17046</v>
      </c>
      <c r="X25" s="314" t="s">
        <v>17047</v>
      </c>
      <c r="Y25" s="314" t="s">
        <v>17048</v>
      </c>
      <c r="Z25" s="314" t="s">
        <v>17049</v>
      </c>
      <c r="AA25" s="314" t="s">
        <v>17050</v>
      </c>
      <c r="AB25" s="314" t="s">
        <v>17051</v>
      </c>
      <c r="AC25" s="314" t="s">
        <v>17052</v>
      </c>
      <c r="AD25" s="314" t="s">
        <v>17053</v>
      </c>
      <c r="AE25" s="314" t="s">
        <v>602</v>
      </c>
      <c r="AF25" s="283" t="s">
        <v>99</v>
      </c>
      <c r="AG25" s="283" t="s">
        <v>100</v>
      </c>
      <c r="AH25" s="283" t="s">
        <v>265</v>
      </c>
      <c r="AI25" s="283" t="s">
        <v>266</v>
      </c>
      <c r="AJ25" s="283" t="s">
        <v>103</v>
      </c>
      <c r="AK25" s="283" t="s">
        <v>267</v>
      </c>
      <c r="AL25" s="283" t="s">
        <v>268</v>
      </c>
      <c r="AM25" s="283" t="s">
        <v>269</v>
      </c>
      <c r="AN25" s="283" t="s">
        <v>107</v>
      </c>
      <c r="AO25" s="283" t="s">
        <v>270</v>
      </c>
      <c r="AP25" s="283" t="s">
        <v>271</v>
      </c>
      <c r="AQ25" s="283" t="s">
        <v>272</v>
      </c>
      <c r="AR25" s="283" t="s">
        <v>273</v>
      </c>
      <c r="AS25" s="283" t="s">
        <v>112</v>
      </c>
      <c r="AT25" s="283" t="s">
        <v>274</v>
      </c>
      <c r="AU25" s="430" t="s">
        <v>114</v>
      </c>
    </row>
    <row r="26" spans="1:47" s="3" customFormat="1" ht="15" customHeight="1">
      <c r="A26" s="685" t="s">
        <v>324</v>
      </c>
      <c r="B26" s="49">
        <v>2841</v>
      </c>
      <c r="C26" s="49">
        <v>2572</v>
      </c>
      <c r="D26" s="49">
        <v>2873</v>
      </c>
      <c r="E26" s="49">
        <v>2849</v>
      </c>
      <c r="F26" s="49">
        <v>2908</v>
      </c>
      <c r="G26" s="49">
        <v>2888</v>
      </c>
      <c r="H26" s="49">
        <v>3009</v>
      </c>
      <c r="I26" s="49">
        <v>3059</v>
      </c>
      <c r="J26" s="49">
        <v>2893</v>
      </c>
      <c r="K26" s="49">
        <v>2797</v>
      </c>
      <c r="L26" s="49">
        <v>2667</v>
      </c>
      <c r="M26" s="49">
        <v>2795</v>
      </c>
      <c r="N26" s="49">
        <f t="shared" ref="N26:N31" si="6">AVERAGE(B26:M26)</f>
        <v>2845.9166666666665</v>
      </c>
      <c r="O26" s="49">
        <v>2770</v>
      </c>
      <c r="P26" s="49">
        <v>2734</v>
      </c>
      <c r="Q26" s="49">
        <v>2876</v>
      </c>
      <c r="R26" s="49">
        <v>2877</v>
      </c>
      <c r="S26" s="49">
        <v>3194</v>
      </c>
      <c r="T26" s="49">
        <v>3037</v>
      </c>
      <c r="U26" s="49">
        <v>2841</v>
      </c>
      <c r="V26" s="49">
        <v>2819</v>
      </c>
      <c r="W26" s="49">
        <v>2580</v>
      </c>
      <c r="X26" s="49">
        <v>2687</v>
      </c>
      <c r="Y26" s="49">
        <v>2739</v>
      </c>
      <c r="Z26" s="49">
        <v>2697</v>
      </c>
      <c r="AA26" s="49">
        <v>3022</v>
      </c>
      <c r="AB26" s="49">
        <v>2750</v>
      </c>
      <c r="AC26" s="49">
        <v>2725</v>
      </c>
      <c r="AD26" s="49">
        <v>2090</v>
      </c>
      <c r="AE26" s="49">
        <f t="shared" ref="AE26:AE31" si="7">AVERAGE(O26:AD26)</f>
        <v>2777.375</v>
      </c>
      <c r="AF26" s="678">
        <v>-3.5851027000000001E-2</v>
      </c>
      <c r="AG26" s="678">
        <v>-4.0365039999999998E-2</v>
      </c>
      <c r="AH26" s="678">
        <v>-1.1004127000000001E-2</v>
      </c>
      <c r="AI26" s="678">
        <v>-3.8088639999999999E-3</v>
      </c>
      <c r="AJ26" s="678">
        <v>6.1482219999999997E-2</v>
      </c>
      <c r="AK26" s="678">
        <v>-7.1918930000000004E-3</v>
      </c>
      <c r="AL26" s="678">
        <v>-1.7974421000000001E-2</v>
      </c>
      <c r="AM26" s="678">
        <v>7.8655700000000005E-3</v>
      </c>
      <c r="AN26" s="678">
        <v>-3.2620921999999997E-2</v>
      </c>
      <c r="AO26" s="678">
        <v>-3.8640428999999997E-2</v>
      </c>
      <c r="AP26" s="678">
        <v>-3.5902851E-2</v>
      </c>
      <c r="AQ26" s="678">
        <v>4.8600311E-2</v>
      </c>
      <c r="AR26" s="678">
        <v>5.1862165000000002E-2</v>
      </c>
      <c r="AS26" s="678">
        <v>-3.4749034999999998E-2</v>
      </c>
      <c r="AT26" s="678">
        <v>-6.2929848999999996E-2</v>
      </c>
      <c r="AU26" s="686">
        <v>-0.27631578899999998</v>
      </c>
    </row>
    <row r="27" spans="1:47" s="3" customFormat="1" ht="15" customHeight="1">
      <c r="A27" s="687" t="s">
        <v>305</v>
      </c>
      <c r="B27" s="49">
        <v>464</v>
      </c>
      <c r="C27" s="49">
        <v>414</v>
      </c>
      <c r="D27" s="49">
        <v>433</v>
      </c>
      <c r="E27" s="49">
        <v>411</v>
      </c>
      <c r="F27" s="49">
        <v>386</v>
      </c>
      <c r="G27" s="49">
        <v>384</v>
      </c>
      <c r="H27" s="49">
        <v>336</v>
      </c>
      <c r="I27" s="49">
        <v>342</v>
      </c>
      <c r="J27" s="49">
        <v>361</v>
      </c>
      <c r="K27" s="49">
        <v>371</v>
      </c>
      <c r="L27" s="49">
        <v>423</v>
      </c>
      <c r="M27" s="49">
        <v>462</v>
      </c>
      <c r="N27" s="49">
        <f t="shared" si="6"/>
        <v>398.91666666666669</v>
      </c>
      <c r="O27" s="49">
        <v>358</v>
      </c>
      <c r="P27" s="49">
        <v>210</v>
      </c>
      <c r="Q27" s="49">
        <v>224</v>
      </c>
      <c r="R27" s="49">
        <v>234</v>
      </c>
      <c r="S27" s="49">
        <v>255</v>
      </c>
      <c r="T27" s="49">
        <v>243</v>
      </c>
      <c r="U27" s="49">
        <v>268</v>
      </c>
      <c r="V27" s="49">
        <v>242</v>
      </c>
      <c r="W27" s="49">
        <v>266</v>
      </c>
      <c r="X27" s="49">
        <v>221</v>
      </c>
      <c r="Y27" s="49">
        <v>237</v>
      </c>
      <c r="Z27" s="49">
        <v>205</v>
      </c>
      <c r="AA27" s="49">
        <v>291</v>
      </c>
      <c r="AB27" s="49">
        <v>249</v>
      </c>
      <c r="AC27" s="49">
        <v>183</v>
      </c>
      <c r="AD27" s="49">
        <v>124</v>
      </c>
      <c r="AE27" s="49">
        <f t="shared" si="7"/>
        <v>238.125</v>
      </c>
      <c r="AF27" s="678">
        <v>-0.173210162</v>
      </c>
      <c r="AG27" s="678">
        <v>-0.48905109499999999</v>
      </c>
      <c r="AH27" s="678">
        <v>-0.419689119</v>
      </c>
      <c r="AI27" s="678">
        <v>-0.390625</v>
      </c>
      <c r="AJ27" s="678">
        <v>-0.241071429</v>
      </c>
      <c r="AK27" s="678">
        <v>-0.28947368400000001</v>
      </c>
      <c r="AL27" s="678">
        <v>-0.25761772900000002</v>
      </c>
      <c r="AM27" s="678">
        <v>-0.34770889500000002</v>
      </c>
      <c r="AN27" s="678">
        <v>-0.371158392</v>
      </c>
      <c r="AO27" s="678">
        <v>-0.52164502199999996</v>
      </c>
      <c r="AP27" s="678">
        <v>-0.48922413799999998</v>
      </c>
      <c r="AQ27" s="678">
        <v>-0.50483091800000002</v>
      </c>
      <c r="AR27" s="678">
        <v>-0.32794457300000002</v>
      </c>
      <c r="AS27" s="678">
        <v>-0.39416058399999998</v>
      </c>
      <c r="AT27" s="678">
        <v>-0.52590673600000004</v>
      </c>
      <c r="AU27" s="686">
        <v>-0.67708333300000001</v>
      </c>
    </row>
    <row r="28" spans="1:47" s="3" customFormat="1" ht="15" customHeight="1">
      <c r="A28" s="687" t="s">
        <v>306</v>
      </c>
      <c r="B28" s="49">
        <v>307</v>
      </c>
      <c r="C28" s="49">
        <v>271</v>
      </c>
      <c r="D28" s="49">
        <v>301</v>
      </c>
      <c r="E28" s="49">
        <v>362</v>
      </c>
      <c r="F28" s="49">
        <v>396</v>
      </c>
      <c r="G28" s="49">
        <v>341</v>
      </c>
      <c r="H28" s="49">
        <v>355</v>
      </c>
      <c r="I28" s="49">
        <v>331</v>
      </c>
      <c r="J28" s="49">
        <v>335</v>
      </c>
      <c r="K28" s="49">
        <v>303</v>
      </c>
      <c r="L28" s="49">
        <v>298</v>
      </c>
      <c r="M28" s="49">
        <v>304</v>
      </c>
      <c r="N28" s="49">
        <f t="shared" si="6"/>
        <v>325.33333333333331</v>
      </c>
      <c r="O28" s="49">
        <v>271</v>
      </c>
      <c r="P28" s="49">
        <v>183</v>
      </c>
      <c r="Q28" s="49">
        <v>265</v>
      </c>
      <c r="R28" s="49">
        <v>317</v>
      </c>
      <c r="S28" s="49">
        <v>301</v>
      </c>
      <c r="T28" s="49">
        <v>263</v>
      </c>
      <c r="U28" s="49">
        <v>299</v>
      </c>
      <c r="V28" s="49">
        <v>319</v>
      </c>
      <c r="W28" s="49">
        <v>304</v>
      </c>
      <c r="X28" s="49">
        <v>291</v>
      </c>
      <c r="Y28" s="49">
        <v>244</v>
      </c>
      <c r="Z28" s="49">
        <v>265</v>
      </c>
      <c r="AA28" s="49">
        <v>289</v>
      </c>
      <c r="AB28" s="49">
        <v>287</v>
      </c>
      <c r="AC28" s="49">
        <v>250</v>
      </c>
      <c r="AD28" s="49">
        <v>186</v>
      </c>
      <c r="AE28" s="49">
        <f t="shared" si="7"/>
        <v>270.875</v>
      </c>
      <c r="AF28" s="678">
        <v>-9.9667774000000001E-2</v>
      </c>
      <c r="AG28" s="678">
        <v>-0.49447513799999998</v>
      </c>
      <c r="AH28" s="678">
        <v>-0.33080808099999998</v>
      </c>
      <c r="AI28" s="678">
        <v>-7.0381232000000002E-2</v>
      </c>
      <c r="AJ28" s="678">
        <v>-0.152112676</v>
      </c>
      <c r="AK28" s="678">
        <v>-0.205438066</v>
      </c>
      <c r="AL28" s="678">
        <v>-0.107462687</v>
      </c>
      <c r="AM28" s="678">
        <v>5.2805281000000003E-2</v>
      </c>
      <c r="AN28" s="678">
        <v>2.0134228000000001E-2</v>
      </c>
      <c r="AO28" s="678">
        <v>-4.2763158000000003E-2</v>
      </c>
      <c r="AP28" s="678">
        <v>-0.20521172600000001</v>
      </c>
      <c r="AQ28" s="678">
        <v>-2.2140221000000002E-2</v>
      </c>
      <c r="AR28" s="678">
        <v>-3.9867109999999997E-2</v>
      </c>
      <c r="AS28" s="678">
        <v>-0.20718232</v>
      </c>
      <c r="AT28" s="678">
        <v>-0.36868686899999997</v>
      </c>
      <c r="AU28" s="686">
        <v>-0.45454545499999999</v>
      </c>
    </row>
    <row r="29" spans="1:47" s="3" customFormat="1" ht="15" customHeight="1">
      <c r="A29" s="687" t="s">
        <v>307</v>
      </c>
      <c r="B29" s="49">
        <v>6658</v>
      </c>
      <c r="C29" s="49">
        <v>5903</v>
      </c>
      <c r="D29" s="49">
        <v>6523</v>
      </c>
      <c r="E29" s="49">
        <v>6341</v>
      </c>
      <c r="F29" s="49">
        <v>6596</v>
      </c>
      <c r="G29" s="49">
        <v>6324</v>
      </c>
      <c r="H29" s="49">
        <v>6386</v>
      </c>
      <c r="I29" s="49">
        <v>6318</v>
      </c>
      <c r="J29" s="49">
        <v>6126</v>
      </c>
      <c r="K29" s="49">
        <v>6208</v>
      </c>
      <c r="L29" s="49">
        <v>6158</v>
      </c>
      <c r="M29" s="49">
        <v>6086</v>
      </c>
      <c r="N29" s="49">
        <f t="shared" si="6"/>
        <v>6302.25</v>
      </c>
      <c r="O29" s="49">
        <v>5800</v>
      </c>
      <c r="P29" s="49">
        <v>4888</v>
      </c>
      <c r="Q29" s="49">
        <v>5834</v>
      </c>
      <c r="R29" s="49">
        <v>6147</v>
      </c>
      <c r="S29" s="49">
        <v>6548</v>
      </c>
      <c r="T29" s="49">
        <v>6325</v>
      </c>
      <c r="U29" s="49">
        <v>6211</v>
      </c>
      <c r="V29" s="49">
        <v>6306</v>
      </c>
      <c r="W29" s="49">
        <v>6183</v>
      </c>
      <c r="X29" s="49">
        <v>6262</v>
      </c>
      <c r="Y29" s="49">
        <v>6134</v>
      </c>
      <c r="Z29" s="49">
        <v>5742</v>
      </c>
      <c r="AA29" s="49">
        <v>6576</v>
      </c>
      <c r="AB29" s="49">
        <v>6624</v>
      </c>
      <c r="AC29" s="49">
        <v>6399</v>
      </c>
      <c r="AD29" s="49">
        <v>4654</v>
      </c>
      <c r="AE29" s="49">
        <f t="shared" si="7"/>
        <v>6039.5625</v>
      </c>
      <c r="AF29" s="678">
        <v>-0.110838571</v>
      </c>
      <c r="AG29" s="678">
        <v>-0.22914366799999999</v>
      </c>
      <c r="AH29" s="678">
        <v>-0.11552456</v>
      </c>
      <c r="AI29" s="678">
        <v>-2.7988615000000001E-2</v>
      </c>
      <c r="AJ29" s="678">
        <v>2.5367991999999999E-2</v>
      </c>
      <c r="AK29" s="678">
        <v>1.1079460000000001E-3</v>
      </c>
      <c r="AL29" s="678">
        <v>1.3875286000000001E-2</v>
      </c>
      <c r="AM29" s="678">
        <v>1.5786082E-2</v>
      </c>
      <c r="AN29" s="678">
        <v>4.0597599999999999E-3</v>
      </c>
      <c r="AO29" s="678">
        <v>2.891883E-2</v>
      </c>
      <c r="AP29" s="678">
        <v>-7.8702312999999996E-2</v>
      </c>
      <c r="AQ29" s="678">
        <v>-2.7274267000000001E-2</v>
      </c>
      <c r="AR29" s="678">
        <v>8.1250960000000001E-3</v>
      </c>
      <c r="AS29" s="678">
        <v>4.4630185000000003E-2</v>
      </c>
      <c r="AT29" s="678">
        <v>-2.9866586000000001E-2</v>
      </c>
      <c r="AU29" s="686">
        <v>-0.264073371</v>
      </c>
    </row>
    <row r="30" spans="1:47" s="3" customFormat="1" ht="15" customHeight="1">
      <c r="A30" s="687" t="s">
        <v>308</v>
      </c>
      <c r="B30" s="49">
        <v>6714</v>
      </c>
      <c r="C30" s="49">
        <v>6057</v>
      </c>
      <c r="D30" s="49">
        <v>6556</v>
      </c>
      <c r="E30" s="49">
        <v>6443</v>
      </c>
      <c r="F30" s="49">
        <v>6804</v>
      </c>
      <c r="G30" s="49">
        <v>6334</v>
      </c>
      <c r="H30" s="49">
        <v>6254</v>
      </c>
      <c r="I30" s="49">
        <v>6273</v>
      </c>
      <c r="J30" s="49">
        <v>6154</v>
      </c>
      <c r="K30" s="49">
        <v>6677</v>
      </c>
      <c r="L30" s="49">
        <v>6352</v>
      </c>
      <c r="M30" s="49">
        <v>6284</v>
      </c>
      <c r="N30" s="49">
        <f t="shared" si="6"/>
        <v>6408.5</v>
      </c>
      <c r="O30" s="49">
        <v>5631</v>
      </c>
      <c r="P30" s="49">
        <v>4761</v>
      </c>
      <c r="Q30" s="49">
        <v>5568</v>
      </c>
      <c r="R30" s="49">
        <v>5800</v>
      </c>
      <c r="S30" s="49">
        <v>5996</v>
      </c>
      <c r="T30" s="49">
        <v>5891</v>
      </c>
      <c r="U30" s="49">
        <v>5964</v>
      </c>
      <c r="V30" s="49">
        <v>6240</v>
      </c>
      <c r="W30" s="49">
        <v>6064</v>
      </c>
      <c r="X30" s="49">
        <v>6293</v>
      </c>
      <c r="Y30" s="49">
        <v>6235</v>
      </c>
      <c r="Z30" s="49">
        <v>5801</v>
      </c>
      <c r="AA30" s="49">
        <v>6428</v>
      </c>
      <c r="AB30" s="49">
        <v>5898</v>
      </c>
      <c r="AC30" s="49">
        <v>5378</v>
      </c>
      <c r="AD30" s="49">
        <v>4253</v>
      </c>
      <c r="AE30" s="49">
        <f t="shared" si="7"/>
        <v>5762.5625</v>
      </c>
      <c r="AF30" s="678">
        <v>-0.14109212900000001</v>
      </c>
      <c r="AG30" s="678">
        <v>-0.26105851299999999</v>
      </c>
      <c r="AH30" s="678">
        <v>-0.18165784800000001</v>
      </c>
      <c r="AI30" s="678">
        <v>-8.4306914999999996E-2</v>
      </c>
      <c r="AJ30" s="678">
        <v>-4.1253598000000002E-2</v>
      </c>
      <c r="AK30" s="678">
        <v>-6.0895903000000001E-2</v>
      </c>
      <c r="AL30" s="678">
        <v>-3.0874228E-2</v>
      </c>
      <c r="AM30" s="678">
        <v>-6.5448555000000005E-2</v>
      </c>
      <c r="AN30" s="678">
        <v>-4.534005E-2</v>
      </c>
      <c r="AO30" s="678">
        <v>1.432209E-3</v>
      </c>
      <c r="AP30" s="678">
        <v>-7.1343460999999997E-2</v>
      </c>
      <c r="AQ30" s="678">
        <v>-4.2265148000000002E-2</v>
      </c>
      <c r="AR30" s="678">
        <v>-1.9524099999999999E-2</v>
      </c>
      <c r="AS30" s="678">
        <v>-8.4587924999999994E-2</v>
      </c>
      <c r="AT30" s="678">
        <v>-0.20958259800000001</v>
      </c>
      <c r="AU30" s="686">
        <v>-0.32854436399999998</v>
      </c>
    </row>
    <row r="31" spans="1:47" s="3" customFormat="1" ht="15" customHeight="1">
      <c r="A31" s="687" t="s">
        <v>309</v>
      </c>
      <c r="B31" s="49">
        <v>914</v>
      </c>
      <c r="C31" s="49">
        <v>904</v>
      </c>
      <c r="D31" s="49">
        <v>951</v>
      </c>
      <c r="E31" s="49">
        <v>889</v>
      </c>
      <c r="F31" s="49">
        <v>904</v>
      </c>
      <c r="G31" s="49">
        <v>916</v>
      </c>
      <c r="H31" s="49">
        <v>876</v>
      </c>
      <c r="I31" s="49">
        <v>887</v>
      </c>
      <c r="J31" s="49">
        <v>899</v>
      </c>
      <c r="K31" s="49">
        <v>995</v>
      </c>
      <c r="L31" s="49">
        <v>894</v>
      </c>
      <c r="M31" s="49">
        <v>970</v>
      </c>
      <c r="N31" s="49">
        <f t="shared" si="6"/>
        <v>916.58333333333337</v>
      </c>
      <c r="O31" s="49">
        <v>768</v>
      </c>
      <c r="P31" s="49">
        <v>573</v>
      </c>
      <c r="Q31" s="49">
        <v>717</v>
      </c>
      <c r="R31" s="49">
        <v>779</v>
      </c>
      <c r="S31" s="49">
        <v>815</v>
      </c>
      <c r="T31" s="49">
        <v>791</v>
      </c>
      <c r="U31" s="49">
        <v>832</v>
      </c>
      <c r="V31" s="49">
        <v>868</v>
      </c>
      <c r="W31" s="49">
        <v>847</v>
      </c>
      <c r="X31" s="49">
        <v>767</v>
      </c>
      <c r="Y31" s="49">
        <v>798</v>
      </c>
      <c r="Z31" s="49">
        <v>759</v>
      </c>
      <c r="AA31" s="49">
        <v>837</v>
      </c>
      <c r="AB31" s="49">
        <v>688</v>
      </c>
      <c r="AC31" s="49">
        <v>671</v>
      </c>
      <c r="AD31" s="49">
        <v>593</v>
      </c>
      <c r="AE31" s="49">
        <f t="shared" si="7"/>
        <v>756.4375</v>
      </c>
      <c r="AF31" s="678">
        <v>-0.19242902200000001</v>
      </c>
      <c r="AG31" s="678">
        <v>-0.355455568</v>
      </c>
      <c r="AH31" s="678">
        <v>-0.20685840699999999</v>
      </c>
      <c r="AI31" s="678">
        <v>-0.149563319</v>
      </c>
      <c r="AJ31" s="678">
        <v>-6.9634703000000006E-2</v>
      </c>
      <c r="AK31" s="678">
        <v>-0.108229989</v>
      </c>
      <c r="AL31" s="678">
        <v>-7.4527253000000002E-2</v>
      </c>
      <c r="AM31" s="678">
        <v>-0.12763819100000001</v>
      </c>
      <c r="AN31" s="678">
        <v>-5.2572707000000003E-2</v>
      </c>
      <c r="AO31" s="678">
        <v>-0.209278351</v>
      </c>
      <c r="AP31" s="678">
        <v>-0.12691466100000001</v>
      </c>
      <c r="AQ31" s="678">
        <v>-0.16039823</v>
      </c>
      <c r="AR31" s="678">
        <v>-0.11987381699999999</v>
      </c>
      <c r="AS31" s="678">
        <v>-0.22609673799999999</v>
      </c>
      <c r="AT31" s="678">
        <v>-0.257743363</v>
      </c>
      <c r="AU31" s="686">
        <v>-0.35262008700000003</v>
      </c>
    </row>
    <row r="32" spans="1:47" s="3" customFormat="1" ht="15" customHeight="1">
      <c r="A32" s="691" t="s">
        <v>120</v>
      </c>
      <c r="B32" s="252">
        <f>SUM(B26:B31)</f>
        <v>17898</v>
      </c>
      <c r="C32" s="252">
        <f t="shared" ref="C32" si="8">SUM(C26:C31)</f>
        <v>16121</v>
      </c>
      <c r="D32" s="252">
        <f t="shared" ref="D32" si="9">SUM(D26:D31)</f>
        <v>17637</v>
      </c>
      <c r="E32" s="252">
        <f t="shared" ref="E32" si="10">SUM(E26:E31)</f>
        <v>17295</v>
      </c>
      <c r="F32" s="252">
        <f t="shared" ref="F32" si="11">SUM(F26:F31)</f>
        <v>17994</v>
      </c>
      <c r="G32" s="252">
        <f t="shared" ref="G32" si="12">SUM(G26:G31)</f>
        <v>17187</v>
      </c>
      <c r="H32" s="252">
        <f t="shared" ref="H32" si="13">SUM(H26:H31)</f>
        <v>17216</v>
      </c>
      <c r="I32" s="252">
        <f t="shared" ref="I32" si="14">SUM(I26:I31)</f>
        <v>17210</v>
      </c>
      <c r="J32" s="252">
        <f t="shared" ref="J32" si="15">SUM(J26:J31)</f>
        <v>16768</v>
      </c>
      <c r="K32" s="252">
        <f t="shared" ref="K32" si="16">SUM(K26:K31)</f>
        <v>17351</v>
      </c>
      <c r="L32" s="252">
        <f t="shared" ref="L32" si="17">SUM(L26:L31)</f>
        <v>16792</v>
      </c>
      <c r="M32" s="252">
        <f t="shared" ref="M32" si="18">SUM(M26:M31)</f>
        <v>16901</v>
      </c>
      <c r="N32" s="252">
        <f>AVERAGE(B32:M32)</f>
        <v>17197.5</v>
      </c>
      <c r="O32" s="252">
        <f>SUM(O26:O31)</f>
        <v>15598</v>
      </c>
      <c r="P32" s="252">
        <f t="shared" ref="P32" si="19">SUM(P26:P31)</f>
        <v>13349</v>
      </c>
      <c r="Q32" s="252">
        <f t="shared" ref="Q32" si="20">SUM(Q26:Q31)</f>
        <v>15484</v>
      </c>
      <c r="R32" s="252">
        <f t="shared" ref="R32" si="21">SUM(R26:R31)</f>
        <v>16154</v>
      </c>
      <c r="S32" s="252">
        <f t="shared" ref="S32" si="22">SUM(S26:S31)</f>
        <v>17109</v>
      </c>
      <c r="T32" s="252">
        <f t="shared" ref="T32" si="23">SUM(T26:T31)</f>
        <v>16550</v>
      </c>
      <c r="U32" s="252">
        <f t="shared" ref="U32" si="24">SUM(U26:U31)</f>
        <v>16415</v>
      </c>
      <c r="V32" s="252">
        <f t="shared" ref="V32" si="25">SUM(V26:V31)</f>
        <v>16794</v>
      </c>
      <c r="W32" s="252">
        <f t="shared" ref="W32" si="26">SUM(W26:W31)</f>
        <v>16244</v>
      </c>
      <c r="X32" s="252">
        <f t="shared" ref="X32" si="27">SUM(X26:X31)</f>
        <v>16521</v>
      </c>
      <c r="Y32" s="252">
        <f t="shared" ref="Y32" si="28">SUM(Y26:Y31)</f>
        <v>16387</v>
      </c>
      <c r="Z32" s="252">
        <f t="shared" ref="Z32" si="29">SUM(Z26:Z31)</f>
        <v>15469</v>
      </c>
      <c r="AA32" s="252">
        <f t="shared" ref="AA32" si="30">SUM(AA26:AA31)</f>
        <v>17443</v>
      </c>
      <c r="AB32" s="252">
        <f t="shared" ref="AB32" si="31">SUM(AB26:AB31)</f>
        <v>16496</v>
      </c>
      <c r="AC32" s="252">
        <f t="shared" ref="AC32" si="32">SUM(AC26:AC31)</f>
        <v>15606</v>
      </c>
      <c r="AD32" s="252">
        <f t="shared" ref="AD32" si="33">SUM(AD26:AD31)</f>
        <v>11900</v>
      </c>
      <c r="AE32" s="252">
        <f t="shared" ref="AE32" si="34">AVERAGE(O32:AD32)</f>
        <v>15844.9375</v>
      </c>
      <c r="AF32" s="692">
        <f>(O32-D32)/D32</f>
        <v>-0.11560923059477235</v>
      </c>
      <c r="AG32" s="692">
        <f t="shared" ref="AG32" si="35">(P32-E32)/E32</f>
        <v>-0.22815842729112459</v>
      </c>
      <c r="AH32" s="692">
        <f t="shared" ref="AH32" si="36">(Q32-F32)/F32</f>
        <v>-0.13949094142491941</v>
      </c>
      <c r="AI32" s="692">
        <f t="shared" ref="AI32" si="37">(R32-G32)/G32</f>
        <v>-6.0103566649211612E-2</v>
      </c>
      <c r="AJ32" s="692">
        <f t="shared" ref="AJ32" si="38">(S32-H32)/H32</f>
        <v>-6.2151486988847584E-3</v>
      </c>
      <c r="AK32" s="692">
        <f t="shared" ref="AK32" si="39">(T32-I32)/I32</f>
        <v>-3.8349796629866359E-2</v>
      </c>
      <c r="AL32" s="692">
        <f t="shared" ref="AL32" si="40">(U32-J32)/J32</f>
        <v>-2.1052003816793893E-2</v>
      </c>
      <c r="AM32" s="692">
        <f t="shared" ref="AM32" si="41">(V32-K32)/K32</f>
        <v>-3.2101896144314447E-2</v>
      </c>
      <c r="AN32" s="692">
        <f t="shared" ref="AN32" si="42">(W32-L32)/L32</f>
        <v>-3.263458789899952E-2</v>
      </c>
      <c r="AO32" s="692">
        <f>(X32-M32)/M32</f>
        <v>-2.2483876693686764E-2</v>
      </c>
      <c r="AP32" s="692">
        <f>(Y32-B32)/B32</f>
        <v>-8.442284054084255E-2</v>
      </c>
      <c r="AQ32" s="692">
        <f>(Z32-C32)/C32</f>
        <v>-4.0444141182308789E-2</v>
      </c>
      <c r="AR32" s="692">
        <f t="shared" ref="AR32" si="43">(AA32-D32)/D32</f>
        <v>-1.0999603107104383E-2</v>
      </c>
      <c r="AS32" s="692">
        <f t="shared" ref="AS32" si="44">(AB32-E32)/E32</f>
        <v>-4.6198323214801967E-2</v>
      </c>
      <c r="AT32" s="692">
        <f t="shared" ref="AT32" si="45">(AC32-F32)/F32</f>
        <v>-0.13271090363454485</v>
      </c>
      <c r="AU32" s="693">
        <f t="shared" ref="AU32" si="46">(AD32-G32)/G32</f>
        <v>-0.3076162215628091</v>
      </c>
    </row>
    <row r="33" spans="1:34" s="24" customFormat="1" ht="17.25" customHeight="1">
      <c r="A33" s="10" t="s">
        <v>94</v>
      </c>
      <c r="Q33" s="383"/>
      <c r="R33" s="383"/>
      <c r="S33" s="383"/>
      <c r="T33" s="383"/>
      <c r="U33" s="383"/>
      <c r="V33" s="383"/>
      <c r="W33" s="383"/>
    </row>
    <row r="34" spans="1:34" ht="12" customHeight="1">
      <c r="A34" s="438" t="s">
        <v>96</v>
      </c>
      <c r="F34" s="3"/>
      <c r="G34" s="3"/>
      <c r="H34" s="3"/>
      <c r="I34" s="3"/>
      <c r="J34" s="3"/>
      <c r="K34" s="3"/>
      <c r="L34" s="3"/>
      <c r="Q34" s="3"/>
      <c r="R34" s="170"/>
      <c r="S34" s="3"/>
      <c r="T34" s="3"/>
      <c r="U34" s="3"/>
      <c r="V34" s="3"/>
      <c r="W34" s="3"/>
      <c r="AB34" s="3"/>
      <c r="AC34" s="3"/>
      <c r="AD34" s="3"/>
      <c r="AE34" s="3"/>
      <c r="AF34" s="3"/>
      <c r="AG34" s="3"/>
      <c r="AH34" s="3"/>
    </row>
    <row r="35" spans="1:34" s="95" customFormat="1" ht="12" customHeight="1">
      <c r="A35" s="438" t="s">
        <v>17099</v>
      </c>
    </row>
    <row r="36" spans="1:34" s="95" customFormat="1" ht="12" customHeight="1">
      <c r="A36" s="438" t="s">
        <v>251</v>
      </c>
    </row>
    <row r="37" spans="1:34" s="95" customFormat="1" ht="12" customHeight="1">
      <c r="A37" s="438" t="s">
        <v>252</v>
      </c>
    </row>
    <row r="38" spans="1:34" s="95" customFormat="1" ht="12" customHeight="1">
      <c r="A38" s="438" t="s">
        <v>216</v>
      </c>
    </row>
    <row r="39" spans="1:34" s="95" customFormat="1" ht="12" customHeight="1">
      <c r="A39" s="421" t="s">
        <v>275</v>
      </c>
    </row>
    <row r="40" spans="1:34" s="47" customFormat="1" ht="12" customHeight="1">
      <c r="A40" s="418" t="s">
        <v>426</v>
      </c>
      <c r="B40" s="219"/>
      <c r="F40" s="82"/>
      <c r="G40" s="82"/>
      <c r="H40" s="82"/>
      <c r="I40" s="82"/>
      <c r="J40" s="82"/>
      <c r="K40" s="82"/>
      <c r="L40" s="82"/>
      <c r="Q40" s="82"/>
      <c r="R40" s="82"/>
      <c r="S40" s="82"/>
      <c r="T40" s="82"/>
      <c r="U40" s="82"/>
      <c r="V40" s="82"/>
      <c r="W40" s="82"/>
      <c r="AB40" s="82"/>
      <c r="AC40" s="82"/>
      <c r="AD40" s="82"/>
      <c r="AE40" s="82"/>
      <c r="AF40" s="82"/>
      <c r="AG40" s="82"/>
      <c r="AH40" s="82"/>
    </row>
    <row r="41" spans="1:34" s="24" customFormat="1" ht="12" customHeight="1">
      <c r="A41" s="171" t="s">
        <v>97</v>
      </c>
    </row>
    <row r="42" spans="1:34" s="24" customFormat="1" ht="12" customHeight="1">
      <c r="A42" s="438" t="s">
        <v>427</v>
      </c>
    </row>
    <row r="43" spans="1:34">
      <c r="A43" s="104" t="s">
        <v>19</v>
      </c>
    </row>
    <row r="44" spans="1:34" hidden="1">
      <c r="A44" s="171"/>
    </row>
  </sheetData>
  <mergeCells count="6">
    <mergeCell ref="B24:N24"/>
    <mergeCell ref="B4:N4"/>
    <mergeCell ref="O24:AE24"/>
    <mergeCell ref="O4:AE4"/>
    <mergeCell ref="AF4:AU4"/>
    <mergeCell ref="AF24:AU24"/>
  </mergeCells>
  <conditionalFormatting sqref="P34:U34">
    <cfRule type="cellIs" dxfId="471" priority="2" operator="between">
      <formula>1</formula>
      <formula>4</formula>
    </cfRule>
  </conditionalFormatting>
  <conditionalFormatting sqref="P14:U14">
    <cfRule type="cellIs" dxfId="470" priority="1" operator="between">
      <formula>1</formula>
      <formula>4</formula>
    </cfRule>
  </conditionalFormatting>
  <hyperlinks>
    <hyperlink ref="A2" location="'Table of contents'!A1" display="Back to Table of contents" xr:uid="{00000000-0004-0000-1C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41" man="1"/>
    <brk id="31" min="2" max="41" man="1"/>
  </colBreaks>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46"/>
  <sheetViews>
    <sheetView showGridLines="0" zoomScaleNormal="100" zoomScaleSheetLayoutView="100" workbookViewId="0"/>
  </sheetViews>
  <sheetFormatPr defaultColWidth="0" defaultRowHeight="26.7" customHeight="1" zeroHeight="1"/>
  <cols>
    <col min="1" max="1" width="85.59765625" style="12" customWidth="1"/>
    <col min="2" max="2" width="180.59765625" hidden="1"/>
    <col min="10" max="16383" width="184.8984375" hidden="1"/>
    <col min="16384" max="16384" width="184.8984375" hidden="1" customWidth="1"/>
  </cols>
  <sheetData>
    <row r="1" spans="1:9" ht="49.5" customHeight="1">
      <c r="A1" s="413" t="s">
        <v>91</v>
      </c>
    </row>
    <row r="2" spans="1:9" s="8" customFormat="1" ht="35.1" customHeight="1">
      <c r="A2" s="411" t="s">
        <v>340</v>
      </c>
      <c r="B2" s="16"/>
      <c r="C2" s="16"/>
      <c r="D2" s="16"/>
      <c r="E2" s="16"/>
      <c r="F2" s="16"/>
      <c r="G2" s="16"/>
      <c r="H2" s="16"/>
      <c r="I2" s="16"/>
    </row>
    <row r="3" spans="1:9" s="8" customFormat="1" ht="35.1" customHeight="1">
      <c r="A3" s="7" t="s">
        <v>341</v>
      </c>
      <c r="B3" s="16"/>
      <c r="C3" s="16"/>
      <c r="D3" s="16"/>
    </row>
    <row r="4" spans="1:9" s="8" customFormat="1" ht="35.1" customHeight="1">
      <c r="A4" s="7" t="s">
        <v>342</v>
      </c>
      <c r="B4" s="16"/>
      <c r="C4" s="16"/>
      <c r="D4" s="16"/>
    </row>
    <row r="5" spans="1:9" s="8" customFormat="1" ht="35.1" customHeight="1">
      <c r="A5" s="731" t="s">
        <v>343</v>
      </c>
      <c r="B5" s="728"/>
      <c r="C5" s="728"/>
      <c r="D5" s="728"/>
      <c r="E5" s="728"/>
    </row>
    <row r="6" spans="1:9" s="8" customFormat="1" ht="35.1" customHeight="1">
      <c r="A6" s="731" t="s">
        <v>344</v>
      </c>
      <c r="B6" s="728"/>
      <c r="C6" s="728"/>
      <c r="D6" s="728"/>
      <c r="E6" s="728"/>
    </row>
    <row r="7" spans="1:9" s="60" customFormat="1" ht="35.1" customHeight="1">
      <c r="A7" s="731" t="s">
        <v>345</v>
      </c>
      <c r="B7" s="728"/>
      <c r="C7" s="728"/>
      <c r="D7" s="728"/>
      <c r="E7" s="728"/>
    </row>
    <row r="8" spans="1:9" s="727" customFormat="1" ht="35.1" customHeight="1">
      <c r="A8" s="731" t="s">
        <v>346</v>
      </c>
      <c r="B8" s="729"/>
      <c r="C8" s="729"/>
      <c r="D8" s="729"/>
      <c r="E8" s="729"/>
    </row>
    <row r="9" spans="1:9" s="8" customFormat="1" ht="35.1" customHeight="1">
      <c r="A9" s="731" t="s">
        <v>347</v>
      </c>
      <c r="B9" s="728"/>
      <c r="C9" s="728"/>
      <c r="D9" s="728"/>
      <c r="E9" s="728"/>
    </row>
    <row r="10" spans="1:9" s="8" customFormat="1" ht="35.1" customHeight="1">
      <c r="A10" s="731" t="s">
        <v>348</v>
      </c>
      <c r="B10" s="728"/>
      <c r="C10" s="728"/>
      <c r="D10" s="728"/>
      <c r="E10" s="728"/>
    </row>
    <row r="11" spans="1:9" s="8" customFormat="1" ht="35.1" customHeight="1">
      <c r="A11" s="731" t="s">
        <v>349</v>
      </c>
      <c r="B11" s="728"/>
      <c r="C11" s="728"/>
      <c r="D11" s="728"/>
      <c r="E11" s="728"/>
    </row>
    <row r="12" spans="1:9" s="8" customFormat="1" ht="35.1" customHeight="1">
      <c r="A12" s="731" t="s">
        <v>350</v>
      </c>
      <c r="B12" s="60"/>
      <c r="C12" s="60"/>
      <c r="D12" s="60"/>
      <c r="E12" s="60"/>
    </row>
    <row r="13" spans="1:9" s="8" customFormat="1" ht="50.1" customHeight="1">
      <c r="A13" s="7" t="s">
        <v>351</v>
      </c>
      <c r="B13" s="60"/>
      <c r="C13" s="60"/>
      <c r="D13" s="60"/>
      <c r="E13" s="60"/>
    </row>
    <row r="14" spans="1:9" s="8" customFormat="1" ht="50.1" customHeight="1">
      <c r="A14" s="7" t="s">
        <v>352</v>
      </c>
      <c r="B14" s="60"/>
      <c r="C14" s="60"/>
      <c r="D14" s="60"/>
      <c r="E14" s="60"/>
      <c r="F14" s="60"/>
    </row>
    <row r="15" spans="1:9" s="8" customFormat="1" ht="35.1" customHeight="1">
      <c r="A15" s="412" t="s">
        <v>353</v>
      </c>
      <c r="B15" s="60"/>
      <c r="C15" s="60"/>
      <c r="D15" s="60"/>
    </row>
    <row r="16" spans="1:9" s="8" customFormat="1" ht="35.1" customHeight="1">
      <c r="A16" s="412" t="s">
        <v>354</v>
      </c>
      <c r="B16" s="60"/>
      <c r="C16" s="60"/>
      <c r="D16" s="60"/>
      <c r="E16" s="60"/>
    </row>
    <row r="17" spans="1:9" s="8" customFormat="1" ht="35.1" customHeight="1">
      <c r="A17" s="412" t="s">
        <v>383</v>
      </c>
      <c r="B17" s="60"/>
      <c r="C17" s="60"/>
      <c r="D17" s="60"/>
      <c r="E17" s="60"/>
    </row>
    <row r="18" spans="1:9" s="8" customFormat="1" ht="35.1" customHeight="1">
      <c r="A18" s="412" t="s">
        <v>355</v>
      </c>
      <c r="B18" s="60"/>
      <c r="C18" s="60"/>
      <c r="D18" s="60"/>
    </row>
    <row r="19" spans="1:9" s="8" customFormat="1" ht="35.1" customHeight="1">
      <c r="A19" s="412" t="s">
        <v>356</v>
      </c>
      <c r="B19" s="60"/>
      <c r="C19" s="60"/>
    </row>
    <row r="20" spans="1:9" s="8" customFormat="1" ht="35.1" customHeight="1">
      <c r="A20" s="412" t="s">
        <v>381</v>
      </c>
      <c r="B20" s="60"/>
      <c r="C20" s="60"/>
      <c r="D20" s="60"/>
    </row>
    <row r="21" spans="1:9" s="8" customFormat="1" ht="35.1" customHeight="1">
      <c r="A21" s="412" t="s">
        <v>357</v>
      </c>
      <c r="B21" s="60"/>
      <c r="C21" s="60"/>
    </row>
    <row r="22" spans="1:9" s="8" customFormat="1" ht="35.1" customHeight="1">
      <c r="A22" s="412" t="s">
        <v>358</v>
      </c>
      <c r="B22" s="60"/>
      <c r="C22" s="60"/>
    </row>
    <row r="23" spans="1:9" s="8" customFormat="1" ht="35.1" customHeight="1">
      <c r="A23" s="412" t="s">
        <v>359</v>
      </c>
      <c r="B23" s="60"/>
      <c r="C23" s="60"/>
      <c r="D23" s="60"/>
    </row>
    <row r="24" spans="1:9" s="8" customFormat="1" ht="35.1" customHeight="1">
      <c r="A24" s="412" t="s">
        <v>360</v>
      </c>
      <c r="B24" s="60"/>
      <c r="C24" s="60"/>
    </row>
    <row r="25" spans="1:9" s="8" customFormat="1" ht="35.1" customHeight="1">
      <c r="A25" s="412" t="s">
        <v>361</v>
      </c>
      <c r="B25" s="60"/>
      <c r="C25" s="60"/>
      <c r="D25" s="60"/>
    </row>
    <row r="26" spans="1:9" s="8" customFormat="1" ht="35.1" customHeight="1">
      <c r="A26" s="412" t="s">
        <v>362</v>
      </c>
      <c r="B26" s="60"/>
      <c r="C26" s="60"/>
    </row>
    <row r="27" spans="1:9" s="8" customFormat="1" ht="35.1" customHeight="1">
      <c r="A27" s="412" t="s">
        <v>363</v>
      </c>
      <c r="B27" s="60"/>
      <c r="C27" s="60"/>
      <c r="D27" s="60"/>
    </row>
    <row r="28" spans="1:9" s="8" customFormat="1" ht="35.1" customHeight="1">
      <c r="A28" s="412" t="s">
        <v>364</v>
      </c>
      <c r="B28" s="60"/>
      <c r="C28" s="60"/>
      <c r="D28" s="60"/>
    </row>
    <row r="29" spans="1:9" s="8" customFormat="1" ht="35.1" customHeight="1">
      <c r="A29" s="412" t="s">
        <v>382</v>
      </c>
      <c r="B29" s="60"/>
      <c r="C29" s="60"/>
    </row>
    <row r="30" spans="1:9" s="8" customFormat="1" ht="35.1" customHeight="1">
      <c r="A30" s="7" t="s">
        <v>365</v>
      </c>
      <c r="B30" s="60"/>
      <c r="C30" s="60"/>
    </row>
    <row r="31" spans="1:9" s="8" customFormat="1" ht="35.1" customHeight="1">
      <c r="A31" s="7" t="s">
        <v>366</v>
      </c>
      <c r="B31" s="60"/>
      <c r="C31" s="60"/>
    </row>
    <row r="32" spans="1:9" s="730" customFormat="1" ht="35.1" customHeight="1">
      <c r="A32" s="731" t="s">
        <v>367</v>
      </c>
      <c r="B32" s="729"/>
      <c r="C32" s="729"/>
      <c r="D32" s="729"/>
      <c r="E32" s="729"/>
      <c r="F32" s="729"/>
      <c r="G32" s="729"/>
      <c r="H32" s="729"/>
      <c r="I32" s="729"/>
    </row>
    <row r="33" spans="1:9" s="730" customFormat="1" ht="35.1" customHeight="1">
      <c r="A33" s="731" t="s">
        <v>368</v>
      </c>
      <c r="B33" s="729"/>
      <c r="C33" s="729"/>
      <c r="D33" s="729"/>
      <c r="E33" s="729"/>
      <c r="F33" s="729"/>
      <c r="G33" s="729"/>
      <c r="H33" s="729"/>
      <c r="I33" s="729"/>
    </row>
    <row r="34" spans="1:9" s="730" customFormat="1" ht="50.1" customHeight="1">
      <c r="A34" s="731" t="s">
        <v>369</v>
      </c>
      <c r="B34" s="729"/>
      <c r="C34" s="729"/>
      <c r="D34" s="729"/>
      <c r="E34" s="729"/>
      <c r="F34" s="729"/>
      <c r="G34" s="729"/>
      <c r="H34" s="729"/>
      <c r="I34" s="729"/>
    </row>
    <row r="35" spans="1:9" s="730" customFormat="1" ht="50.1" customHeight="1">
      <c r="A35" s="731" t="s">
        <v>370</v>
      </c>
      <c r="B35" s="729"/>
      <c r="C35" s="729"/>
    </row>
    <row r="36" spans="1:9" s="730" customFormat="1" ht="35.1" customHeight="1">
      <c r="A36" s="731" t="s">
        <v>371</v>
      </c>
      <c r="B36" s="729"/>
      <c r="C36" s="729"/>
      <c r="D36" s="729"/>
      <c r="E36" s="729"/>
      <c r="F36" s="729"/>
      <c r="G36" s="729"/>
      <c r="H36" s="729"/>
    </row>
    <row r="37" spans="1:9" s="8" customFormat="1" ht="35.1" customHeight="1">
      <c r="A37" s="7" t="s">
        <v>372</v>
      </c>
      <c r="B37" s="60"/>
      <c r="C37" s="60"/>
      <c r="D37" s="60"/>
      <c r="E37" s="60"/>
      <c r="F37" s="60"/>
      <c r="G37" s="60"/>
      <c r="H37" s="60"/>
    </row>
    <row r="38" spans="1:9" s="8" customFormat="1" ht="35.1" customHeight="1">
      <c r="A38" s="7" t="s">
        <v>373</v>
      </c>
      <c r="B38" s="60"/>
      <c r="C38" s="60"/>
      <c r="D38" s="60"/>
      <c r="E38" s="60"/>
      <c r="F38" s="60"/>
      <c r="G38" s="60"/>
      <c r="H38" s="60"/>
    </row>
    <row r="39" spans="1:9" s="727" customFormat="1" ht="50.1" customHeight="1">
      <c r="A39" s="727" t="s">
        <v>374</v>
      </c>
    </row>
    <row r="40" spans="1:9" s="730" customFormat="1" ht="50.1" customHeight="1">
      <c r="A40" s="727" t="s">
        <v>375</v>
      </c>
    </row>
    <row r="41" spans="1:9" s="730" customFormat="1" ht="50.1" customHeight="1">
      <c r="A41" s="731" t="s">
        <v>376</v>
      </c>
    </row>
    <row r="42" spans="1:9" ht="50.1" customHeight="1">
      <c r="A42" s="7" t="s">
        <v>377</v>
      </c>
    </row>
    <row r="43" spans="1:9" ht="50.1" customHeight="1">
      <c r="A43" s="165" t="s">
        <v>378</v>
      </c>
    </row>
    <row r="44" spans="1:9" ht="50.1" customHeight="1">
      <c r="A44" s="165" t="s">
        <v>379</v>
      </c>
    </row>
    <row r="45" spans="1:9" ht="50.1" customHeight="1">
      <c r="A45" s="165" t="s">
        <v>380</v>
      </c>
    </row>
    <row r="46" spans="1:9" ht="15" customHeight="1">
      <c r="A46" s="394" t="s">
        <v>19</v>
      </c>
    </row>
  </sheetData>
  <hyperlinks>
    <hyperlink ref="A2:I2" location="'1. Inpatient occupancy'!A1" display="Table 1  Inpatient bed occupancy (sum of facility-level 95th percentiles of hourly censuses) by day and province, Canada (excluding Quebec), March to June 2019, and March to June 2020" xr:uid="{00000000-0004-0000-0200-000000000000}"/>
    <hyperlink ref="A15:D15" location="'8. Surgeries by day'!A1" display="Table 8  Number of surgeries by day and province/territory, Canada (excluding Quebec), March to June 2019, and March to June 2020" xr:uid="{00000000-0004-0000-0200-000001000000}"/>
    <hyperlink ref="A16:E16" location="'9A. Type of surgeries, Canada'!A1" display="Table 9A  Percentage change in number of surgeries by type and month, Canada (excluding Quebec), March to June 2019, and March to June 2020" xr:uid="{00000000-0004-0000-0200-000002000000}"/>
    <hyperlink ref="A17:E17" location="'9B. Type of surgeries, N.L.'!A1" display="Table 9B  Percentage change in number of surgeries by type and month, Newfoundland and Labrador, March to June 2019, and March to June 2020" xr:uid="{00000000-0004-0000-0200-000003000000}"/>
    <hyperlink ref="A18:D18" location="'9C. Type of surgeries, P.E.I.'!A1" display="Table 9C  Percentage change in number of surgeries by type and month, Prince Edward Island, March to June 2019, and March to June 2020" xr:uid="{00000000-0004-0000-0200-000004000000}"/>
    <hyperlink ref="A19:C19" location="'9D. Type of surgeries, N.S.'!A1" display="Table 9D  Percentage change in number of surgeries by type and month, Nova Scotia, March to June 2019, and March to June 2020" xr:uid="{00000000-0004-0000-0200-000005000000}"/>
    <hyperlink ref="A20:D20" location="'9E. Type of surgeries, N.B.'!A1" display="Table 9E  Percentage change in number of surgeries by type and month, New Brunswick, March to June 2019, and March to June 2020" xr:uid="{00000000-0004-0000-0200-000006000000}"/>
    <hyperlink ref="A21:C21" location="'9F. Type of surgeries, Ont.'!A1" display="Table 9F  Percentage change in number of surgeries by type and month, Ontario, March to June 2019, and March to June 2020" xr:uid="{00000000-0004-0000-0200-000007000000}"/>
    <hyperlink ref="A22:C22" location="'9G. Type of surgeries, Man.'!A1" display="Table 9G  Percentage change in number of surgeries by type and month, Manitoba, March to June 2019, and March to June 2020" xr:uid="{00000000-0004-0000-0200-000008000000}"/>
    <hyperlink ref="A23:D23" location="'9H. Type of surgeries, Sask.'!A1" display="Table 9H  Percentage change in number of surgeries by type and month, Saskatchewan, March to June 2019, and March to June 2020" xr:uid="{00000000-0004-0000-0200-000009000000}"/>
    <hyperlink ref="A24:C24" location="'9I. Type of surgeries, Alta.'!A1" display="Table 9I  Percentage change in number of surgeries by type and month, Alberta, March to June 2019, and March to June 2020" xr:uid="{00000000-0004-0000-0200-00000A000000}"/>
    <hyperlink ref="A25:D25" location="'9J. Type of surgeries, B.C.'!A1" display="Table 9J  Percentage change in number of surgeries by type and month, British Columbia, March to June 2019, and March to June 2020" xr:uid="{00000000-0004-0000-0200-00000B000000}"/>
    <hyperlink ref="A26:C26" location="'9K. Type of surgeries, Y.T.'!A1" display="Table 9K  Percentage change in number of surgeries by type and month, Yukon, March to June 2019, and March to June 2020" xr:uid="{00000000-0004-0000-0200-00000C000000}"/>
    <hyperlink ref="A27:D27" location="'9L. Type of surgeries, N.W.T.'!A1" display="Table 9L  Percentage change in number of surgeries by type and month, Northwest Territories, March to June 2019, and March to June 2020" xr:uid="{00000000-0004-0000-0200-00000D000000}"/>
    <hyperlink ref="A29:C29" location="'10. Surgeries age and sex'!A1" display="Table 10  Number of surgeries by age, sex and month, Canada (excluding Quebec), March to June 2019, and March to June 2020" xr:uid="{00000000-0004-0000-0200-00000E000000}"/>
    <hyperlink ref="A2" location="'1. Inpatient occupancy'!A1" display="Table 1  Inpatient bed occupancy (sum of facility-level 95th percentiles of hourly censuses) by day and province, Canada (excluding Quebec), March to June 2019, and March to June 2020" xr:uid="{00000000-0004-0000-0200-00000F000000}"/>
    <hyperlink ref="A15" location="'7. Surgical volumes'!A1" display="Table 7  Number of inpatient and day surgeries by province/territory and month, Canada (excluding Quebec), March to June 2019, and March to June 2020" xr:uid="{00000000-0004-0000-0200-000010000000}"/>
    <hyperlink ref="A16" location="'8. Surgeries by day'!A1" display="Table 8  Number of surgeries by day and province/territory, Canada (excluding Quebec), March to June 2019, and March to June 2020" xr:uid="{00000000-0004-0000-0200-000011000000}"/>
    <hyperlink ref="A17" location="'9A. Type of surgeries, Canada'!A1" display="Table 9A  Percentage change in number of surgeries by type and month, Canada (excluding Quebec), March to June 2019, and March to June 2020" xr:uid="{00000000-0004-0000-0200-000012000000}"/>
    <hyperlink ref="A19" location="'9C. Type of surgeries, P.E.I.'!A1" display="Table 9C  Percentage change in number of surgeries by type and month, Prince Edward Island, March to June 2019, and March to June 2020" xr:uid="{00000000-0004-0000-0200-000013000000}"/>
    <hyperlink ref="A18" location="'9B. Type of surgeries, N.L.'!A1" display="Table 9B  Percentage change in number of surgeries by type and month, Newfoundland and Labrador, March to June 2019, and March to June 2020" xr:uid="{00000000-0004-0000-0200-000014000000}"/>
    <hyperlink ref="A20" location="'9D. Type of surgeries, N.S.'!A1" display="Table 9D  Percentage change in number of surgeries by type and month, Nova Scotia, March to June 2019, and March to June 2020" xr:uid="{00000000-0004-0000-0200-000015000000}"/>
    <hyperlink ref="A21" location="'9E. Type of surgeries, N.B.'!A1" display="Table 9E  Percentage change in number of surgeries by type and month, New Brunswick, March to June 2019, and March to June 2020" xr:uid="{00000000-0004-0000-0200-000016000000}"/>
    <hyperlink ref="A22" location="'9F. Type of surgeries, Ont.'!A1" display="Table 9F  Percentage change in number of surgeries by type and month, Ontario, March to June 2019, and March to June 2020" xr:uid="{00000000-0004-0000-0200-000017000000}"/>
    <hyperlink ref="A23" location="'9G. Type of surgeries, Man.'!A1" display="Table 9G  Percentage change in number of surgeries by type and month, Manitoba, March to June 2019, and March to June 2020" xr:uid="{00000000-0004-0000-0200-000018000000}"/>
    <hyperlink ref="A24" location="'9H. Type of surgeries, Sask.'!A1" display="Table 9H  Percentage change in number of surgeries by type and month, Saskatchewan, March to June 2019, and March to June 2020" xr:uid="{00000000-0004-0000-0200-000019000000}"/>
    <hyperlink ref="A25" location="'9I. Type of surgeries, Alta.'!A1" display="Table 9I  Percentage change in number of surgeries by type and month, Alberta, March to June 2019, and March to June 2020" xr:uid="{00000000-0004-0000-0200-00001A000000}"/>
    <hyperlink ref="A26" location="'9J. Type of surgeries, B.C.'!A1" display="Table 9J  Percentage change in number of surgeries by type and month, British Columbia, March to June 2019, and March to June 2020" xr:uid="{00000000-0004-0000-0200-00001B000000}"/>
    <hyperlink ref="A27" location="'9K. Type of surgeries, Y.T.'!A1" display="Table 9K  Percentage change in number of surgeries by type and month, Yukon, March to June 2019, and March to June 2020" xr:uid="{00000000-0004-0000-0200-00001C000000}"/>
    <hyperlink ref="A28" location="'9L. Type of surgeries, N.W.T.'!A1" display="Table 9L  Percentage change in number of surgeries by type and month, Northwest Territories, March to June 2019, and March to June 2020" xr:uid="{00000000-0004-0000-0200-00001D000000}"/>
    <hyperlink ref="A32" location="'11. ICU occupancy'!A1" display="Table 11  ICU occupancy by day and province/territory, Canada (excluding Quebec), March to June 2019, and March to June 2020" xr:uid="{00000000-0004-0000-0200-00001E000000}"/>
    <hyperlink ref="A33" location="'12. NICU occupancy'!A1" display="Table 12  Neonatal ICU occupancy by day and province, Canada (excluding Quebec), March to June 2019, and March to June 2020" xr:uid="{00000000-0004-0000-0200-00001F000000}"/>
    <hyperlink ref="A39" location="'15. Ventilators'!A1" display="Table 15  Number of ICU stays that received ventilation by type of ventilation, province/territory and month, Canada (excluding Quebec), March to June 2019, and March to June 2020" xr:uid="{00000000-0004-0000-0200-000020000000}"/>
    <hyperlink ref="A29" location="'9M. Type of surgeries, Nun.'!A1" display="Table 9M  Percentage change in number of surgeries by type and month, Nunavut, March to December 2019, and March to December 2020" xr:uid="{00000000-0004-0000-0200-000021000000}"/>
    <hyperlink ref="A3" location="' 2. Inpatient age and sex'!A1" display="Table 2A  Inpatient admission volumes by age and month, females, Canada (excluding Quebec), pre-pandemic (January to December 2019) and pandemic period (March 2020 to June 2021)" xr:uid="{00000000-0004-0000-0200-000022000000}"/>
    <hyperlink ref="A4" location="' 2. Inpatient age and sex'!A1" display="Table 2B  Inpatient admission volumes by age and month, males, Canada (excluding Quebec), pre-pandemic (January to December 2019) and pandemic period (March 2020 to June 2021)" xr:uid="{00000000-0004-0000-0200-000023000000}"/>
    <hyperlink ref="A13" location="'6. Inpatient diagnoses'!A1" display="Table 6A  Top 10 CMGs (conditions) pre-pandemic among hospitalized patients by month, Canada (excluding Quebec), pre-pandemic (January to December 2019) and pandemic period (March 2020 to June 2021)" xr:uid="{00000000-0004-0000-0200-000024000000}"/>
    <hyperlink ref="A14" location="'6. Inpatient diagnoses'!A1" display="Table 6B  Top 10 CMGs (conditions) in pandemic period among hospitalized patients by month, Canada (excluding Quebec), pre-pandemic (January to December 2019) and pandemic period (March 2020 to June 2021)" xr:uid="{00000000-0004-0000-0200-000025000000}"/>
    <hyperlink ref="A30" location="'10. Surgeries age and sex'!A1" display="Table 10A Number of surgeries by age and month, females, Canada (excluding Quebec), pre-pandemic (January to December 2019) and pandemic period (March 2020 to June 2021)" xr:uid="{00000000-0004-0000-0200-000026000000}"/>
    <hyperlink ref="A31" location="'10. Surgeries age and sex'!A1" display="Table 10B Number of surgeries by age and month, males, Canada (excluding Quebec), pre-pandemic (January to December 2019) and pandemic period (March 2020 to June 2021)" xr:uid="{00000000-0004-0000-0200-000027000000}"/>
    <hyperlink ref="A37" location="'14. ICU age and sex'!A1" display="Table 14A  Number of ICU stays by age and month, females, Canada (excluding Quebec), pre-pandemic (January to December 2019) and pandemic period (March 2020 to June 2021)" xr:uid="{00000000-0004-0000-0200-000028000000}"/>
    <hyperlink ref="A38" location="'14. ICU age and sex'!A1" display="Table 14B  Number of ICU stays by age and month, males, Canada (excluding Quebec), pre-pandemic (January to December 2019) and pandemic period (March 2020 to June 2021)" xr:uid="{00000000-0004-0000-0200-000029000000}"/>
    <hyperlink ref="A42" location="'17. Ventilator age and sex'!A1" display="Table 17A  Number of ICU stays that received long-term invasive ventilation (96+ hours) by age and month, females, Canada (excluding Quebec), pre-pandemic (January to December 2019) and pandemic period (March 2020 to June 2021)" xr:uid="{00000000-0004-0000-0200-00002A000000}"/>
    <hyperlink ref="A43" location="'17. Ventilator age and sex'!A1" display="Table 17B  Number of ICU stays that received long-term invasive ventilation (96+ hours) by age and month, males, Canada (excluding Quebec), pre-pandemic (January to December 2019) and pandemic period (March 2020 to June 2021)" xr:uid="{00000000-0004-0000-0200-00002B000000}"/>
    <hyperlink ref="A44" location="'17. Ventilator age and sex'!A1" display="Table 17C  Number of ICU stays that received short-term invasive ventilation (&lt;96 hours), by age and month, females, Canada (excluding Quebec), pre-pandemic (January to December 2019) and pandemic period (March 2020 to June 2021)" xr:uid="{00000000-0004-0000-0200-00002C000000}"/>
    <hyperlink ref="A45" location="'17. Ventilator age and sex'!A1" display="Table 17D  Number of ICU stays that received short-term invasive ventilation (&lt;96 hours), by age and month, males, Canada (excluding Quebec), pre-pandemic (January to December 2019) and pandemic period (March 2020 to June 2021)" xr:uid="{00000000-0004-0000-0200-00002D000000}"/>
    <hyperlink ref="A5" location="'3. Inpatient patient flow'!A1" display="Table 3A  Number of inpatient admissions by entry code and month, Canada (excluding Quebec), pre-pandemic (January to December 2019) and pandemic period (March 2020 to June 2021)" xr:uid="{00000000-0004-0000-0200-00002E000000}"/>
    <hyperlink ref="A6" location="'3. Inpatient patient flow'!A1" display="Table 3B  Number of inpatient admissions by transfer code and month, Canada (excluding Quebec), pre-pandemic (January to December 2019) and pandemic period (March 2020 to June 2021)" xr:uid="{00000000-0004-0000-0200-00002F000000}"/>
    <hyperlink ref="A7" location="'3. Inpatient patient flow'!A1" display="Table 3C  Number of inpatient discharges by discharge disposition and month, Canada (excluding Quebec), pre-pandemic (January to December 2019) and pandemic period (March 2020 to June 2021)" xr:uid="{00000000-0004-0000-0200-000030000000}"/>
    <hyperlink ref="A8" location="'3. Inpatient patient flow'!A1" display="Table 3D  Average length of stay (LOS) by discharge disposition and month, Canada (excluding Quebec), pre-pandemic (January to December 2019) and pandemic period (March 2020 to June 2021)" xr:uid="{00000000-0004-0000-0200-000031000000}"/>
    <hyperlink ref="A9" location="'4. Inpatient ALC'!A1" display="Table 4A  Alternate level of care (ALC) stays and days by month, Canada (excluding Quebec), pre-pandemic (January to December 2019) and pandemic period (March 2020 to June 2021)" xr:uid="{00000000-0004-0000-0200-000032000000}"/>
    <hyperlink ref="A10" location="'4. Inpatient ALC'!A1" display="Table 4B  Alternate level of care (ALC) days, by province/territory and month, Canada (excluding Quebec), pre-pandemic (January to December 2019) and pandemic period (March 2020 to June 2021)" xr:uid="{00000000-0004-0000-0200-000033000000}"/>
    <hyperlink ref="A11" location="' 5. Inpatient income geography'!A1" display="Table 5A  Hospital admissions by patient's urban/rural status and month, Canada (excluding Quebec), pre-pandemic (January to December 2019) and pandemic period (March 2020 to June 2021)" xr:uid="{00000000-0004-0000-0200-000034000000}"/>
    <hyperlink ref="A12" location="' 5. Inpatient income geography'!A1" display="Table 5B  Hospital admissions by patient's income quintile and month, Canada (excluding Quebec), pre-pandemic (January to December 2019) and pandemic period (March 2020 to June 2021)" xr:uid="{00000000-0004-0000-0200-000035000000}"/>
    <hyperlink ref="A34" location="'13. ICU diagnoses'!A1" display="Table 13A  Top 10 CMGs (conditions) for ICU medical admissions pre-pandemic by admission category, medical condition and month, Canada (excluding Quebec), pre-pandemic (January to December 2019) and pandemic period (March 2020 to June 2021)" xr:uid="{00000000-0004-0000-0200-000036000000}"/>
    <hyperlink ref="A35" location="'13. ICU diagnoses'!A1" display="Table 13B   Top 10 CMGs (conditions) for ICU surgical admissions in pandemic period by admission category, surgical condition and month, Canada (excluding Quebec), pre-pandemic (January to December 2019) and pandemic period (March 2020 to June 2021)" xr:uid="{00000000-0004-0000-0200-000037000000}"/>
    <hyperlink ref="A36" location="'13. ICU diagnoses'!A1" display="Table 13C  Number of neonatal ICU stays by condition and month, Canada (excluding Quebec), pre-pandemic (January to December 2019) and pandemic period (March 2020 to June 2021)" xr:uid="{00000000-0004-0000-0200-000038000000}"/>
    <hyperlink ref="A40" location="'16. Ventilator diagnoses'!A1" display="Table 16A  Number of ICU stays that received invasive ventilation by medical condition and month, Canada (excluding Quebec), pre-pandemic (January to December 2019) and pandemic period (March 2020 to June 2021)" xr:uid="{00000000-0004-0000-0200-000039000000}"/>
    <hyperlink ref="A41" location="'16. Ventilator diagnoses'!Print_Area" display="Table 16B  Number of ICU stays that received invasive ventilation by surgical intervention and month, Canada (excluding Quebec), pre-pandemic (January to December 2019) and pandemic period (March 2020 to June 2021)" xr:uid="{00000000-0004-0000-0200-00003A000000}"/>
  </hyperlinks>
  <pageMargins left="0.70866141732283472" right="0.70866141732283472" top="0.74803149606299213" bottom="0.74803149606299213" header="0.31496062992125984" footer="0.31496062992125984"/>
  <pageSetup fitToHeight="0" orientation="landscape" r:id="rId1"/>
  <headerFooter>
    <oddFooter>&amp;R&amp;"Arial,Regular"&amp;9&amp;P&amp;L&amp;L&amp;"Arial"&amp;9© 2021 CIHI</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XFC51"/>
  <sheetViews>
    <sheetView showGridLines="0" zoomScaleNormal="100" zoomScaleSheetLayoutView="100" workbookViewId="0">
      <pane xSplit="2" ySplit="5" topLeftCell="C6" activePane="bottomRight" state="frozen"/>
      <selection sqref="A1:XFD1"/>
      <selection pane="topRight" sqref="A1:XFD1"/>
      <selection pane="bottomLeft" sqref="A1:XFD1"/>
      <selection pane="bottomRight"/>
    </sheetView>
  </sheetViews>
  <sheetFormatPr defaultColWidth="0" defaultRowHeight="14.4" zeroHeight="1"/>
  <cols>
    <col min="1" max="1" width="29.8984375" customWidth="1"/>
    <col min="2" max="2" width="36" customWidth="1"/>
    <col min="3" max="6" width="15.59765625" customWidth="1"/>
    <col min="7" max="13" width="15.59765625" style="3" customWidth="1"/>
    <col min="14" max="17" width="15.59765625" customWidth="1"/>
    <col min="18" max="24" width="15.59765625" style="3" customWidth="1"/>
    <col min="25" max="28" width="15.59765625" customWidth="1"/>
    <col min="29" max="33" width="15.59765625" style="3" customWidth="1"/>
    <col min="34" max="35" width="12.59765625" style="3" customWidth="1"/>
    <col min="36" max="37" width="12.59765625" customWidth="1"/>
    <col min="38" max="38" width="15.59765625" customWidth="1"/>
    <col min="39" max="42" width="18.59765625" customWidth="1"/>
    <col min="43" max="45" width="15.59765625" customWidth="1"/>
    <col min="46" max="48" width="12.59765625" customWidth="1"/>
    <col min="49" max="16382" width="9" style="329" hidden="1" customWidth="1"/>
    <col min="16383" max="16383" width="2.09765625" style="329" hidden="1" customWidth="1"/>
    <col min="16384" max="16384" width="1.8984375" style="329" hidden="1" customWidth="1"/>
  </cols>
  <sheetData>
    <row r="1" spans="1:48" s="584" customFormat="1" hidden="1">
      <c r="A1" s="172" t="s">
        <v>17115</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585" customFormat="1" ht="24" customHeight="1">
      <c r="A2" s="572" t="s">
        <v>92</v>
      </c>
      <c r="B2" s="8"/>
      <c r="C2" s="8"/>
      <c r="D2" s="8"/>
      <c r="E2" s="8"/>
      <c r="F2" s="8"/>
      <c r="G2" s="80"/>
      <c r="H2" s="80"/>
      <c r="I2" s="80"/>
      <c r="J2" s="80"/>
      <c r="K2" s="80"/>
      <c r="L2" s="80"/>
      <c r="M2" s="80"/>
      <c r="N2" s="8"/>
      <c r="O2" s="8"/>
      <c r="P2" s="8"/>
      <c r="Q2" s="8"/>
      <c r="R2" s="80"/>
      <c r="S2" s="80"/>
      <c r="T2" s="80"/>
      <c r="U2" s="80"/>
      <c r="V2" s="80"/>
      <c r="W2" s="80"/>
      <c r="X2" s="80"/>
      <c r="Y2" s="8"/>
      <c r="Z2" s="8"/>
      <c r="AA2" s="8"/>
      <c r="AB2" s="8"/>
      <c r="AC2" s="80"/>
      <c r="AD2" s="80"/>
      <c r="AE2" s="80"/>
      <c r="AF2" s="80"/>
      <c r="AG2" s="80"/>
      <c r="AH2" s="80"/>
      <c r="AI2" s="80"/>
      <c r="AJ2" s="8"/>
      <c r="AK2" s="8"/>
      <c r="AL2" s="8"/>
      <c r="AM2" s="8"/>
      <c r="AN2" s="8"/>
      <c r="AO2" s="8"/>
      <c r="AP2" s="8"/>
      <c r="AQ2" s="8"/>
      <c r="AR2" s="8"/>
      <c r="AS2" s="8"/>
      <c r="AT2" s="8"/>
      <c r="AU2" s="8"/>
      <c r="AV2" s="8"/>
    </row>
    <row r="3" spans="1:48" s="323" customFormat="1" ht="20.25" customHeight="1">
      <c r="A3" s="424" t="s">
        <v>576</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row>
    <row r="4" spans="1:48" s="516" customFormat="1" ht="15" customHeight="1">
      <c r="A4" s="468"/>
      <c r="B4" s="672"/>
      <c r="C4" s="782" t="s">
        <v>595</v>
      </c>
      <c r="D4" s="782"/>
      <c r="E4" s="782"/>
      <c r="F4" s="782"/>
      <c r="G4" s="782"/>
      <c r="H4" s="782"/>
      <c r="I4" s="782"/>
      <c r="J4" s="782"/>
      <c r="K4" s="782"/>
      <c r="L4" s="782"/>
      <c r="M4" s="782"/>
      <c r="N4" s="782"/>
      <c r="O4" s="782"/>
      <c r="P4" s="757" t="s">
        <v>596</v>
      </c>
      <c r="Q4" s="757"/>
      <c r="R4" s="757"/>
      <c r="S4" s="757"/>
      <c r="T4" s="757"/>
      <c r="U4" s="757"/>
      <c r="V4" s="757"/>
      <c r="W4" s="757"/>
      <c r="X4" s="757"/>
      <c r="Y4" s="757"/>
      <c r="Z4" s="757"/>
      <c r="AA4" s="757"/>
      <c r="AB4" s="757"/>
      <c r="AC4" s="757"/>
      <c r="AD4" s="757"/>
      <c r="AE4" s="757"/>
      <c r="AF4" s="757"/>
      <c r="AG4" s="773" t="s">
        <v>424</v>
      </c>
      <c r="AH4" s="773"/>
      <c r="AI4" s="773"/>
      <c r="AJ4" s="773"/>
      <c r="AK4" s="773"/>
      <c r="AL4" s="773"/>
      <c r="AM4" s="773"/>
      <c r="AN4" s="773"/>
      <c r="AO4" s="773"/>
      <c r="AP4" s="773"/>
      <c r="AQ4" s="773"/>
      <c r="AR4" s="773"/>
      <c r="AS4" s="773"/>
      <c r="AT4" s="773"/>
      <c r="AU4" s="773"/>
      <c r="AV4" s="773"/>
    </row>
    <row r="5" spans="1:48" s="586" customFormat="1" ht="43.95" customHeight="1">
      <c r="A5" s="574" t="s">
        <v>64</v>
      </c>
      <c r="B5" s="695" t="s">
        <v>253</v>
      </c>
      <c r="C5" s="283" t="s">
        <v>17055</v>
      </c>
      <c r="D5" s="283" t="s">
        <v>17056</v>
      </c>
      <c r="E5" s="283" t="s">
        <v>17057</v>
      </c>
      <c r="F5" s="283" t="s">
        <v>17058</v>
      </c>
      <c r="G5" s="283" t="s">
        <v>17059</v>
      </c>
      <c r="H5" s="283" t="s">
        <v>17060</v>
      </c>
      <c r="I5" s="283" t="s">
        <v>17061</v>
      </c>
      <c r="J5" s="283" t="s">
        <v>17062</v>
      </c>
      <c r="K5" s="283" t="s">
        <v>17063</v>
      </c>
      <c r="L5" s="283" t="s">
        <v>17064</v>
      </c>
      <c r="M5" s="283" t="s">
        <v>17065</v>
      </c>
      <c r="N5" s="283" t="s">
        <v>17066</v>
      </c>
      <c r="O5" s="283" t="s">
        <v>597</v>
      </c>
      <c r="P5" s="283" t="s">
        <v>17067</v>
      </c>
      <c r="Q5" s="283" t="s">
        <v>17068</v>
      </c>
      <c r="R5" s="283" t="s">
        <v>17069</v>
      </c>
      <c r="S5" s="283" t="s">
        <v>17070</v>
      </c>
      <c r="T5" s="283" t="s">
        <v>17071</v>
      </c>
      <c r="U5" s="283" t="s">
        <v>17072</v>
      </c>
      <c r="V5" s="283" t="s">
        <v>17073</v>
      </c>
      <c r="W5" s="283" t="s">
        <v>17074</v>
      </c>
      <c r="X5" s="283" t="s">
        <v>17075</v>
      </c>
      <c r="Y5" s="283" t="s">
        <v>17076</v>
      </c>
      <c r="Z5" s="283" t="s">
        <v>17077</v>
      </c>
      <c r="AA5" s="283" t="s">
        <v>17078</v>
      </c>
      <c r="AB5" s="283" t="s">
        <v>17079</v>
      </c>
      <c r="AC5" s="283" t="s">
        <v>17080</v>
      </c>
      <c r="AD5" s="283" t="s">
        <v>17081</v>
      </c>
      <c r="AE5" s="283" t="s">
        <v>17082</v>
      </c>
      <c r="AF5" s="283" t="s">
        <v>598</v>
      </c>
      <c r="AG5" s="283" t="s">
        <v>99</v>
      </c>
      <c r="AH5" s="283" t="s">
        <v>100</v>
      </c>
      <c r="AI5" s="283" t="s">
        <v>265</v>
      </c>
      <c r="AJ5" s="283" t="s">
        <v>266</v>
      </c>
      <c r="AK5" s="283" t="s">
        <v>103</v>
      </c>
      <c r="AL5" s="283" t="s">
        <v>267</v>
      </c>
      <c r="AM5" s="283" t="s">
        <v>268</v>
      </c>
      <c r="AN5" s="283" t="s">
        <v>269</v>
      </c>
      <c r="AO5" s="283" t="s">
        <v>107</v>
      </c>
      <c r="AP5" s="283" t="s">
        <v>270</v>
      </c>
      <c r="AQ5" s="283" t="s">
        <v>271</v>
      </c>
      <c r="AR5" s="283" t="s">
        <v>272</v>
      </c>
      <c r="AS5" s="283" t="s">
        <v>273</v>
      </c>
      <c r="AT5" s="283" t="s">
        <v>112</v>
      </c>
      <c r="AU5" s="283" t="s">
        <v>274</v>
      </c>
      <c r="AV5" s="430" t="s">
        <v>114</v>
      </c>
    </row>
    <row r="6" spans="1:48" s="585" customFormat="1" ht="15" customHeight="1">
      <c r="A6" s="50" t="s">
        <v>147</v>
      </c>
      <c r="B6" s="58" t="s">
        <v>254</v>
      </c>
      <c r="C6" s="59">
        <v>69</v>
      </c>
      <c r="D6" s="59">
        <v>57</v>
      </c>
      <c r="E6" s="59">
        <v>61</v>
      </c>
      <c r="F6" s="59">
        <v>63</v>
      </c>
      <c r="G6" s="59">
        <v>56</v>
      </c>
      <c r="H6" s="59">
        <v>64</v>
      </c>
      <c r="I6" s="59">
        <v>56</v>
      </c>
      <c r="J6" s="59">
        <v>50</v>
      </c>
      <c r="K6" s="59">
        <v>59</v>
      </c>
      <c r="L6" s="59">
        <v>54</v>
      </c>
      <c r="M6" s="59">
        <v>58</v>
      </c>
      <c r="N6" s="59">
        <v>56</v>
      </c>
      <c r="O6" s="59">
        <f t="shared" ref="O6:O38" si="0">(SUM(C6:N6))/12</f>
        <v>58.583333333333336</v>
      </c>
      <c r="P6" s="59">
        <v>46</v>
      </c>
      <c r="Q6" s="59">
        <v>33</v>
      </c>
      <c r="R6" s="59">
        <v>37</v>
      </c>
      <c r="S6" s="59">
        <v>53</v>
      </c>
      <c r="T6" s="59">
        <v>42</v>
      </c>
      <c r="U6" s="59">
        <v>39</v>
      </c>
      <c r="V6" s="59">
        <v>39</v>
      </c>
      <c r="W6" s="59">
        <v>53</v>
      </c>
      <c r="X6" s="59">
        <v>41</v>
      </c>
      <c r="Y6" s="59">
        <v>41</v>
      </c>
      <c r="Z6" s="59">
        <v>40</v>
      </c>
      <c r="AA6" s="59">
        <v>40</v>
      </c>
      <c r="AB6" s="59">
        <v>36</v>
      </c>
      <c r="AC6" s="59">
        <v>18</v>
      </c>
      <c r="AD6" s="59" t="s">
        <v>93</v>
      </c>
      <c r="AE6" s="59" t="s">
        <v>93</v>
      </c>
      <c r="AF6" s="59">
        <f t="shared" ref="AF6:AF38" si="1">(SUM(P6:AE6))/16</f>
        <v>34.875</v>
      </c>
      <c r="AG6" s="496">
        <v>-0.24590163900000001</v>
      </c>
      <c r="AH6" s="694">
        <v>-0.47619047599999997</v>
      </c>
      <c r="AI6" s="124">
        <v>-0.33928571400000002</v>
      </c>
      <c r="AJ6" s="124">
        <v>-0.171875</v>
      </c>
      <c r="AK6" s="124">
        <v>-0.25</v>
      </c>
      <c r="AL6" s="124">
        <v>-0.22</v>
      </c>
      <c r="AM6" s="124">
        <v>-0.33898305099999998</v>
      </c>
      <c r="AN6" s="124">
        <v>-1.8518519000000001E-2</v>
      </c>
      <c r="AO6" s="124">
        <v>-0.29310344799999999</v>
      </c>
      <c r="AP6" s="124">
        <v>-0.26785714300000002</v>
      </c>
      <c r="AQ6" s="124">
        <v>-0.42028985499999999</v>
      </c>
      <c r="AR6" s="124">
        <v>-0.29824561399999999</v>
      </c>
      <c r="AS6" s="124">
        <v>-0.409836066</v>
      </c>
      <c r="AT6" s="124">
        <v>-0.71428571399999996</v>
      </c>
      <c r="AU6" s="59" t="s">
        <v>93</v>
      </c>
      <c r="AV6" s="636" t="s">
        <v>93</v>
      </c>
    </row>
    <row r="7" spans="1:48" s="585" customFormat="1" ht="15" customHeight="1">
      <c r="A7" s="51" t="s">
        <v>147</v>
      </c>
      <c r="B7" s="58" t="s">
        <v>255</v>
      </c>
      <c r="C7" s="59">
        <v>126</v>
      </c>
      <c r="D7" s="59">
        <v>104</v>
      </c>
      <c r="E7" s="59">
        <v>122</v>
      </c>
      <c r="F7" s="59">
        <v>117</v>
      </c>
      <c r="G7" s="59">
        <v>124</v>
      </c>
      <c r="H7" s="59">
        <v>126</v>
      </c>
      <c r="I7" s="59">
        <v>112</v>
      </c>
      <c r="J7" s="59">
        <v>101</v>
      </c>
      <c r="K7" s="59">
        <v>86</v>
      </c>
      <c r="L7" s="59">
        <v>112</v>
      </c>
      <c r="M7" s="59">
        <v>107</v>
      </c>
      <c r="N7" s="59">
        <v>94</v>
      </c>
      <c r="O7" s="59">
        <f t="shared" si="0"/>
        <v>110.91666666666667</v>
      </c>
      <c r="P7" s="59">
        <v>104</v>
      </c>
      <c r="Q7" s="59">
        <v>49</v>
      </c>
      <c r="R7" s="59">
        <v>71</v>
      </c>
      <c r="S7" s="59">
        <v>84</v>
      </c>
      <c r="T7" s="59">
        <v>109</v>
      </c>
      <c r="U7" s="59">
        <v>109</v>
      </c>
      <c r="V7" s="59">
        <v>92</v>
      </c>
      <c r="W7" s="59">
        <v>92</v>
      </c>
      <c r="X7" s="59">
        <v>99</v>
      </c>
      <c r="Y7" s="59">
        <v>105</v>
      </c>
      <c r="Z7" s="59">
        <v>108</v>
      </c>
      <c r="AA7" s="59">
        <v>96</v>
      </c>
      <c r="AB7" s="59">
        <v>107</v>
      </c>
      <c r="AC7" s="59">
        <v>82</v>
      </c>
      <c r="AD7" s="59">
        <v>17</v>
      </c>
      <c r="AE7" s="59">
        <v>13</v>
      </c>
      <c r="AF7" s="59">
        <f t="shared" si="1"/>
        <v>83.5625</v>
      </c>
      <c r="AG7" s="496">
        <v>-0.14754098399999999</v>
      </c>
      <c r="AH7" s="694">
        <v>-0.58119658100000005</v>
      </c>
      <c r="AI7" s="124">
        <v>-0.427419355</v>
      </c>
      <c r="AJ7" s="124">
        <v>-0.33333333300000001</v>
      </c>
      <c r="AK7" s="124">
        <v>-2.6785713999999999E-2</v>
      </c>
      <c r="AL7" s="124">
        <v>7.9207921000000001E-2</v>
      </c>
      <c r="AM7" s="124">
        <v>6.9767441999999999E-2</v>
      </c>
      <c r="AN7" s="124">
        <v>-0.178571429</v>
      </c>
      <c r="AO7" s="124">
        <v>-7.4766355000000007E-2</v>
      </c>
      <c r="AP7" s="124">
        <v>0.11702127700000001</v>
      </c>
      <c r="AQ7" s="124">
        <v>-0.14285714299999999</v>
      </c>
      <c r="AR7" s="124">
        <v>-7.6923077000000006E-2</v>
      </c>
      <c r="AS7" s="124">
        <v>-0.12295082</v>
      </c>
      <c r="AT7" s="124">
        <v>-0.29914529899999998</v>
      </c>
      <c r="AU7" s="124">
        <v>-0.86290322600000002</v>
      </c>
      <c r="AV7" s="123">
        <v>-0.89682539699999997</v>
      </c>
    </row>
    <row r="8" spans="1:48" s="585" customFormat="1" ht="15" customHeight="1">
      <c r="A8" s="52" t="s">
        <v>147</v>
      </c>
      <c r="B8" s="58" t="s">
        <v>86</v>
      </c>
      <c r="C8" s="59" t="s">
        <v>93</v>
      </c>
      <c r="D8" s="59" t="s">
        <v>93</v>
      </c>
      <c r="E8" s="59" t="s">
        <v>93</v>
      </c>
      <c r="F8" s="59" t="s">
        <v>93</v>
      </c>
      <c r="G8" s="59" t="s">
        <v>93</v>
      </c>
      <c r="H8" s="59" t="s">
        <v>93</v>
      </c>
      <c r="I8" s="59" t="s">
        <v>93</v>
      </c>
      <c r="J8" s="59" t="s">
        <v>93</v>
      </c>
      <c r="K8" s="59" t="s">
        <v>93</v>
      </c>
      <c r="L8" s="59" t="s">
        <v>93</v>
      </c>
      <c r="M8" s="59">
        <v>5</v>
      </c>
      <c r="N8" s="59">
        <v>5</v>
      </c>
      <c r="O8" s="59" t="s">
        <v>93</v>
      </c>
      <c r="P8" s="59">
        <v>0</v>
      </c>
      <c r="Q8" s="59" t="s">
        <v>93</v>
      </c>
      <c r="R8" s="59" t="s">
        <v>93</v>
      </c>
      <c r="S8" s="59" t="s">
        <v>93</v>
      </c>
      <c r="T8" s="59">
        <v>0</v>
      </c>
      <c r="U8" s="59" t="s">
        <v>93</v>
      </c>
      <c r="V8" s="59" t="s">
        <v>93</v>
      </c>
      <c r="W8" s="59" t="s">
        <v>93</v>
      </c>
      <c r="X8" s="59" t="s">
        <v>93</v>
      </c>
      <c r="Y8" s="59" t="s">
        <v>93</v>
      </c>
      <c r="Z8" s="59" t="s">
        <v>93</v>
      </c>
      <c r="AA8" s="59" t="s">
        <v>93</v>
      </c>
      <c r="AB8" s="59" t="s">
        <v>93</v>
      </c>
      <c r="AC8" s="59">
        <v>0</v>
      </c>
      <c r="AD8" s="59">
        <v>0</v>
      </c>
      <c r="AE8" s="59">
        <v>0</v>
      </c>
      <c r="AF8" s="59" t="s">
        <v>93</v>
      </c>
      <c r="AG8" s="59" t="s">
        <v>93</v>
      </c>
      <c r="AH8" s="59" t="s">
        <v>93</v>
      </c>
      <c r="AI8" s="59" t="s">
        <v>93</v>
      </c>
      <c r="AJ8" s="59" t="s">
        <v>93</v>
      </c>
      <c r="AK8" s="59" t="s">
        <v>93</v>
      </c>
      <c r="AL8" s="59" t="s">
        <v>93</v>
      </c>
      <c r="AM8" s="59" t="s">
        <v>93</v>
      </c>
      <c r="AN8" s="59" t="s">
        <v>93</v>
      </c>
      <c r="AO8" s="59" t="s">
        <v>93</v>
      </c>
      <c r="AP8" s="59" t="s">
        <v>93</v>
      </c>
      <c r="AQ8" s="59" t="s">
        <v>93</v>
      </c>
      <c r="AR8" s="59" t="s">
        <v>93</v>
      </c>
      <c r="AS8" s="59" t="s">
        <v>93</v>
      </c>
      <c r="AT8" s="59" t="s">
        <v>93</v>
      </c>
      <c r="AU8" s="59" t="s">
        <v>93</v>
      </c>
      <c r="AV8" s="636" t="s">
        <v>93</v>
      </c>
    </row>
    <row r="9" spans="1:48" s="585" customFormat="1" ht="15" customHeight="1">
      <c r="A9" s="50" t="s">
        <v>148</v>
      </c>
      <c r="B9" s="58" t="s">
        <v>254</v>
      </c>
      <c r="C9" s="59">
        <v>5</v>
      </c>
      <c r="D9" s="59" t="s">
        <v>93</v>
      </c>
      <c r="E9" s="59" t="s">
        <v>93</v>
      </c>
      <c r="F9" s="59">
        <v>5</v>
      </c>
      <c r="G9" s="59" t="s">
        <v>93</v>
      </c>
      <c r="H9" s="59" t="s">
        <v>93</v>
      </c>
      <c r="I9" s="59" t="s">
        <v>93</v>
      </c>
      <c r="J9" s="59" t="s">
        <v>93</v>
      </c>
      <c r="K9" s="59">
        <v>5</v>
      </c>
      <c r="L9" s="59" t="s">
        <v>93</v>
      </c>
      <c r="M9" s="59">
        <v>5</v>
      </c>
      <c r="N9" s="59">
        <v>5</v>
      </c>
      <c r="O9" s="59" t="s">
        <v>93</v>
      </c>
      <c r="P9" s="59">
        <v>7</v>
      </c>
      <c r="Q9" s="59" t="s">
        <v>93</v>
      </c>
      <c r="R9" s="59" t="s">
        <v>93</v>
      </c>
      <c r="S9" s="59" t="s">
        <v>93</v>
      </c>
      <c r="T9" s="59" t="s">
        <v>93</v>
      </c>
      <c r="U9" s="59" t="s">
        <v>93</v>
      </c>
      <c r="V9" s="59">
        <v>0</v>
      </c>
      <c r="W9" s="59">
        <v>5</v>
      </c>
      <c r="X9" s="59">
        <v>6</v>
      </c>
      <c r="Y9" s="59" t="s">
        <v>93</v>
      </c>
      <c r="Z9" s="59" t="s">
        <v>93</v>
      </c>
      <c r="AA9" s="59" t="s">
        <v>93</v>
      </c>
      <c r="AB9" s="59" t="s">
        <v>93</v>
      </c>
      <c r="AC9" s="59" t="s">
        <v>93</v>
      </c>
      <c r="AD9" s="59">
        <v>0</v>
      </c>
      <c r="AE9" s="59">
        <v>0</v>
      </c>
      <c r="AF9" s="59" t="s">
        <v>93</v>
      </c>
      <c r="AG9" s="59" t="s">
        <v>93</v>
      </c>
      <c r="AH9" s="59" t="s">
        <v>93</v>
      </c>
      <c r="AI9" s="59" t="s">
        <v>93</v>
      </c>
      <c r="AJ9" s="59" t="s">
        <v>93</v>
      </c>
      <c r="AK9" s="59" t="s">
        <v>93</v>
      </c>
      <c r="AL9" s="59" t="s">
        <v>93</v>
      </c>
      <c r="AM9" s="124">
        <v>-1</v>
      </c>
      <c r="AN9" s="59" t="s">
        <v>93</v>
      </c>
      <c r="AO9" s="124">
        <v>0.2</v>
      </c>
      <c r="AP9" s="59" t="s">
        <v>93</v>
      </c>
      <c r="AQ9" s="59" t="s">
        <v>93</v>
      </c>
      <c r="AR9" s="59" t="s">
        <v>93</v>
      </c>
      <c r="AS9" s="59" t="s">
        <v>93</v>
      </c>
      <c r="AT9" s="59" t="s">
        <v>93</v>
      </c>
      <c r="AU9" s="59" t="s">
        <v>93</v>
      </c>
      <c r="AV9" s="636" t="s">
        <v>93</v>
      </c>
    </row>
    <row r="10" spans="1:48" s="585" customFormat="1" ht="15" customHeight="1">
      <c r="A10" s="51" t="s">
        <v>148</v>
      </c>
      <c r="B10" s="58" t="s">
        <v>255</v>
      </c>
      <c r="C10" s="59">
        <v>12</v>
      </c>
      <c r="D10" s="59">
        <v>11</v>
      </c>
      <c r="E10" s="59">
        <v>10</v>
      </c>
      <c r="F10" s="59" t="s">
        <v>93</v>
      </c>
      <c r="G10" s="59">
        <v>8</v>
      </c>
      <c r="H10" s="59">
        <v>9</v>
      </c>
      <c r="I10" s="59">
        <v>5</v>
      </c>
      <c r="J10" s="59" t="s">
        <v>93</v>
      </c>
      <c r="K10" s="59">
        <v>8</v>
      </c>
      <c r="L10" s="59">
        <v>7</v>
      </c>
      <c r="M10" s="59">
        <v>13</v>
      </c>
      <c r="N10" s="59">
        <v>9</v>
      </c>
      <c r="O10" s="59">
        <f t="shared" si="0"/>
        <v>7.666666666666667</v>
      </c>
      <c r="P10" s="59" t="s">
        <v>93</v>
      </c>
      <c r="Q10" s="59" t="s">
        <v>93</v>
      </c>
      <c r="R10" s="59">
        <v>9</v>
      </c>
      <c r="S10" s="59">
        <v>11</v>
      </c>
      <c r="T10" s="59">
        <v>6</v>
      </c>
      <c r="U10" s="59">
        <v>8</v>
      </c>
      <c r="V10" s="59">
        <v>7</v>
      </c>
      <c r="W10" s="59">
        <v>9</v>
      </c>
      <c r="X10" s="59">
        <v>7</v>
      </c>
      <c r="Y10" s="59">
        <v>7</v>
      </c>
      <c r="Z10" s="59">
        <v>7</v>
      </c>
      <c r="AA10" s="59" t="s">
        <v>93</v>
      </c>
      <c r="AB10" s="59" t="s">
        <v>93</v>
      </c>
      <c r="AC10" s="59">
        <v>8</v>
      </c>
      <c r="AD10" s="59">
        <v>0</v>
      </c>
      <c r="AE10" s="59">
        <v>0</v>
      </c>
      <c r="AF10" s="59">
        <f t="shared" si="1"/>
        <v>4.9375</v>
      </c>
      <c r="AG10" s="59" t="s">
        <v>93</v>
      </c>
      <c r="AH10" s="59" t="s">
        <v>93</v>
      </c>
      <c r="AI10" s="124">
        <v>0.125</v>
      </c>
      <c r="AJ10" s="124">
        <v>0.222222222</v>
      </c>
      <c r="AK10" s="124">
        <v>0.2</v>
      </c>
      <c r="AL10" s="59" t="s">
        <v>93</v>
      </c>
      <c r="AM10" s="124">
        <v>-0.125</v>
      </c>
      <c r="AN10" s="124">
        <v>0.28571428599999998</v>
      </c>
      <c r="AO10" s="124">
        <v>-0.46153846199999998</v>
      </c>
      <c r="AP10" s="124">
        <v>-0.222222222</v>
      </c>
      <c r="AQ10" s="124">
        <v>-0.41666666699999999</v>
      </c>
      <c r="AR10" s="59" t="s">
        <v>93</v>
      </c>
      <c r="AS10" s="59" t="s">
        <v>93</v>
      </c>
      <c r="AT10" s="59" t="s">
        <v>93</v>
      </c>
      <c r="AU10" s="124">
        <v>-1</v>
      </c>
      <c r="AV10" s="123">
        <v>-1</v>
      </c>
    </row>
    <row r="11" spans="1:48" s="585" customFormat="1" ht="15" customHeight="1">
      <c r="A11" s="52" t="s">
        <v>148</v>
      </c>
      <c r="B11" s="58" t="s">
        <v>86</v>
      </c>
      <c r="C11" s="59">
        <v>8</v>
      </c>
      <c r="D11" s="59">
        <v>8</v>
      </c>
      <c r="E11" s="59" t="s">
        <v>93</v>
      </c>
      <c r="F11" s="59" t="s">
        <v>93</v>
      </c>
      <c r="G11" s="59">
        <v>7</v>
      </c>
      <c r="H11" s="59" t="s">
        <v>93</v>
      </c>
      <c r="I11" s="59" t="s">
        <v>93</v>
      </c>
      <c r="J11" s="59" t="s">
        <v>93</v>
      </c>
      <c r="K11" s="59" t="s">
        <v>93</v>
      </c>
      <c r="L11" s="59" t="s">
        <v>93</v>
      </c>
      <c r="M11" s="59" t="s">
        <v>93</v>
      </c>
      <c r="N11" s="59">
        <v>0</v>
      </c>
      <c r="O11" s="59" t="s">
        <v>93</v>
      </c>
      <c r="P11" s="59" t="s">
        <v>93</v>
      </c>
      <c r="Q11" s="59" t="s">
        <v>93</v>
      </c>
      <c r="R11" s="59" t="s">
        <v>93</v>
      </c>
      <c r="S11" s="59" t="s">
        <v>93</v>
      </c>
      <c r="T11" s="59" t="s">
        <v>93</v>
      </c>
      <c r="U11" s="59" t="s">
        <v>93</v>
      </c>
      <c r="V11" s="59">
        <v>0</v>
      </c>
      <c r="W11" s="59" t="s">
        <v>93</v>
      </c>
      <c r="X11" s="59" t="s">
        <v>93</v>
      </c>
      <c r="Y11" s="59" t="s">
        <v>93</v>
      </c>
      <c r="Z11" s="59" t="s">
        <v>93</v>
      </c>
      <c r="AA11" s="59">
        <v>5</v>
      </c>
      <c r="AB11" s="59" t="s">
        <v>93</v>
      </c>
      <c r="AC11" s="59" t="s">
        <v>93</v>
      </c>
      <c r="AD11" s="59">
        <v>0</v>
      </c>
      <c r="AE11" s="59">
        <v>0</v>
      </c>
      <c r="AF11" s="59" t="s">
        <v>93</v>
      </c>
      <c r="AG11" s="59" t="s">
        <v>93</v>
      </c>
      <c r="AH11" s="59" t="s">
        <v>93</v>
      </c>
      <c r="AI11" s="59" t="s">
        <v>93</v>
      </c>
      <c r="AJ11" s="59" t="s">
        <v>93</v>
      </c>
      <c r="AK11" s="59" t="s">
        <v>93</v>
      </c>
      <c r="AL11" s="59" t="s">
        <v>93</v>
      </c>
      <c r="AM11" s="59" t="s">
        <v>93</v>
      </c>
      <c r="AN11" s="59" t="s">
        <v>93</v>
      </c>
      <c r="AO11" s="59" t="s">
        <v>93</v>
      </c>
      <c r="AP11" s="59" t="s">
        <v>93</v>
      </c>
      <c r="AQ11" s="59" t="s">
        <v>93</v>
      </c>
      <c r="AR11" s="124">
        <v>-0.375</v>
      </c>
      <c r="AS11" s="59" t="s">
        <v>93</v>
      </c>
      <c r="AT11" s="59" t="s">
        <v>93</v>
      </c>
      <c r="AU11" s="124">
        <v>-1</v>
      </c>
      <c r="AV11" s="636" t="s">
        <v>93</v>
      </c>
    </row>
    <row r="12" spans="1:48" s="585" customFormat="1" ht="15" customHeight="1">
      <c r="A12" s="50" t="s">
        <v>149</v>
      </c>
      <c r="B12" s="58" t="s">
        <v>254</v>
      </c>
      <c r="C12" s="59">
        <v>98</v>
      </c>
      <c r="D12" s="59">
        <v>87</v>
      </c>
      <c r="E12" s="59">
        <v>86</v>
      </c>
      <c r="F12" s="59">
        <v>79</v>
      </c>
      <c r="G12" s="59">
        <v>77</v>
      </c>
      <c r="H12" s="59">
        <v>73</v>
      </c>
      <c r="I12" s="59">
        <v>67</v>
      </c>
      <c r="J12" s="59">
        <v>78</v>
      </c>
      <c r="K12" s="59">
        <v>71</v>
      </c>
      <c r="L12" s="59">
        <v>60</v>
      </c>
      <c r="M12" s="59">
        <v>60</v>
      </c>
      <c r="N12" s="59">
        <v>64</v>
      </c>
      <c r="O12" s="59">
        <f t="shared" si="0"/>
        <v>75</v>
      </c>
      <c r="P12" s="59">
        <v>65</v>
      </c>
      <c r="Q12" s="59">
        <v>58</v>
      </c>
      <c r="R12" s="59">
        <v>54</v>
      </c>
      <c r="S12" s="59">
        <v>54</v>
      </c>
      <c r="T12" s="59">
        <v>76</v>
      </c>
      <c r="U12" s="59">
        <v>81</v>
      </c>
      <c r="V12" s="59">
        <v>92</v>
      </c>
      <c r="W12" s="59">
        <v>81</v>
      </c>
      <c r="X12" s="59">
        <v>86</v>
      </c>
      <c r="Y12" s="59">
        <v>73</v>
      </c>
      <c r="Z12" s="59">
        <v>85</v>
      </c>
      <c r="AA12" s="59">
        <v>66</v>
      </c>
      <c r="AB12" s="59">
        <v>67</v>
      </c>
      <c r="AC12" s="59">
        <v>70</v>
      </c>
      <c r="AD12" s="59">
        <v>74</v>
      </c>
      <c r="AE12" s="59">
        <v>37</v>
      </c>
      <c r="AF12" s="59">
        <f t="shared" si="1"/>
        <v>69.9375</v>
      </c>
      <c r="AG12" s="496">
        <v>-0.24418604699999999</v>
      </c>
      <c r="AH12" s="694">
        <v>-0.26582278500000001</v>
      </c>
      <c r="AI12" s="124">
        <v>-0.29870129899999998</v>
      </c>
      <c r="AJ12" s="124">
        <v>-0.26027397299999999</v>
      </c>
      <c r="AK12" s="124">
        <v>0.13432835800000001</v>
      </c>
      <c r="AL12" s="124">
        <v>3.8461538000000003E-2</v>
      </c>
      <c r="AM12" s="124">
        <v>0.29577464799999997</v>
      </c>
      <c r="AN12" s="124">
        <v>0.35</v>
      </c>
      <c r="AO12" s="124">
        <v>0.43333333299999999</v>
      </c>
      <c r="AP12" s="124">
        <v>0.140625</v>
      </c>
      <c r="AQ12" s="124">
        <v>-0.13265306099999999</v>
      </c>
      <c r="AR12" s="124">
        <v>-0.24137931000000001</v>
      </c>
      <c r="AS12" s="124">
        <v>-0.220930233</v>
      </c>
      <c r="AT12" s="124">
        <v>-0.113924051</v>
      </c>
      <c r="AU12" s="124">
        <v>-3.8961039000000003E-2</v>
      </c>
      <c r="AV12" s="123">
        <v>-0.49315068499999998</v>
      </c>
    </row>
    <row r="13" spans="1:48" s="585" customFormat="1" ht="15" customHeight="1">
      <c r="A13" s="51" t="s">
        <v>149</v>
      </c>
      <c r="B13" s="58" t="s">
        <v>255</v>
      </c>
      <c r="C13" s="59">
        <v>205</v>
      </c>
      <c r="D13" s="59">
        <v>195</v>
      </c>
      <c r="E13" s="59">
        <v>190</v>
      </c>
      <c r="F13" s="59">
        <v>182</v>
      </c>
      <c r="G13" s="59">
        <v>185</v>
      </c>
      <c r="H13" s="59">
        <v>154</v>
      </c>
      <c r="I13" s="59">
        <v>153</v>
      </c>
      <c r="J13" s="59">
        <v>161</v>
      </c>
      <c r="K13" s="59">
        <v>177</v>
      </c>
      <c r="L13" s="59">
        <v>200</v>
      </c>
      <c r="M13" s="59">
        <v>201</v>
      </c>
      <c r="N13" s="59">
        <v>181</v>
      </c>
      <c r="O13" s="59">
        <f t="shared" si="0"/>
        <v>182</v>
      </c>
      <c r="P13" s="59">
        <v>166</v>
      </c>
      <c r="Q13" s="59">
        <v>164</v>
      </c>
      <c r="R13" s="59">
        <v>185</v>
      </c>
      <c r="S13" s="59">
        <v>190</v>
      </c>
      <c r="T13" s="59">
        <v>180</v>
      </c>
      <c r="U13" s="59">
        <v>156</v>
      </c>
      <c r="V13" s="59">
        <v>158</v>
      </c>
      <c r="W13" s="59">
        <v>203</v>
      </c>
      <c r="X13" s="59">
        <v>171</v>
      </c>
      <c r="Y13" s="59">
        <v>196</v>
      </c>
      <c r="Z13" s="59">
        <v>192</v>
      </c>
      <c r="AA13" s="59">
        <v>198</v>
      </c>
      <c r="AB13" s="59">
        <v>189</v>
      </c>
      <c r="AC13" s="59">
        <v>181</v>
      </c>
      <c r="AD13" s="59">
        <v>175</v>
      </c>
      <c r="AE13" s="59">
        <v>115</v>
      </c>
      <c r="AF13" s="59">
        <f t="shared" si="1"/>
        <v>176.1875</v>
      </c>
      <c r="AG13" s="496">
        <v>-0.12631578900000001</v>
      </c>
      <c r="AH13" s="694">
        <v>-9.8901099000000006E-2</v>
      </c>
      <c r="AI13" s="124">
        <v>0</v>
      </c>
      <c r="AJ13" s="124">
        <v>0.23376623399999999</v>
      </c>
      <c r="AK13" s="124">
        <v>0.17647058800000001</v>
      </c>
      <c r="AL13" s="124">
        <v>-3.1055901E-2</v>
      </c>
      <c r="AM13" s="124">
        <v>-0.10734463299999999</v>
      </c>
      <c r="AN13" s="124">
        <v>1.4999999999999999E-2</v>
      </c>
      <c r="AO13" s="124">
        <v>-0.149253731</v>
      </c>
      <c r="AP13" s="124">
        <v>8.2872927999999998E-2</v>
      </c>
      <c r="AQ13" s="124">
        <v>-6.3414633999999998E-2</v>
      </c>
      <c r="AR13" s="124">
        <v>1.5384615000000001E-2</v>
      </c>
      <c r="AS13" s="124">
        <v>-5.2631580000000004E-3</v>
      </c>
      <c r="AT13" s="124">
        <v>-5.4945050000000002E-3</v>
      </c>
      <c r="AU13" s="124">
        <v>-5.4054053999999997E-2</v>
      </c>
      <c r="AV13" s="123">
        <v>-0.25324675299999999</v>
      </c>
    </row>
    <row r="14" spans="1:48" s="585" customFormat="1" ht="15" customHeight="1">
      <c r="A14" s="52" t="s">
        <v>149</v>
      </c>
      <c r="B14" s="58" t="s">
        <v>86</v>
      </c>
      <c r="C14" s="59">
        <v>17</v>
      </c>
      <c r="D14" s="59">
        <v>14</v>
      </c>
      <c r="E14" s="59">
        <v>18</v>
      </c>
      <c r="F14" s="59">
        <v>19</v>
      </c>
      <c r="G14" s="59">
        <v>16</v>
      </c>
      <c r="H14" s="59">
        <v>9</v>
      </c>
      <c r="I14" s="59">
        <v>11</v>
      </c>
      <c r="J14" s="59">
        <v>11</v>
      </c>
      <c r="K14" s="59">
        <v>11</v>
      </c>
      <c r="L14" s="59">
        <v>9</v>
      </c>
      <c r="M14" s="59">
        <v>12</v>
      </c>
      <c r="N14" s="59">
        <v>8</v>
      </c>
      <c r="O14" s="59">
        <f t="shared" si="0"/>
        <v>12.916666666666666</v>
      </c>
      <c r="P14" s="59">
        <v>6</v>
      </c>
      <c r="Q14" s="59" t="s">
        <v>93</v>
      </c>
      <c r="R14" s="59" t="s">
        <v>93</v>
      </c>
      <c r="S14" s="59" t="s">
        <v>93</v>
      </c>
      <c r="T14" s="59">
        <v>10</v>
      </c>
      <c r="U14" s="59">
        <v>7</v>
      </c>
      <c r="V14" s="59" t="s">
        <v>93</v>
      </c>
      <c r="W14" s="59">
        <v>11</v>
      </c>
      <c r="X14" s="59">
        <v>7</v>
      </c>
      <c r="Y14" s="59">
        <v>7</v>
      </c>
      <c r="Z14" s="59">
        <v>5</v>
      </c>
      <c r="AA14" s="59">
        <v>10</v>
      </c>
      <c r="AB14" s="59">
        <v>12</v>
      </c>
      <c r="AC14" s="59">
        <v>5</v>
      </c>
      <c r="AD14" s="59" t="s">
        <v>93</v>
      </c>
      <c r="AE14" s="59">
        <v>9</v>
      </c>
      <c r="AF14" s="59">
        <f t="shared" si="1"/>
        <v>5.5625</v>
      </c>
      <c r="AG14" s="496">
        <v>-0.66666666699999999</v>
      </c>
      <c r="AH14" s="59" t="s">
        <v>93</v>
      </c>
      <c r="AI14" s="59" t="s">
        <v>93</v>
      </c>
      <c r="AJ14" s="59" t="s">
        <v>93</v>
      </c>
      <c r="AK14" s="124">
        <v>-9.0909090999999997E-2</v>
      </c>
      <c r="AL14" s="124">
        <v>-0.36363636399999999</v>
      </c>
      <c r="AM14" s="59" t="s">
        <v>93</v>
      </c>
      <c r="AN14" s="124">
        <v>0.222222222</v>
      </c>
      <c r="AO14" s="124">
        <v>-0.41666666699999999</v>
      </c>
      <c r="AP14" s="124">
        <v>-0.125</v>
      </c>
      <c r="AQ14" s="124">
        <v>-0.70588235300000002</v>
      </c>
      <c r="AR14" s="124">
        <v>-0.28571428599999998</v>
      </c>
      <c r="AS14" s="124">
        <v>-0.33333333300000001</v>
      </c>
      <c r="AT14" s="124">
        <v>-0.73684210500000002</v>
      </c>
      <c r="AU14" s="59" t="s">
        <v>93</v>
      </c>
      <c r="AV14" s="123">
        <v>0</v>
      </c>
    </row>
    <row r="15" spans="1:48" s="585" customFormat="1" ht="15" customHeight="1">
      <c r="A15" s="50" t="s">
        <v>150</v>
      </c>
      <c r="B15" s="58" t="s">
        <v>254</v>
      </c>
      <c r="C15" s="59">
        <v>53</v>
      </c>
      <c r="D15" s="59">
        <v>50</v>
      </c>
      <c r="E15" s="59">
        <v>51</v>
      </c>
      <c r="F15" s="59">
        <v>60</v>
      </c>
      <c r="G15" s="59">
        <v>48</v>
      </c>
      <c r="H15" s="59">
        <v>50</v>
      </c>
      <c r="I15" s="59">
        <v>46</v>
      </c>
      <c r="J15" s="59">
        <v>49</v>
      </c>
      <c r="K15" s="59">
        <v>48</v>
      </c>
      <c r="L15" s="59">
        <v>50</v>
      </c>
      <c r="M15" s="59">
        <v>46</v>
      </c>
      <c r="N15" s="59">
        <v>56</v>
      </c>
      <c r="O15" s="59">
        <f t="shared" si="0"/>
        <v>50.583333333333336</v>
      </c>
      <c r="P15" s="59">
        <v>54</v>
      </c>
      <c r="Q15" s="59">
        <v>45</v>
      </c>
      <c r="R15" s="59">
        <v>50</v>
      </c>
      <c r="S15" s="59">
        <v>37</v>
      </c>
      <c r="T15" s="59">
        <v>42</v>
      </c>
      <c r="U15" s="59">
        <v>47</v>
      </c>
      <c r="V15" s="59">
        <v>48</v>
      </c>
      <c r="W15" s="59">
        <v>52</v>
      </c>
      <c r="X15" s="59">
        <v>45</v>
      </c>
      <c r="Y15" s="59">
        <v>47</v>
      </c>
      <c r="Z15" s="59">
        <v>50</v>
      </c>
      <c r="AA15" s="59">
        <v>43</v>
      </c>
      <c r="AB15" s="59">
        <v>43</v>
      </c>
      <c r="AC15" s="59">
        <v>55</v>
      </c>
      <c r="AD15" s="59">
        <v>53</v>
      </c>
      <c r="AE15" s="59">
        <v>34</v>
      </c>
      <c r="AF15" s="59">
        <f t="shared" si="1"/>
        <v>46.5625</v>
      </c>
      <c r="AG15" s="496">
        <v>5.8823528999999999E-2</v>
      </c>
      <c r="AH15" s="694">
        <v>-0.25</v>
      </c>
      <c r="AI15" s="124">
        <v>4.1666666999999998E-2</v>
      </c>
      <c r="AJ15" s="124">
        <v>-0.26</v>
      </c>
      <c r="AK15" s="124">
        <v>-8.6956521999999994E-2</v>
      </c>
      <c r="AL15" s="124">
        <v>-4.0816326999999999E-2</v>
      </c>
      <c r="AM15" s="124">
        <v>0</v>
      </c>
      <c r="AN15" s="124">
        <v>0.04</v>
      </c>
      <c r="AO15" s="124">
        <v>-2.1739129999999999E-2</v>
      </c>
      <c r="AP15" s="124">
        <v>-0.16071428600000001</v>
      </c>
      <c r="AQ15" s="124">
        <v>-5.6603774000000003E-2</v>
      </c>
      <c r="AR15" s="124">
        <v>-0.14000000000000001</v>
      </c>
      <c r="AS15" s="124">
        <v>-0.156862745</v>
      </c>
      <c r="AT15" s="124">
        <v>-8.3333332999999996E-2</v>
      </c>
      <c r="AU15" s="124">
        <v>0.104166667</v>
      </c>
      <c r="AV15" s="123">
        <v>-0.32</v>
      </c>
    </row>
    <row r="16" spans="1:48" s="585" customFormat="1" ht="15" customHeight="1">
      <c r="A16" s="51" t="s">
        <v>150</v>
      </c>
      <c r="B16" s="58" t="s">
        <v>255</v>
      </c>
      <c r="C16" s="59">
        <v>142</v>
      </c>
      <c r="D16" s="59">
        <v>135</v>
      </c>
      <c r="E16" s="59">
        <v>120</v>
      </c>
      <c r="F16" s="59">
        <v>130</v>
      </c>
      <c r="G16" s="59">
        <v>125</v>
      </c>
      <c r="H16" s="59">
        <v>154</v>
      </c>
      <c r="I16" s="59">
        <v>147</v>
      </c>
      <c r="J16" s="59">
        <v>136</v>
      </c>
      <c r="K16" s="59">
        <v>143</v>
      </c>
      <c r="L16" s="59">
        <v>152</v>
      </c>
      <c r="M16" s="59">
        <v>130</v>
      </c>
      <c r="N16" s="59">
        <v>124</v>
      </c>
      <c r="O16" s="59">
        <f t="shared" si="0"/>
        <v>136.5</v>
      </c>
      <c r="P16" s="59">
        <v>112</v>
      </c>
      <c r="Q16" s="59">
        <v>92</v>
      </c>
      <c r="R16" s="59">
        <v>135</v>
      </c>
      <c r="S16" s="59">
        <v>152</v>
      </c>
      <c r="T16" s="59">
        <v>153</v>
      </c>
      <c r="U16" s="59">
        <v>164</v>
      </c>
      <c r="V16" s="59">
        <v>153</v>
      </c>
      <c r="W16" s="59">
        <v>150</v>
      </c>
      <c r="X16" s="59">
        <v>130</v>
      </c>
      <c r="Y16" s="59">
        <v>130</v>
      </c>
      <c r="Z16" s="59">
        <v>142</v>
      </c>
      <c r="AA16" s="59">
        <v>121</v>
      </c>
      <c r="AB16" s="59">
        <v>141</v>
      </c>
      <c r="AC16" s="59">
        <v>129</v>
      </c>
      <c r="AD16" s="59">
        <v>136</v>
      </c>
      <c r="AE16" s="59">
        <v>105</v>
      </c>
      <c r="AF16" s="59">
        <f t="shared" si="1"/>
        <v>134.0625</v>
      </c>
      <c r="AG16" s="496">
        <v>-6.6666666999999999E-2</v>
      </c>
      <c r="AH16" s="694">
        <v>-0.29230769200000001</v>
      </c>
      <c r="AI16" s="124">
        <v>0.08</v>
      </c>
      <c r="AJ16" s="124">
        <v>-1.2987013E-2</v>
      </c>
      <c r="AK16" s="124">
        <v>4.0816326999999999E-2</v>
      </c>
      <c r="AL16" s="124">
        <v>0.20588235299999999</v>
      </c>
      <c r="AM16" s="124">
        <v>6.9930069999999997E-2</v>
      </c>
      <c r="AN16" s="124">
        <v>-1.3157894999999999E-2</v>
      </c>
      <c r="AO16" s="124">
        <v>0</v>
      </c>
      <c r="AP16" s="124">
        <v>4.8387096999999997E-2</v>
      </c>
      <c r="AQ16" s="124">
        <v>0</v>
      </c>
      <c r="AR16" s="124">
        <v>-0.10370370399999999</v>
      </c>
      <c r="AS16" s="124">
        <v>0.17499999999999999</v>
      </c>
      <c r="AT16" s="124">
        <v>-7.6923080000000001E-3</v>
      </c>
      <c r="AU16" s="124">
        <v>8.7999999999999995E-2</v>
      </c>
      <c r="AV16" s="123">
        <v>-0.31818181800000001</v>
      </c>
    </row>
    <row r="17" spans="1:48" s="585" customFormat="1" ht="15" customHeight="1">
      <c r="A17" s="52" t="s">
        <v>150</v>
      </c>
      <c r="B17" s="58" t="s">
        <v>86</v>
      </c>
      <c r="C17" s="59">
        <v>5</v>
      </c>
      <c r="D17" s="59" t="s">
        <v>93</v>
      </c>
      <c r="E17" s="59" t="s">
        <v>93</v>
      </c>
      <c r="F17" s="59" t="s">
        <v>93</v>
      </c>
      <c r="G17" s="59">
        <v>5</v>
      </c>
      <c r="H17" s="59" t="s">
        <v>93</v>
      </c>
      <c r="I17" s="59">
        <v>5</v>
      </c>
      <c r="J17" s="59" t="s">
        <v>93</v>
      </c>
      <c r="K17" s="59" t="s">
        <v>93</v>
      </c>
      <c r="L17" s="59">
        <v>5</v>
      </c>
      <c r="M17" s="59">
        <v>5</v>
      </c>
      <c r="N17" s="59" t="s">
        <v>93</v>
      </c>
      <c r="O17" s="59" t="s">
        <v>93</v>
      </c>
      <c r="P17" s="59" t="s">
        <v>93</v>
      </c>
      <c r="Q17" s="59">
        <v>0</v>
      </c>
      <c r="R17" s="59" t="s">
        <v>93</v>
      </c>
      <c r="S17" s="59" t="s">
        <v>93</v>
      </c>
      <c r="T17" s="59" t="s">
        <v>93</v>
      </c>
      <c r="U17" s="59" t="s">
        <v>93</v>
      </c>
      <c r="V17" s="59" t="s">
        <v>93</v>
      </c>
      <c r="W17" s="59" t="s">
        <v>93</v>
      </c>
      <c r="X17" s="59" t="s">
        <v>93</v>
      </c>
      <c r="Y17" s="59">
        <v>0</v>
      </c>
      <c r="Z17" s="59" t="s">
        <v>93</v>
      </c>
      <c r="AA17" s="59">
        <v>0</v>
      </c>
      <c r="AB17" s="59" t="s">
        <v>93</v>
      </c>
      <c r="AC17" s="59">
        <v>0</v>
      </c>
      <c r="AD17" s="59">
        <v>0</v>
      </c>
      <c r="AE17" s="59" t="s">
        <v>93</v>
      </c>
      <c r="AF17" s="59">
        <f t="shared" si="1"/>
        <v>0</v>
      </c>
      <c r="AG17" s="59" t="s">
        <v>93</v>
      </c>
      <c r="AH17" s="59" t="s">
        <v>93</v>
      </c>
      <c r="AI17" s="59" t="s">
        <v>93</v>
      </c>
      <c r="AJ17" s="59" t="s">
        <v>93</v>
      </c>
      <c r="AK17" s="59" t="s">
        <v>93</v>
      </c>
      <c r="AL17" s="59" t="s">
        <v>93</v>
      </c>
      <c r="AM17" s="59" t="s">
        <v>93</v>
      </c>
      <c r="AN17" s="59" t="s">
        <v>93</v>
      </c>
      <c r="AO17" s="59" t="s">
        <v>93</v>
      </c>
      <c r="AP17" s="59" t="s">
        <v>93</v>
      </c>
      <c r="AQ17" s="59" t="s">
        <v>93</v>
      </c>
      <c r="AR17" s="59" t="s">
        <v>93</v>
      </c>
      <c r="AS17" s="59" t="s">
        <v>93</v>
      </c>
      <c r="AT17" s="59" t="s">
        <v>93</v>
      </c>
      <c r="AU17" s="124">
        <v>-1</v>
      </c>
      <c r="AV17" s="636" t="s">
        <v>93</v>
      </c>
    </row>
    <row r="18" spans="1:48" s="585" customFormat="1" ht="15" customHeight="1">
      <c r="A18" s="50" t="s">
        <v>151</v>
      </c>
      <c r="B18" s="58" t="s">
        <v>254</v>
      </c>
      <c r="C18" s="59">
        <v>1834</v>
      </c>
      <c r="D18" s="59">
        <v>1590</v>
      </c>
      <c r="E18" s="59">
        <v>1592</v>
      </c>
      <c r="F18" s="59">
        <v>1503</v>
      </c>
      <c r="G18" s="59">
        <v>1504</v>
      </c>
      <c r="H18" s="59">
        <v>1323</v>
      </c>
      <c r="I18" s="59">
        <v>1372</v>
      </c>
      <c r="J18" s="59">
        <v>1365</v>
      </c>
      <c r="K18" s="59">
        <v>1321</v>
      </c>
      <c r="L18" s="59">
        <v>1384</v>
      </c>
      <c r="M18" s="59">
        <v>1358</v>
      </c>
      <c r="N18" s="59">
        <v>1430</v>
      </c>
      <c r="O18" s="59">
        <f t="shared" si="0"/>
        <v>1464.6666666666667</v>
      </c>
      <c r="P18" s="59">
        <v>1648</v>
      </c>
      <c r="Q18" s="59">
        <v>1729</v>
      </c>
      <c r="R18" s="59">
        <v>1569</v>
      </c>
      <c r="S18" s="59">
        <v>1506</v>
      </c>
      <c r="T18" s="59">
        <v>1418</v>
      </c>
      <c r="U18" s="59">
        <v>1386</v>
      </c>
      <c r="V18" s="59">
        <v>1472</v>
      </c>
      <c r="W18" s="59">
        <v>1583</v>
      </c>
      <c r="X18" s="59">
        <v>1663</v>
      </c>
      <c r="Y18" s="59">
        <v>1881</v>
      </c>
      <c r="Z18" s="59">
        <v>2002</v>
      </c>
      <c r="AA18" s="59">
        <v>1762</v>
      </c>
      <c r="AB18" s="59">
        <v>1897</v>
      </c>
      <c r="AC18" s="59">
        <v>2422</v>
      </c>
      <c r="AD18" s="59">
        <v>2116</v>
      </c>
      <c r="AE18" s="59">
        <v>1058</v>
      </c>
      <c r="AF18" s="59">
        <f t="shared" si="1"/>
        <v>1694.5</v>
      </c>
      <c r="AG18" s="496">
        <v>3.5175879E-2</v>
      </c>
      <c r="AH18" s="694">
        <v>0.15036593500000001</v>
      </c>
      <c r="AI18" s="124">
        <v>4.3218085000000003E-2</v>
      </c>
      <c r="AJ18" s="124">
        <v>0.138321995</v>
      </c>
      <c r="AK18" s="124">
        <v>3.3527697000000002E-2</v>
      </c>
      <c r="AL18" s="124">
        <v>1.5384615000000001E-2</v>
      </c>
      <c r="AM18" s="124">
        <v>0.11430734300000001</v>
      </c>
      <c r="AN18" s="124">
        <v>0.14378612700000001</v>
      </c>
      <c r="AO18" s="124">
        <v>0.22459499299999999</v>
      </c>
      <c r="AP18" s="124">
        <v>0.31538461499999998</v>
      </c>
      <c r="AQ18" s="124">
        <v>9.1603053000000004E-2</v>
      </c>
      <c r="AR18" s="124">
        <v>0.108176101</v>
      </c>
      <c r="AS18" s="124">
        <v>0.19158291499999999</v>
      </c>
      <c r="AT18" s="124">
        <v>0.61144377900000002</v>
      </c>
      <c r="AU18" s="124">
        <v>0.40691489400000003</v>
      </c>
      <c r="AV18" s="123">
        <v>-0.20030234299999999</v>
      </c>
    </row>
    <row r="19" spans="1:48" s="585" customFormat="1" ht="15" customHeight="1">
      <c r="A19" s="51" t="s">
        <v>151</v>
      </c>
      <c r="B19" s="58" t="s">
        <v>255</v>
      </c>
      <c r="C19" s="59">
        <v>2897</v>
      </c>
      <c r="D19" s="59">
        <v>2668</v>
      </c>
      <c r="E19" s="59">
        <v>2884</v>
      </c>
      <c r="F19" s="59">
        <v>2768</v>
      </c>
      <c r="G19" s="59">
        <v>2886</v>
      </c>
      <c r="H19" s="59">
        <v>2712</v>
      </c>
      <c r="I19" s="59">
        <v>2714</v>
      </c>
      <c r="J19" s="59">
        <v>2687</v>
      </c>
      <c r="K19" s="59">
        <v>2635</v>
      </c>
      <c r="L19" s="59">
        <v>2848</v>
      </c>
      <c r="M19" s="59">
        <v>2714</v>
      </c>
      <c r="N19" s="59">
        <v>2664</v>
      </c>
      <c r="O19" s="59">
        <f t="shared" si="0"/>
        <v>2756.4166666666665</v>
      </c>
      <c r="P19" s="59">
        <v>2467</v>
      </c>
      <c r="Q19" s="59">
        <v>1898</v>
      </c>
      <c r="R19" s="59">
        <v>2192</v>
      </c>
      <c r="S19" s="59">
        <v>2475</v>
      </c>
      <c r="T19" s="59">
        <v>2637</v>
      </c>
      <c r="U19" s="59">
        <v>2525</v>
      </c>
      <c r="V19" s="59">
        <v>2560</v>
      </c>
      <c r="W19" s="59">
        <v>2630</v>
      </c>
      <c r="X19" s="59">
        <v>2596</v>
      </c>
      <c r="Y19" s="59">
        <v>2529</v>
      </c>
      <c r="Z19" s="59">
        <v>2551</v>
      </c>
      <c r="AA19" s="59">
        <v>2302</v>
      </c>
      <c r="AB19" s="59">
        <v>2639</v>
      </c>
      <c r="AC19" s="59">
        <v>2722</v>
      </c>
      <c r="AD19" s="59">
        <v>2431</v>
      </c>
      <c r="AE19" s="59">
        <v>1909</v>
      </c>
      <c r="AF19" s="59">
        <f t="shared" si="1"/>
        <v>2441.4375</v>
      </c>
      <c r="AG19" s="496">
        <v>-0.144590846</v>
      </c>
      <c r="AH19" s="694">
        <v>-0.31430635800000001</v>
      </c>
      <c r="AI19" s="124">
        <v>-0.24047124</v>
      </c>
      <c r="AJ19" s="124">
        <v>-8.7389381000000002E-2</v>
      </c>
      <c r="AK19" s="124">
        <v>-2.8371408000000001E-2</v>
      </c>
      <c r="AL19" s="124">
        <v>-6.0290286999999998E-2</v>
      </c>
      <c r="AM19" s="124">
        <v>-2.8462998E-2</v>
      </c>
      <c r="AN19" s="124">
        <v>-7.6544944000000004E-2</v>
      </c>
      <c r="AO19" s="124">
        <v>-4.3478260999999997E-2</v>
      </c>
      <c r="AP19" s="124">
        <v>-5.0675676000000003E-2</v>
      </c>
      <c r="AQ19" s="124">
        <v>-0.119433897</v>
      </c>
      <c r="AR19" s="124">
        <v>-0.137181409</v>
      </c>
      <c r="AS19" s="124">
        <v>-8.4951455999999995E-2</v>
      </c>
      <c r="AT19" s="124">
        <v>-1.6618496999999999E-2</v>
      </c>
      <c r="AU19" s="124">
        <v>-0.15765765800000001</v>
      </c>
      <c r="AV19" s="123">
        <v>-0.29609144500000001</v>
      </c>
    </row>
    <row r="20" spans="1:48" s="585" customFormat="1" ht="15" customHeight="1">
      <c r="A20" s="52" t="s">
        <v>151</v>
      </c>
      <c r="B20" s="58" t="s">
        <v>86</v>
      </c>
      <c r="C20" s="59">
        <v>363</v>
      </c>
      <c r="D20" s="59">
        <v>311</v>
      </c>
      <c r="E20" s="59">
        <v>324</v>
      </c>
      <c r="F20" s="59">
        <v>310</v>
      </c>
      <c r="G20" s="59">
        <v>308</v>
      </c>
      <c r="H20" s="59">
        <v>316</v>
      </c>
      <c r="I20" s="59">
        <v>321</v>
      </c>
      <c r="J20" s="59">
        <v>317</v>
      </c>
      <c r="K20" s="59">
        <v>279</v>
      </c>
      <c r="L20" s="59">
        <v>321</v>
      </c>
      <c r="M20" s="59">
        <v>305</v>
      </c>
      <c r="N20" s="59">
        <v>334</v>
      </c>
      <c r="O20" s="59">
        <f t="shared" si="0"/>
        <v>317.41666666666669</v>
      </c>
      <c r="P20" s="59">
        <v>199</v>
      </c>
      <c r="Q20" s="59">
        <v>90</v>
      </c>
      <c r="R20" s="59">
        <v>118</v>
      </c>
      <c r="S20" s="59">
        <v>150</v>
      </c>
      <c r="T20" s="59">
        <v>187</v>
      </c>
      <c r="U20" s="59">
        <v>186</v>
      </c>
      <c r="V20" s="59">
        <v>184</v>
      </c>
      <c r="W20" s="59">
        <v>203</v>
      </c>
      <c r="X20" s="59">
        <v>191</v>
      </c>
      <c r="Y20" s="59">
        <v>203</v>
      </c>
      <c r="Z20" s="59">
        <v>186</v>
      </c>
      <c r="AA20" s="59">
        <v>155</v>
      </c>
      <c r="AB20" s="59">
        <v>176</v>
      </c>
      <c r="AC20" s="59">
        <v>184</v>
      </c>
      <c r="AD20" s="59">
        <v>170</v>
      </c>
      <c r="AE20" s="59">
        <v>118</v>
      </c>
      <c r="AF20" s="59">
        <f t="shared" si="1"/>
        <v>168.75</v>
      </c>
      <c r="AG20" s="496">
        <v>-0.38580246899999998</v>
      </c>
      <c r="AH20" s="694">
        <v>-0.70967741900000003</v>
      </c>
      <c r="AI20" s="124">
        <v>-0.61688311699999998</v>
      </c>
      <c r="AJ20" s="124">
        <v>-0.52531645599999999</v>
      </c>
      <c r="AK20" s="124">
        <v>-0.41744548300000001</v>
      </c>
      <c r="AL20" s="124">
        <v>-0.41324921100000001</v>
      </c>
      <c r="AM20" s="124">
        <v>-0.34050179200000003</v>
      </c>
      <c r="AN20" s="124">
        <v>-0.36760124599999999</v>
      </c>
      <c r="AO20" s="124">
        <v>-0.37377049200000001</v>
      </c>
      <c r="AP20" s="124">
        <v>-0.39221556899999999</v>
      </c>
      <c r="AQ20" s="124">
        <v>-0.48760330600000001</v>
      </c>
      <c r="AR20" s="124">
        <v>-0.50160771699999995</v>
      </c>
      <c r="AS20" s="124">
        <v>-0.45679012299999999</v>
      </c>
      <c r="AT20" s="124">
        <v>-0.40645161299999999</v>
      </c>
      <c r="AU20" s="124">
        <v>-0.44805194799999998</v>
      </c>
      <c r="AV20" s="123">
        <v>-0.62658227799999999</v>
      </c>
    </row>
    <row r="21" spans="1:48" s="585" customFormat="1" ht="15" customHeight="1">
      <c r="A21" s="50" t="s">
        <v>152</v>
      </c>
      <c r="B21" s="58" t="s">
        <v>254</v>
      </c>
      <c r="C21" s="59">
        <v>150</v>
      </c>
      <c r="D21" s="59">
        <v>118</v>
      </c>
      <c r="E21" s="59">
        <v>140</v>
      </c>
      <c r="F21" s="59">
        <v>157</v>
      </c>
      <c r="G21" s="59">
        <v>153</v>
      </c>
      <c r="H21" s="59">
        <v>135</v>
      </c>
      <c r="I21" s="59">
        <v>120</v>
      </c>
      <c r="J21" s="59">
        <v>123</v>
      </c>
      <c r="K21" s="59">
        <v>130</v>
      </c>
      <c r="L21" s="59">
        <v>141</v>
      </c>
      <c r="M21" s="59">
        <v>112</v>
      </c>
      <c r="N21" s="59">
        <v>125</v>
      </c>
      <c r="O21" s="59">
        <f t="shared" si="0"/>
        <v>133.66666666666666</v>
      </c>
      <c r="P21" s="59">
        <v>124</v>
      </c>
      <c r="Q21" s="59">
        <v>91</v>
      </c>
      <c r="R21" s="59">
        <v>92</v>
      </c>
      <c r="S21" s="59">
        <v>92</v>
      </c>
      <c r="T21" s="59">
        <v>88</v>
      </c>
      <c r="U21" s="59">
        <v>132</v>
      </c>
      <c r="V21" s="59">
        <v>124</v>
      </c>
      <c r="W21" s="59">
        <v>127</v>
      </c>
      <c r="X21" s="59">
        <v>199</v>
      </c>
      <c r="Y21" s="59">
        <v>222</v>
      </c>
      <c r="Z21" s="59">
        <v>173</v>
      </c>
      <c r="AA21" s="59">
        <v>144</v>
      </c>
      <c r="AB21" s="59">
        <v>154</v>
      </c>
      <c r="AC21" s="59">
        <v>144</v>
      </c>
      <c r="AD21" s="59">
        <v>204</v>
      </c>
      <c r="AE21" s="59">
        <v>132</v>
      </c>
      <c r="AF21" s="59">
        <f t="shared" si="1"/>
        <v>140.125</v>
      </c>
      <c r="AG21" s="496">
        <v>-0.114285714</v>
      </c>
      <c r="AH21" s="694">
        <v>-0.420382166</v>
      </c>
      <c r="AI21" s="124">
        <v>-0.39869281000000001</v>
      </c>
      <c r="AJ21" s="124">
        <v>-0.318518519</v>
      </c>
      <c r="AK21" s="124">
        <v>-0.26666666700000002</v>
      </c>
      <c r="AL21" s="124">
        <v>7.3170732000000002E-2</v>
      </c>
      <c r="AM21" s="124">
        <v>-4.6153845999999998E-2</v>
      </c>
      <c r="AN21" s="124">
        <v>-9.9290779999999995E-2</v>
      </c>
      <c r="AO21" s="124">
        <v>0.77678571399999996</v>
      </c>
      <c r="AP21" s="124">
        <v>0.77600000000000002</v>
      </c>
      <c r="AQ21" s="124">
        <v>0.15333333299999999</v>
      </c>
      <c r="AR21" s="124">
        <v>0.22033898299999999</v>
      </c>
      <c r="AS21" s="124">
        <v>0.1</v>
      </c>
      <c r="AT21" s="124">
        <v>-8.2802548000000004E-2</v>
      </c>
      <c r="AU21" s="124">
        <v>0.33333333300000001</v>
      </c>
      <c r="AV21" s="123">
        <v>-2.2222222E-2</v>
      </c>
    </row>
    <row r="22" spans="1:48" s="585" customFormat="1" ht="15" customHeight="1">
      <c r="A22" s="51" t="s">
        <v>152</v>
      </c>
      <c r="B22" s="58" t="s">
        <v>255</v>
      </c>
      <c r="C22" s="59">
        <v>258</v>
      </c>
      <c r="D22" s="59">
        <v>187</v>
      </c>
      <c r="E22" s="59">
        <v>237</v>
      </c>
      <c r="F22" s="59">
        <v>262</v>
      </c>
      <c r="G22" s="59">
        <v>226</v>
      </c>
      <c r="H22" s="59">
        <v>241</v>
      </c>
      <c r="I22" s="59">
        <v>222</v>
      </c>
      <c r="J22" s="59">
        <v>215</v>
      </c>
      <c r="K22" s="59">
        <v>231</v>
      </c>
      <c r="L22" s="59">
        <v>231</v>
      </c>
      <c r="M22" s="59">
        <v>226</v>
      </c>
      <c r="N22" s="59">
        <v>268</v>
      </c>
      <c r="O22" s="59">
        <f t="shared" si="0"/>
        <v>233.66666666666666</v>
      </c>
      <c r="P22" s="59">
        <v>201</v>
      </c>
      <c r="Q22" s="59">
        <v>153</v>
      </c>
      <c r="R22" s="59">
        <v>181</v>
      </c>
      <c r="S22" s="59">
        <v>207</v>
      </c>
      <c r="T22" s="59">
        <v>215</v>
      </c>
      <c r="U22" s="59">
        <v>206</v>
      </c>
      <c r="V22" s="59">
        <v>215</v>
      </c>
      <c r="W22" s="59">
        <v>223</v>
      </c>
      <c r="X22" s="59">
        <v>166</v>
      </c>
      <c r="Y22" s="59">
        <v>203</v>
      </c>
      <c r="Z22" s="59">
        <v>191</v>
      </c>
      <c r="AA22" s="59">
        <v>167</v>
      </c>
      <c r="AB22" s="59">
        <v>203</v>
      </c>
      <c r="AC22" s="59">
        <v>192</v>
      </c>
      <c r="AD22" s="59">
        <v>248</v>
      </c>
      <c r="AE22" s="59">
        <v>160</v>
      </c>
      <c r="AF22" s="59">
        <f t="shared" si="1"/>
        <v>195.6875</v>
      </c>
      <c r="AG22" s="496">
        <v>-0.15189873400000001</v>
      </c>
      <c r="AH22" s="694">
        <v>-0.41603053400000001</v>
      </c>
      <c r="AI22" s="124">
        <v>-0.19911504399999999</v>
      </c>
      <c r="AJ22" s="124">
        <v>-0.14107883800000001</v>
      </c>
      <c r="AK22" s="124">
        <v>-3.1531532000000001E-2</v>
      </c>
      <c r="AL22" s="124">
        <v>-4.1860464999999999E-2</v>
      </c>
      <c r="AM22" s="124">
        <v>-6.9264068999999998E-2</v>
      </c>
      <c r="AN22" s="124">
        <v>-3.4632034999999999E-2</v>
      </c>
      <c r="AO22" s="124">
        <v>-0.26548672600000001</v>
      </c>
      <c r="AP22" s="124">
        <v>-0.242537313</v>
      </c>
      <c r="AQ22" s="124">
        <v>-0.25968992200000002</v>
      </c>
      <c r="AR22" s="124">
        <v>-0.106951872</v>
      </c>
      <c r="AS22" s="124">
        <v>-0.14345991599999999</v>
      </c>
      <c r="AT22" s="124">
        <v>-0.267175573</v>
      </c>
      <c r="AU22" s="124">
        <v>9.7345133E-2</v>
      </c>
      <c r="AV22" s="123">
        <v>-0.33609958499999998</v>
      </c>
    </row>
    <row r="23" spans="1:48" s="585" customFormat="1" ht="15" customHeight="1">
      <c r="A23" s="52" t="s">
        <v>152</v>
      </c>
      <c r="B23" s="58" t="s">
        <v>86</v>
      </c>
      <c r="C23" s="59">
        <v>10</v>
      </c>
      <c r="D23" s="59">
        <v>11</v>
      </c>
      <c r="E23" s="59">
        <v>16</v>
      </c>
      <c r="F23" s="59">
        <v>14</v>
      </c>
      <c r="G23" s="59">
        <v>15</v>
      </c>
      <c r="H23" s="59">
        <v>13</v>
      </c>
      <c r="I23" s="59">
        <v>18</v>
      </c>
      <c r="J23" s="59">
        <v>17</v>
      </c>
      <c r="K23" s="59">
        <v>12</v>
      </c>
      <c r="L23" s="59">
        <v>10</v>
      </c>
      <c r="M23" s="59">
        <v>8</v>
      </c>
      <c r="N23" s="59">
        <v>10</v>
      </c>
      <c r="O23" s="59">
        <f t="shared" si="0"/>
        <v>12.833333333333334</v>
      </c>
      <c r="P23" s="59">
        <v>6</v>
      </c>
      <c r="Q23" s="59">
        <v>6</v>
      </c>
      <c r="R23" s="59">
        <v>9</v>
      </c>
      <c r="S23" s="59">
        <v>8</v>
      </c>
      <c r="T23" s="59">
        <v>11</v>
      </c>
      <c r="U23" s="59">
        <v>13</v>
      </c>
      <c r="V23" s="59">
        <v>14</v>
      </c>
      <c r="W23" s="59">
        <v>14</v>
      </c>
      <c r="X23" s="59">
        <v>13</v>
      </c>
      <c r="Y23" s="59">
        <v>8</v>
      </c>
      <c r="Z23" s="59">
        <v>15</v>
      </c>
      <c r="AA23" s="59">
        <v>14</v>
      </c>
      <c r="AB23" s="59">
        <v>15</v>
      </c>
      <c r="AC23" s="59">
        <v>7</v>
      </c>
      <c r="AD23" s="59" t="s">
        <v>93</v>
      </c>
      <c r="AE23" s="59">
        <v>9</v>
      </c>
      <c r="AF23" s="59">
        <f t="shared" si="1"/>
        <v>10.125</v>
      </c>
      <c r="AG23" s="496">
        <v>-0.625</v>
      </c>
      <c r="AH23" s="694">
        <v>-0.571428571</v>
      </c>
      <c r="AI23" s="124">
        <v>-0.4</v>
      </c>
      <c r="AJ23" s="124">
        <v>-0.38461538499999998</v>
      </c>
      <c r="AK23" s="124">
        <v>-0.38888888900000002</v>
      </c>
      <c r="AL23" s="124">
        <v>-0.235294118</v>
      </c>
      <c r="AM23" s="124">
        <v>0.16666666699999999</v>
      </c>
      <c r="AN23" s="124">
        <v>0.4</v>
      </c>
      <c r="AO23" s="124">
        <v>0.625</v>
      </c>
      <c r="AP23" s="124">
        <v>-0.2</v>
      </c>
      <c r="AQ23" s="124">
        <v>0.5</v>
      </c>
      <c r="AR23" s="124">
        <v>0.27272727299999999</v>
      </c>
      <c r="AS23" s="124">
        <v>-6.25E-2</v>
      </c>
      <c r="AT23" s="124">
        <v>-0.5</v>
      </c>
      <c r="AU23" s="59" t="s">
        <v>93</v>
      </c>
      <c r="AV23" s="123">
        <v>-0.30769230800000003</v>
      </c>
    </row>
    <row r="24" spans="1:48" s="585" customFormat="1" ht="15" customHeight="1">
      <c r="A24" s="50" t="s">
        <v>153</v>
      </c>
      <c r="B24" s="58" t="s">
        <v>254</v>
      </c>
      <c r="C24" s="59">
        <v>103</v>
      </c>
      <c r="D24" s="59">
        <v>85</v>
      </c>
      <c r="E24" s="59">
        <v>105</v>
      </c>
      <c r="F24" s="59">
        <v>79</v>
      </c>
      <c r="G24" s="59">
        <v>89</v>
      </c>
      <c r="H24" s="59">
        <v>88</v>
      </c>
      <c r="I24" s="59">
        <v>81</v>
      </c>
      <c r="J24" s="59">
        <v>70</v>
      </c>
      <c r="K24" s="59">
        <v>72</v>
      </c>
      <c r="L24" s="59">
        <v>68</v>
      </c>
      <c r="M24" s="59">
        <v>91</v>
      </c>
      <c r="N24" s="59">
        <v>91</v>
      </c>
      <c r="O24" s="59">
        <f t="shared" si="0"/>
        <v>85.166666666666671</v>
      </c>
      <c r="P24" s="59">
        <v>87</v>
      </c>
      <c r="Q24" s="59">
        <v>65</v>
      </c>
      <c r="R24" s="59">
        <v>79</v>
      </c>
      <c r="S24" s="59">
        <v>85</v>
      </c>
      <c r="T24" s="59">
        <v>73</v>
      </c>
      <c r="U24" s="59">
        <v>83</v>
      </c>
      <c r="V24" s="59">
        <v>73</v>
      </c>
      <c r="W24" s="59">
        <v>94</v>
      </c>
      <c r="X24" s="59">
        <v>91</v>
      </c>
      <c r="Y24" s="59">
        <v>120</v>
      </c>
      <c r="Z24" s="59">
        <v>151</v>
      </c>
      <c r="AA24" s="59">
        <v>108</v>
      </c>
      <c r="AB24" s="59">
        <v>127</v>
      </c>
      <c r="AC24" s="59">
        <v>134</v>
      </c>
      <c r="AD24" s="59">
        <v>117</v>
      </c>
      <c r="AE24" s="59">
        <v>55</v>
      </c>
      <c r="AF24" s="59">
        <f t="shared" si="1"/>
        <v>96.375</v>
      </c>
      <c r="AG24" s="496">
        <v>-0.171428571</v>
      </c>
      <c r="AH24" s="694">
        <v>-0.17721518999999999</v>
      </c>
      <c r="AI24" s="124">
        <v>-0.112359551</v>
      </c>
      <c r="AJ24" s="124">
        <v>-3.4090909000000003E-2</v>
      </c>
      <c r="AK24" s="124">
        <v>-9.8765432E-2</v>
      </c>
      <c r="AL24" s="124">
        <v>0.18571428600000001</v>
      </c>
      <c r="AM24" s="124">
        <v>1.3888889E-2</v>
      </c>
      <c r="AN24" s="124">
        <v>0.382352941</v>
      </c>
      <c r="AO24" s="124">
        <v>0</v>
      </c>
      <c r="AP24" s="124">
        <v>0.31868131900000002</v>
      </c>
      <c r="AQ24" s="124">
        <v>0.46601941699999999</v>
      </c>
      <c r="AR24" s="124">
        <v>0.27058823500000001</v>
      </c>
      <c r="AS24" s="124">
        <v>0.20952381</v>
      </c>
      <c r="AT24" s="124">
        <v>0.69620253200000004</v>
      </c>
      <c r="AU24" s="124">
        <v>0.31460674199999999</v>
      </c>
      <c r="AV24" s="123">
        <v>-0.375</v>
      </c>
    </row>
    <row r="25" spans="1:48" s="585" customFormat="1" ht="15" customHeight="1">
      <c r="A25" s="51" t="s">
        <v>153</v>
      </c>
      <c r="B25" s="58" t="s">
        <v>255</v>
      </c>
      <c r="C25" s="59">
        <v>204</v>
      </c>
      <c r="D25" s="59">
        <v>167</v>
      </c>
      <c r="E25" s="59">
        <v>208</v>
      </c>
      <c r="F25" s="59">
        <v>197</v>
      </c>
      <c r="G25" s="59">
        <v>206</v>
      </c>
      <c r="H25" s="59">
        <v>219</v>
      </c>
      <c r="I25" s="59">
        <v>185</v>
      </c>
      <c r="J25" s="59">
        <v>193</v>
      </c>
      <c r="K25" s="59">
        <v>183</v>
      </c>
      <c r="L25" s="59">
        <v>201</v>
      </c>
      <c r="M25" s="59">
        <v>180</v>
      </c>
      <c r="N25" s="59">
        <v>177</v>
      </c>
      <c r="O25" s="59">
        <f t="shared" si="0"/>
        <v>193.33333333333334</v>
      </c>
      <c r="P25" s="59">
        <v>145</v>
      </c>
      <c r="Q25" s="59">
        <v>148</v>
      </c>
      <c r="R25" s="59">
        <v>169</v>
      </c>
      <c r="S25" s="59">
        <v>178</v>
      </c>
      <c r="T25" s="59">
        <v>201</v>
      </c>
      <c r="U25" s="59">
        <v>159</v>
      </c>
      <c r="V25" s="59">
        <v>175</v>
      </c>
      <c r="W25" s="59">
        <v>180</v>
      </c>
      <c r="X25" s="59">
        <v>159</v>
      </c>
      <c r="Y25" s="59">
        <v>174</v>
      </c>
      <c r="Z25" s="59">
        <v>169</v>
      </c>
      <c r="AA25" s="59">
        <v>158</v>
      </c>
      <c r="AB25" s="59">
        <v>192</v>
      </c>
      <c r="AC25" s="59">
        <v>160</v>
      </c>
      <c r="AD25" s="59">
        <v>155</v>
      </c>
      <c r="AE25" s="59">
        <v>78</v>
      </c>
      <c r="AF25" s="59">
        <f t="shared" si="1"/>
        <v>162.5</v>
      </c>
      <c r="AG25" s="496">
        <v>-0.30288461500000002</v>
      </c>
      <c r="AH25" s="694">
        <v>-0.248730964</v>
      </c>
      <c r="AI25" s="124">
        <v>-0.17961165000000001</v>
      </c>
      <c r="AJ25" s="124">
        <v>-0.187214612</v>
      </c>
      <c r="AK25" s="124">
        <v>8.6486486000000001E-2</v>
      </c>
      <c r="AL25" s="124">
        <v>-0.17616580300000001</v>
      </c>
      <c r="AM25" s="124">
        <v>-4.3715847000000002E-2</v>
      </c>
      <c r="AN25" s="124">
        <v>-0.104477612</v>
      </c>
      <c r="AO25" s="124">
        <v>-0.116666667</v>
      </c>
      <c r="AP25" s="124">
        <v>-1.6949153000000002E-2</v>
      </c>
      <c r="AQ25" s="124">
        <v>-0.171568627</v>
      </c>
      <c r="AR25" s="124">
        <v>-5.3892216E-2</v>
      </c>
      <c r="AS25" s="124">
        <v>-7.6923077000000006E-2</v>
      </c>
      <c r="AT25" s="124">
        <v>-0.18781725899999999</v>
      </c>
      <c r="AU25" s="124">
        <v>-0.247572816</v>
      </c>
      <c r="AV25" s="123">
        <v>-0.64383561600000005</v>
      </c>
    </row>
    <row r="26" spans="1:48" s="585" customFormat="1" ht="15" customHeight="1">
      <c r="A26" s="52" t="s">
        <v>153</v>
      </c>
      <c r="B26" s="58" t="s">
        <v>86</v>
      </c>
      <c r="C26" s="59">
        <v>23</v>
      </c>
      <c r="D26" s="59">
        <v>32</v>
      </c>
      <c r="E26" s="59">
        <v>28</v>
      </c>
      <c r="F26" s="59">
        <v>26</v>
      </c>
      <c r="G26" s="59">
        <v>29</v>
      </c>
      <c r="H26" s="59">
        <v>23</v>
      </c>
      <c r="I26" s="59">
        <v>27</v>
      </c>
      <c r="J26" s="59">
        <v>27</v>
      </c>
      <c r="K26" s="59">
        <v>20</v>
      </c>
      <c r="L26" s="59">
        <v>20</v>
      </c>
      <c r="M26" s="59">
        <v>19</v>
      </c>
      <c r="N26" s="59">
        <v>31</v>
      </c>
      <c r="O26" s="59">
        <f t="shared" si="0"/>
        <v>25.416666666666668</v>
      </c>
      <c r="P26" s="59">
        <v>23</v>
      </c>
      <c r="Q26" s="59">
        <v>12</v>
      </c>
      <c r="R26" s="59">
        <v>19</v>
      </c>
      <c r="S26" s="59">
        <v>26</v>
      </c>
      <c r="T26" s="59">
        <v>17</v>
      </c>
      <c r="U26" s="59">
        <v>28</v>
      </c>
      <c r="V26" s="59">
        <v>24</v>
      </c>
      <c r="W26" s="59">
        <v>25</v>
      </c>
      <c r="X26" s="59">
        <v>22</v>
      </c>
      <c r="Y26" s="59">
        <v>27</v>
      </c>
      <c r="Z26" s="59">
        <v>35</v>
      </c>
      <c r="AA26" s="59">
        <v>25</v>
      </c>
      <c r="AB26" s="59">
        <v>31</v>
      </c>
      <c r="AC26" s="59">
        <v>18</v>
      </c>
      <c r="AD26" s="59">
        <v>20</v>
      </c>
      <c r="AE26" s="59">
        <v>17</v>
      </c>
      <c r="AF26" s="59">
        <f t="shared" si="1"/>
        <v>23.0625</v>
      </c>
      <c r="AG26" s="496">
        <v>-0.178571429</v>
      </c>
      <c r="AH26" s="694">
        <v>-0.53846153799999996</v>
      </c>
      <c r="AI26" s="124">
        <v>-0.34482758600000002</v>
      </c>
      <c r="AJ26" s="124">
        <v>0.130434783</v>
      </c>
      <c r="AK26" s="124">
        <v>-0.37037037</v>
      </c>
      <c r="AL26" s="124">
        <v>3.7037037000000002E-2</v>
      </c>
      <c r="AM26" s="124">
        <v>0.2</v>
      </c>
      <c r="AN26" s="124">
        <v>0.25</v>
      </c>
      <c r="AO26" s="124">
        <v>0.15789473700000001</v>
      </c>
      <c r="AP26" s="124">
        <v>-0.12903225800000001</v>
      </c>
      <c r="AQ26" s="124">
        <v>0.52173913000000005</v>
      </c>
      <c r="AR26" s="124">
        <v>-0.21875</v>
      </c>
      <c r="AS26" s="124">
        <v>0.10714285699999999</v>
      </c>
      <c r="AT26" s="124">
        <v>-0.30769230800000003</v>
      </c>
      <c r="AU26" s="124">
        <v>-0.31034482800000002</v>
      </c>
      <c r="AV26" s="123">
        <v>-0.26086956500000003</v>
      </c>
    </row>
    <row r="27" spans="1:48" s="585" customFormat="1" ht="15" customHeight="1">
      <c r="A27" s="50" t="s">
        <v>154</v>
      </c>
      <c r="B27" s="58" t="s">
        <v>254</v>
      </c>
      <c r="C27" s="59">
        <v>290</v>
      </c>
      <c r="D27" s="59">
        <v>245</v>
      </c>
      <c r="E27" s="59">
        <v>264</v>
      </c>
      <c r="F27" s="59">
        <v>287</v>
      </c>
      <c r="G27" s="59">
        <v>301</v>
      </c>
      <c r="H27" s="59">
        <v>266</v>
      </c>
      <c r="I27" s="59">
        <v>266</v>
      </c>
      <c r="J27" s="59">
        <v>271</v>
      </c>
      <c r="K27" s="59">
        <v>228</v>
      </c>
      <c r="L27" s="59">
        <v>208</v>
      </c>
      <c r="M27" s="59">
        <v>234</v>
      </c>
      <c r="N27" s="59">
        <v>305</v>
      </c>
      <c r="O27" s="59">
        <f t="shared" si="0"/>
        <v>263.75</v>
      </c>
      <c r="P27" s="59">
        <v>301</v>
      </c>
      <c r="Q27" s="59">
        <v>240</v>
      </c>
      <c r="R27" s="59">
        <v>223</v>
      </c>
      <c r="S27" s="59">
        <v>208</v>
      </c>
      <c r="T27" s="59">
        <v>280</v>
      </c>
      <c r="U27" s="59">
        <v>311</v>
      </c>
      <c r="V27" s="59">
        <v>305</v>
      </c>
      <c r="W27" s="59">
        <v>332</v>
      </c>
      <c r="X27" s="59">
        <v>366</v>
      </c>
      <c r="Y27" s="59">
        <v>461</v>
      </c>
      <c r="Z27" s="59">
        <v>443</v>
      </c>
      <c r="AA27" s="59">
        <v>347</v>
      </c>
      <c r="AB27" s="59">
        <v>356</v>
      </c>
      <c r="AC27" s="59">
        <v>427</v>
      </c>
      <c r="AD27" s="59">
        <v>459</v>
      </c>
      <c r="AE27" s="59">
        <v>254</v>
      </c>
      <c r="AF27" s="59">
        <f t="shared" si="1"/>
        <v>332.0625</v>
      </c>
      <c r="AG27" s="496">
        <v>0.140151515</v>
      </c>
      <c r="AH27" s="694">
        <v>-0.16376306600000001</v>
      </c>
      <c r="AI27" s="124">
        <v>-0.259136213</v>
      </c>
      <c r="AJ27" s="124">
        <v>-0.21804511300000001</v>
      </c>
      <c r="AK27" s="124">
        <v>5.2631578999999998E-2</v>
      </c>
      <c r="AL27" s="124">
        <v>0.14760147600000001</v>
      </c>
      <c r="AM27" s="124">
        <v>0.337719298</v>
      </c>
      <c r="AN27" s="124">
        <v>0.59615384599999999</v>
      </c>
      <c r="AO27" s="124">
        <v>0.56410256400000003</v>
      </c>
      <c r="AP27" s="124">
        <v>0.51147540999999996</v>
      </c>
      <c r="AQ27" s="124">
        <v>0.52758620700000003</v>
      </c>
      <c r="AR27" s="124">
        <v>0.416326531</v>
      </c>
      <c r="AS27" s="124">
        <v>0.34848484800000001</v>
      </c>
      <c r="AT27" s="124">
        <v>0.487804878</v>
      </c>
      <c r="AU27" s="124">
        <v>0.524916944</v>
      </c>
      <c r="AV27" s="123">
        <v>-4.5112781999999997E-2</v>
      </c>
    </row>
    <row r="28" spans="1:48" s="585" customFormat="1" ht="15" customHeight="1">
      <c r="A28" s="51" t="s">
        <v>154</v>
      </c>
      <c r="B28" s="58" t="s">
        <v>255</v>
      </c>
      <c r="C28" s="59">
        <v>651</v>
      </c>
      <c r="D28" s="59">
        <v>581</v>
      </c>
      <c r="E28" s="59">
        <v>676</v>
      </c>
      <c r="F28" s="59">
        <v>657</v>
      </c>
      <c r="G28" s="59">
        <v>639</v>
      </c>
      <c r="H28" s="59">
        <v>646</v>
      </c>
      <c r="I28" s="59">
        <v>634</v>
      </c>
      <c r="J28" s="59">
        <v>632</v>
      </c>
      <c r="K28" s="59">
        <v>652</v>
      </c>
      <c r="L28" s="59">
        <v>597</v>
      </c>
      <c r="M28" s="59">
        <v>590</v>
      </c>
      <c r="N28" s="59">
        <v>608</v>
      </c>
      <c r="O28" s="59">
        <f t="shared" si="0"/>
        <v>630.25</v>
      </c>
      <c r="P28" s="59">
        <v>612</v>
      </c>
      <c r="Q28" s="59">
        <v>510</v>
      </c>
      <c r="R28" s="59">
        <v>596</v>
      </c>
      <c r="S28" s="59">
        <v>624</v>
      </c>
      <c r="T28" s="59">
        <v>648</v>
      </c>
      <c r="U28" s="59">
        <v>673</v>
      </c>
      <c r="V28" s="59">
        <v>619</v>
      </c>
      <c r="W28" s="59">
        <v>605</v>
      </c>
      <c r="X28" s="59">
        <v>564</v>
      </c>
      <c r="Y28" s="59">
        <v>646</v>
      </c>
      <c r="Z28" s="59">
        <v>625</v>
      </c>
      <c r="AA28" s="59">
        <v>530</v>
      </c>
      <c r="AB28" s="59">
        <v>650</v>
      </c>
      <c r="AC28" s="59">
        <v>677</v>
      </c>
      <c r="AD28" s="59">
        <v>658</v>
      </c>
      <c r="AE28" s="59">
        <v>551</v>
      </c>
      <c r="AF28" s="59">
        <f t="shared" si="1"/>
        <v>611.75</v>
      </c>
      <c r="AG28" s="496">
        <v>-9.4674556000000007E-2</v>
      </c>
      <c r="AH28" s="694">
        <v>-0.22374429200000001</v>
      </c>
      <c r="AI28" s="124">
        <v>-6.7292644999999998E-2</v>
      </c>
      <c r="AJ28" s="124">
        <v>-3.4055728E-2</v>
      </c>
      <c r="AK28" s="124">
        <v>2.2082019000000001E-2</v>
      </c>
      <c r="AL28" s="124">
        <v>6.4873418000000002E-2</v>
      </c>
      <c r="AM28" s="124">
        <v>-5.0613497E-2</v>
      </c>
      <c r="AN28" s="124">
        <v>1.3400334999999999E-2</v>
      </c>
      <c r="AO28" s="124">
        <v>-4.4067796999999999E-2</v>
      </c>
      <c r="AP28" s="124">
        <v>6.25E-2</v>
      </c>
      <c r="AQ28" s="124">
        <v>-3.9938556E-2</v>
      </c>
      <c r="AR28" s="124">
        <v>-8.7779689999999994E-2</v>
      </c>
      <c r="AS28" s="124">
        <v>-3.8461538000000003E-2</v>
      </c>
      <c r="AT28" s="124">
        <v>3.04414E-2</v>
      </c>
      <c r="AU28" s="124">
        <v>2.9733959000000001E-2</v>
      </c>
      <c r="AV28" s="123">
        <v>-0.147058824</v>
      </c>
    </row>
    <row r="29" spans="1:48" s="585" customFormat="1" ht="15" customHeight="1">
      <c r="A29" s="52" t="s">
        <v>154</v>
      </c>
      <c r="B29" s="58" t="s">
        <v>86</v>
      </c>
      <c r="C29" s="59" t="s">
        <v>93</v>
      </c>
      <c r="D29" s="59" t="s">
        <v>93</v>
      </c>
      <c r="E29" s="59">
        <v>6</v>
      </c>
      <c r="F29" s="59" t="s">
        <v>93</v>
      </c>
      <c r="G29" s="59">
        <v>11</v>
      </c>
      <c r="H29" s="59" t="s">
        <v>93</v>
      </c>
      <c r="I29" s="59" t="s">
        <v>93</v>
      </c>
      <c r="J29" s="59" t="s">
        <v>93</v>
      </c>
      <c r="K29" s="59" t="s">
        <v>93</v>
      </c>
      <c r="L29" s="59">
        <v>7</v>
      </c>
      <c r="M29" s="59">
        <v>9</v>
      </c>
      <c r="N29" s="59">
        <v>7</v>
      </c>
      <c r="O29" s="59" t="s">
        <v>93</v>
      </c>
      <c r="P29" s="59">
        <v>7</v>
      </c>
      <c r="Q29" s="59" t="s">
        <v>93</v>
      </c>
      <c r="R29" s="59" t="s">
        <v>93</v>
      </c>
      <c r="S29" s="59" t="s">
        <v>93</v>
      </c>
      <c r="T29" s="59" t="s">
        <v>93</v>
      </c>
      <c r="U29" s="59" t="s">
        <v>93</v>
      </c>
      <c r="V29" s="59" t="s">
        <v>93</v>
      </c>
      <c r="W29" s="59">
        <v>5</v>
      </c>
      <c r="X29" s="59" t="s">
        <v>93</v>
      </c>
      <c r="Y29" s="59">
        <v>5</v>
      </c>
      <c r="Z29" s="59" t="s">
        <v>93</v>
      </c>
      <c r="AA29" s="59">
        <v>5</v>
      </c>
      <c r="AB29" s="59">
        <v>6</v>
      </c>
      <c r="AC29" s="59">
        <v>10</v>
      </c>
      <c r="AD29" s="59">
        <v>12</v>
      </c>
      <c r="AE29" s="59" t="s">
        <v>93</v>
      </c>
      <c r="AF29" s="59" t="s">
        <v>93</v>
      </c>
      <c r="AG29" s="496">
        <v>0.16666666699999999</v>
      </c>
      <c r="AH29" s="59" t="s">
        <v>93</v>
      </c>
      <c r="AI29" s="59" t="s">
        <v>93</v>
      </c>
      <c r="AJ29" s="59" t="s">
        <v>93</v>
      </c>
      <c r="AK29" s="59" t="s">
        <v>93</v>
      </c>
      <c r="AL29" s="59" t="s">
        <v>93</v>
      </c>
      <c r="AM29" s="59" t="s">
        <v>93</v>
      </c>
      <c r="AN29" s="124">
        <v>-0.28571428599999998</v>
      </c>
      <c r="AO29" s="59" t="s">
        <v>93</v>
      </c>
      <c r="AP29" s="124">
        <v>-0.28571428599999998</v>
      </c>
      <c r="AQ29" s="59" t="s">
        <v>93</v>
      </c>
      <c r="AR29" s="59" t="s">
        <v>93</v>
      </c>
      <c r="AS29" s="124">
        <v>0</v>
      </c>
      <c r="AT29" s="59" t="s">
        <v>93</v>
      </c>
      <c r="AU29" s="124">
        <v>9.0909090999999997E-2</v>
      </c>
      <c r="AV29" s="636" t="s">
        <v>93</v>
      </c>
    </row>
    <row r="30" spans="1:48" s="585" customFormat="1" ht="15" customHeight="1">
      <c r="A30" s="50" t="s">
        <v>155</v>
      </c>
      <c r="B30" s="58" t="s">
        <v>254</v>
      </c>
      <c r="C30" s="59">
        <v>403</v>
      </c>
      <c r="D30" s="59">
        <v>338</v>
      </c>
      <c r="E30" s="59">
        <v>416</v>
      </c>
      <c r="F30" s="59">
        <v>371</v>
      </c>
      <c r="G30" s="59">
        <v>344</v>
      </c>
      <c r="H30" s="59">
        <v>335</v>
      </c>
      <c r="I30" s="59">
        <v>353</v>
      </c>
      <c r="J30" s="59">
        <v>348</v>
      </c>
      <c r="K30" s="59">
        <v>307</v>
      </c>
      <c r="L30" s="59">
        <v>335</v>
      </c>
      <c r="M30" s="59">
        <v>307</v>
      </c>
      <c r="N30" s="59">
        <v>312</v>
      </c>
      <c r="O30" s="59">
        <f t="shared" si="0"/>
        <v>347.41666666666669</v>
      </c>
      <c r="P30" s="59">
        <v>427</v>
      </c>
      <c r="Q30" s="59">
        <v>403</v>
      </c>
      <c r="R30" s="59">
        <v>349</v>
      </c>
      <c r="S30" s="59">
        <v>325</v>
      </c>
      <c r="T30" s="59">
        <v>311</v>
      </c>
      <c r="U30" s="59">
        <v>338</v>
      </c>
      <c r="V30" s="59">
        <v>371</v>
      </c>
      <c r="W30" s="59">
        <v>412</v>
      </c>
      <c r="X30" s="59">
        <v>394</v>
      </c>
      <c r="Y30" s="59">
        <v>428</v>
      </c>
      <c r="Z30" s="59">
        <v>412</v>
      </c>
      <c r="AA30" s="59">
        <v>419</v>
      </c>
      <c r="AB30" s="59">
        <v>399</v>
      </c>
      <c r="AC30" s="59">
        <v>451</v>
      </c>
      <c r="AD30" s="59">
        <v>372</v>
      </c>
      <c r="AE30" s="59">
        <v>158</v>
      </c>
      <c r="AF30" s="59">
        <f t="shared" si="1"/>
        <v>373.0625</v>
      </c>
      <c r="AG30" s="496">
        <v>2.6442308000000001E-2</v>
      </c>
      <c r="AH30" s="694">
        <v>8.6253368999999996E-2</v>
      </c>
      <c r="AI30" s="124">
        <v>1.4534884E-2</v>
      </c>
      <c r="AJ30" s="124">
        <v>-2.9850746000000001E-2</v>
      </c>
      <c r="AK30" s="124">
        <v>-0.11898017</v>
      </c>
      <c r="AL30" s="124">
        <v>-2.8735632000000001E-2</v>
      </c>
      <c r="AM30" s="124">
        <v>0.20846905499999999</v>
      </c>
      <c r="AN30" s="124">
        <v>0.22985074599999999</v>
      </c>
      <c r="AO30" s="124">
        <v>0.28338762200000001</v>
      </c>
      <c r="AP30" s="124">
        <v>0.371794872</v>
      </c>
      <c r="AQ30" s="124">
        <v>2.2332505999999998E-2</v>
      </c>
      <c r="AR30" s="124">
        <v>0.23964497000000001</v>
      </c>
      <c r="AS30" s="124">
        <v>-4.0865384999999997E-2</v>
      </c>
      <c r="AT30" s="124">
        <v>0.21563342299999999</v>
      </c>
      <c r="AU30" s="124">
        <v>8.1395349000000006E-2</v>
      </c>
      <c r="AV30" s="123">
        <v>-0.52835820899999997</v>
      </c>
    </row>
    <row r="31" spans="1:48" s="585" customFormat="1" ht="15" customHeight="1">
      <c r="A31" s="51" t="s">
        <v>155</v>
      </c>
      <c r="B31" s="58" t="s">
        <v>255</v>
      </c>
      <c r="C31" s="59">
        <v>867</v>
      </c>
      <c r="D31" s="59">
        <v>799</v>
      </c>
      <c r="E31" s="59">
        <v>844</v>
      </c>
      <c r="F31" s="59">
        <v>784</v>
      </c>
      <c r="G31" s="59">
        <v>887</v>
      </c>
      <c r="H31" s="59">
        <v>804</v>
      </c>
      <c r="I31" s="59">
        <v>845</v>
      </c>
      <c r="J31" s="59">
        <v>872</v>
      </c>
      <c r="K31" s="59">
        <v>840</v>
      </c>
      <c r="L31" s="59">
        <v>899</v>
      </c>
      <c r="M31" s="59">
        <v>812</v>
      </c>
      <c r="N31" s="59">
        <v>814</v>
      </c>
      <c r="O31" s="59">
        <f t="shared" si="0"/>
        <v>838.91666666666663</v>
      </c>
      <c r="P31" s="59">
        <v>779</v>
      </c>
      <c r="Q31" s="59">
        <v>633</v>
      </c>
      <c r="R31" s="59">
        <v>733</v>
      </c>
      <c r="S31" s="59">
        <v>804</v>
      </c>
      <c r="T31" s="59">
        <v>881</v>
      </c>
      <c r="U31" s="59">
        <v>821</v>
      </c>
      <c r="V31" s="59">
        <v>787</v>
      </c>
      <c r="W31" s="59">
        <v>820</v>
      </c>
      <c r="X31" s="59">
        <v>807</v>
      </c>
      <c r="Y31" s="59">
        <v>803</v>
      </c>
      <c r="Z31" s="59">
        <v>732</v>
      </c>
      <c r="AA31" s="59">
        <v>719</v>
      </c>
      <c r="AB31" s="59">
        <v>889</v>
      </c>
      <c r="AC31" s="59">
        <v>676</v>
      </c>
      <c r="AD31" s="59">
        <v>489</v>
      </c>
      <c r="AE31" s="59">
        <v>297</v>
      </c>
      <c r="AF31" s="59">
        <f t="shared" si="1"/>
        <v>729.375</v>
      </c>
      <c r="AG31" s="496">
        <v>-7.7014217999999995E-2</v>
      </c>
      <c r="AH31" s="694">
        <v>-0.192602041</v>
      </c>
      <c r="AI31" s="124">
        <v>-0.17361894</v>
      </c>
      <c r="AJ31" s="124">
        <v>0</v>
      </c>
      <c r="AK31" s="124">
        <v>4.2603549999999997E-2</v>
      </c>
      <c r="AL31" s="124">
        <v>-5.8486239000000002E-2</v>
      </c>
      <c r="AM31" s="124">
        <v>-6.3095237999999998E-2</v>
      </c>
      <c r="AN31" s="124">
        <v>-8.7875416999999997E-2</v>
      </c>
      <c r="AO31" s="124">
        <v>-6.1576349999999998E-3</v>
      </c>
      <c r="AP31" s="124">
        <v>-1.3513514000000001E-2</v>
      </c>
      <c r="AQ31" s="124">
        <v>-0.155709343</v>
      </c>
      <c r="AR31" s="124">
        <v>-0.10012515600000001</v>
      </c>
      <c r="AS31" s="124">
        <v>5.3317535999999999E-2</v>
      </c>
      <c r="AT31" s="124">
        <v>-0.13775510199999999</v>
      </c>
      <c r="AU31" s="124">
        <v>-0.44870349500000001</v>
      </c>
      <c r="AV31" s="123">
        <v>-0.63059701499999998</v>
      </c>
    </row>
    <row r="32" spans="1:48" s="585" customFormat="1" ht="15" customHeight="1">
      <c r="A32" s="52" t="s">
        <v>155</v>
      </c>
      <c r="B32" s="58" t="s">
        <v>86</v>
      </c>
      <c r="C32" s="59" t="s">
        <v>93</v>
      </c>
      <c r="D32" s="59">
        <v>7</v>
      </c>
      <c r="E32" s="59" t="s">
        <v>93</v>
      </c>
      <c r="F32" s="59">
        <v>7</v>
      </c>
      <c r="G32" s="59">
        <v>10</v>
      </c>
      <c r="H32" s="59">
        <v>12</v>
      </c>
      <c r="I32" s="59">
        <v>11</v>
      </c>
      <c r="J32" s="59">
        <v>6</v>
      </c>
      <c r="K32" s="59">
        <v>9</v>
      </c>
      <c r="L32" s="59">
        <v>9</v>
      </c>
      <c r="M32" s="59">
        <v>9</v>
      </c>
      <c r="N32" s="59">
        <v>8</v>
      </c>
      <c r="O32" s="59">
        <f t="shared" si="0"/>
        <v>7.333333333333333</v>
      </c>
      <c r="P32" s="59">
        <v>7</v>
      </c>
      <c r="Q32" s="59" t="s">
        <v>93</v>
      </c>
      <c r="R32" s="59" t="s">
        <v>93</v>
      </c>
      <c r="S32" s="59" t="s">
        <v>93</v>
      </c>
      <c r="T32" s="59" t="s">
        <v>93</v>
      </c>
      <c r="U32" s="59">
        <v>5</v>
      </c>
      <c r="V32" s="59" t="s">
        <v>93</v>
      </c>
      <c r="W32" s="59" t="s">
        <v>93</v>
      </c>
      <c r="X32" s="59" t="s">
        <v>93</v>
      </c>
      <c r="Y32" s="59">
        <v>5</v>
      </c>
      <c r="Z32" s="59" t="s">
        <v>93</v>
      </c>
      <c r="AA32" s="59" t="s">
        <v>93</v>
      </c>
      <c r="AB32" s="59" t="s">
        <v>93</v>
      </c>
      <c r="AC32" s="59">
        <v>0</v>
      </c>
      <c r="AD32" s="59" t="s">
        <v>93</v>
      </c>
      <c r="AE32" s="59">
        <v>0</v>
      </c>
      <c r="AF32" s="59" t="s">
        <v>93</v>
      </c>
      <c r="AG32" s="59" t="s">
        <v>93</v>
      </c>
      <c r="AH32" s="59" t="s">
        <v>93</v>
      </c>
      <c r="AI32" s="59" t="s">
        <v>93</v>
      </c>
      <c r="AJ32" s="59" t="s">
        <v>93</v>
      </c>
      <c r="AK32" s="59" t="s">
        <v>93</v>
      </c>
      <c r="AL32" s="124">
        <v>-0.16666666699999999</v>
      </c>
      <c r="AM32" s="59" t="s">
        <v>93</v>
      </c>
      <c r="AN32" s="59" t="s">
        <v>93</v>
      </c>
      <c r="AO32" s="59" t="s">
        <v>93</v>
      </c>
      <c r="AP32" s="124">
        <v>-0.375</v>
      </c>
      <c r="AQ32" s="59" t="s">
        <v>93</v>
      </c>
      <c r="AR32" s="59" t="s">
        <v>93</v>
      </c>
      <c r="AS32" s="59" t="s">
        <v>93</v>
      </c>
      <c r="AT32" s="124">
        <v>-1</v>
      </c>
      <c r="AU32" s="59" t="s">
        <v>93</v>
      </c>
      <c r="AV32" s="123">
        <v>-1</v>
      </c>
    </row>
    <row r="33" spans="1:48" s="585" customFormat="1" ht="15" customHeight="1">
      <c r="A33" s="50" t="s">
        <v>156</v>
      </c>
      <c r="B33" s="58" t="s">
        <v>254</v>
      </c>
      <c r="C33" s="59">
        <v>0</v>
      </c>
      <c r="D33" s="59">
        <v>0</v>
      </c>
      <c r="E33" s="59">
        <v>0</v>
      </c>
      <c r="F33" s="59">
        <v>0</v>
      </c>
      <c r="G33" s="59">
        <v>0</v>
      </c>
      <c r="H33" s="59">
        <v>0</v>
      </c>
      <c r="I33" s="59">
        <v>0</v>
      </c>
      <c r="J33" s="59">
        <v>0</v>
      </c>
      <c r="K33" s="59">
        <v>0</v>
      </c>
      <c r="L33" s="59">
        <v>0</v>
      </c>
      <c r="M33" s="59">
        <v>0</v>
      </c>
      <c r="N33" s="59">
        <v>0</v>
      </c>
      <c r="O33" s="59">
        <f t="shared" si="0"/>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f t="shared" si="1"/>
        <v>0</v>
      </c>
      <c r="AG33" s="496" t="s">
        <v>93</v>
      </c>
      <c r="AH33" s="694" t="s">
        <v>93</v>
      </c>
      <c r="AI33" s="124" t="s">
        <v>93</v>
      </c>
      <c r="AJ33" s="124" t="s">
        <v>93</v>
      </c>
      <c r="AK33" s="124" t="s">
        <v>93</v>
      </c>
      <c r="AL33" s="124" t="s">
        <v>93</v>
      </c>
      <c r="AM33" s="124" t="s">
        <v>93</v>
      </c>
      <c r="AN33" s="124" t="s">
        <v>93</v>
      </c>
      <c r="AO33" s="124" t="s">
        <v>93</v>
      </c>
      <c r="AP33" s="124" t="s">
        <v>93</v>
      </c>
      <c r="AQ33" s="124" t="s">
        <v>93</v>
      </c>
      <c r="AR33" s="124" t="s">
        <v>93</v>
      </c>
      <c r="AS33" s="124" t="s">
        <v>93</v>
      </c>
      <c r="AT33" s="124" t="s">
        <v>93</v>
      </c>
      <c r="AU33" s="124" t="s">
        <v>93</v>
      </c>
      <c r="AV33" s="123" t="s">
        <v>93</v>
      </c>
    </row>
    <row r="34" spans="1:48" s="585" customFormat="1" ht="15" customHeight="1">
      <c r="A34" s="51" t="s">
        <v>156</v>
      </c>
      <c r="B34" s="58" t="s">
        <v>255</v>
      </c>
      <c r="C34" s="59">
        <v>0</v>
      </c>
      <c r="D34" s="59">
        <v>0</v>
      </c>
      <c r="E34" s="59">
        <v>0</v>
      </c>
      <c r="F34" s="59">
        <v>0</v>
      </c>
      <c r="G34" s="59">
        <v>0</v>
      </c>
      <c r="H34" s="59">
        <v>0</v>
      </c>
      <c r="I34" s="59">
        <v>0</v>
      </c>
      <c r="J34" s="59">
        <v>0</v>
      </c>
      <c r="K34" s="59">
        <v>0</v>
      </c>
      <c r="L34" s="59">
        <v>0</v>
      </c>
      <c r="M34" s="59">
        <v>0</v>
      </c>
      <c r="N34" s="59">
        <v>0</v>
      </c>
      <c r="O34" s="59">
        <f t="shared" si="0"/>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f t="shared" si="1"/>
        <v>0</v>
      </c>
      <c r="AG34" s="496" t="s">
        <v>93</v>
      </c>
      <c r="AH34" s="694" t="s">
        <v>93</v>
      </c>
      <c r="AI34" s="124" t="s">
        <v>93</v>
      </c>
      <c r="AJ34" s="124" t="s">
        <v>93</v>
      </c>
      <c r="AK34" s="124" t="s">
        <v>93</v>
      </c>
      <c r="AL34" s="124" t="s">
        <v>93</v>
      </c>
      <c r="AM34" s="124" t="s">
        <v>93</v>
      </c>
      <c r="AN34" s="124" t="s">
        <v>93</v>
      </c>
      <c r="AO34" s="124" t="s">
        <v>93</v>
      </c>
      <c r="AP34" s="124" t="s">
        <v>93</v>
      </c>
      <c r="AQ34" s="124" t="s">
        <v>93</v>
      </c>
      <c r="AR34" s="124" t="s">
        <v>93</v>
      </c>
      <c r="AS34" s="124" t="s">
        <v>93</v>
      </c>
      <c r="AT34" s="124" t="s">
        <v>93</v>
      </c>
      <c r="AU34" s="124" t="s">
        <v>93</v>
      </c>
      <c r="AV34" s="123" t="s">
        <v>93</v>
      </c>
    </row>
    <row r="35" spans="1:48" s="585" customFormat="1" ht="15" customHeight="1">
      <c r="A35" s="52" t="s">
        <v>156</v>
      </c>
      <c r="B35" s="58" t="s">
        <v>86</v>
      </c>
      <c r="C35" s="59">
        <v>0</v>
      </c>
      <c r="D35" s="59">
        <v>0</v>
      </c>
      <c r="E35" s="59">
        <v>0</v>
      </c>
      <c r="F35" s="59">
        <v>0</v>
      </c>
      <c r="G35" s="59">
        <v>0</v>
      </c>
      <c r="H35" s="59">
        <v>0</v>
      </c>
      <c r="I35" s="59">
        <v>0</v>
      </c>
      <c r="J35" s="59">
        <v>0</v>
      </c>
      <c r="K35" s="59">
        <v>0</v>
      </c>
      <c r="L35" s="59">
        <v>0</v>
      </c>
      <c r="M35" s="59">
        <v>0</v>
      </c>
      <c r="N35" s="59">
        <v>0</v>
      </c>
      <c r="O35" s="59">
        <f t="shared" si="0"/>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f t="shared" si="1"/>
        <v>0</v>
      </c>
      <c r="AG35" s="496" t="s">
        <v>93</v>
      </c>
      <c r="AH35" s="694" t="s">
        <v>93</v>
      </c>
      <c r="AI35" s="124" t="s">
        <v>93</v>
      </c>
      <c r="AJ35" s="124" t="s">
        <v>93</v>
      </c>
      <c r="AK35" s="124" t="s">
        <v>93</v>
      </c>
      <c r="AL35" s="124" t="s">
        <v>93</v>
      </c>
      <c r="AM35" s="124" t="s">
        <v>93</v>
      </c>
      <c r="AN35" s="124" t="s">
        <v>93</v>
      </c>
      <c r="AO35" s="124" t="s">
        <v>93</v>
      </c>
      <c r="AP35" s="124" t="s">
        <v>93</v>
      </c>
      <c r="AQ35" s="124" t="s">
        <v>93</v>
      </c>
      <c r="AR35" s="124" t="s">
        <v>93</v>
      </c>
      <c r="AS35" s="124" t="s">
        <v>93</v>
      </c>
      <c r="AT35" s="124" t="s">
        <v>93</v>
      </c>
      <c r="AU35" s="124" t="s">
        <v>93</v>
      </c>
      <c r="AV35" s="123" t="s">
        <v>93</v>
      </c>
    </row>
    <row r="36" spans="1:48" s="585" customFormat="1" ht="15" customHeight="1">
      <c r="A36" s="55" t="s">
        <v>172</v>
      </c>
      <c r="B36" s="58" t="s">
        <v>254</v>
      </c>
      <c r="C36" s="59" t="s">
        <v>93</v>
      </c>
      <c r="D36" s="59" t="s">
        <v>93</v>
      </c>
      <c r="E36" s="59" t="s">
        <v>93</v>
      </c>
      <c r="F36" s="59" t="s">
        <v>93</v>
      </c>
      <c r="G36" s="59" t="s">
        <v>93</v>
      </c>
      <c r="H36" s="59" t="s">
        <v>93</v>
      </c>
      <c r="I36" s="59" t="s">
        <v>93</v>
      </c>
      <c r="J36" s="59">
        <v>0</v>
      </c>
      <c r="K36" s="59">
        <v>0</v>
      </c>
      <c r="L36" s="59" t="s">
        <v>93</v>
      </c>
      <c r="M36" s="59" t="s">
        <v>93</v>
      </c>
      <c r="N36" s="59" t="s">
        <v>93</v>
      </c>
      <c r="O36" s="59" t="s">
        <v>93</v>
      </c>
      <c r="P36" s="59" t="s">
        <v>93</v>
      </c>
      <c r="Q36" s="59" t="s">
        <v>93</v>
      </c>
      <c r="R36" s="59" t="s">
        <v>93</v>
      </c>
      <c r="S36" s="59" t="s">
        <v>93</v>
      </c>
      <c r="T36" s="59" t="s">
        <v>93</v>
      </c>
      <c r="U36" s="59" t="s">
        <v>93</v>
      </c>
      <c r="V36" s="59" t="s">
        <v>93</v>
      </c>
      <c r="W36" s="59" t="s">
        <v>93</v>
      </c>
      <c r="X36" s="59" t="s">
        <v>93</v>
      </c>
      <c r="Y36" s="59" t="s">
        <v>93</v>
      </c>
      <c r="Z36" s="59">
        <v>0</v>
      </c>
      <c r="AA36" s="59" t="s">
        <v>93</v>
      </c>
      <c r="AB36" s="59">
        <v>0</v>
      </c>
      <c r="AC36" s="59" t="s">
        <v>93</v>
      </c>
      <c r="AD36" s="59" t="s">
        <v>93</v>
      </c>
      <c r="AE36" s="59" t="s">
        <v>93</v>
      </c>
      <c r="AF36" s="59" t="s">
        <v>93</v>
      </c>
      <c r="AG36" s="59" t="s">
        <v>93</v>
      </c>
      <c r="AH36" s="59" t="s">
        <v>93</v>
      </c>
      <c r="AI36" s="59" t="s">
        <v>93</v>
      </c>
      <c r="AJ36" s="59" t="s">
        <v>93</v>
      </c>
      <c r="AK36" s="59" t="s">
        <v>93</v>
      </c>
      <c r="AL36" s="59" t="s">
        <v>93</v>
      </c>
      <c r="AM36" s="59" t="s">
        <v>93</v>
      </c>
      <c r="AN36" s="59" t="s">
        <v>93</v>
      </c>
      <c r="AO36" s="59" t="s">
        <v>93</v>
      </c>
      <c r="AP36" s="59" t="s">
        <v>93</v>
      </c>
      <c r="AQ36" s="59" t="s">
        <v>93</v>
      </c>
      <c r="AR36" s="59" t="s">
        <v>93</v>
      </c>
      <c r="AS36" s="59" t="s">
        <v>93</v>
      </c>
      <c r="AT36" s="59" t="s">
        <v>93</v>
      </c>
      <c r="AU36" s="59" t="s">
        <v>93</v>
      </c>
      <c r="AV36" s="636" t="s">
        <v>93</v>
      </c>
    </row>
    <row r="37" spans="1:48" s="585" customFormat="1" ht="15" customHeight="1">
      <c r="A37" s="56" t="s">
        <v>172</v>
      </c>
      <c r="B37" s="58" t="s">
        <v>255</v>
      </c>
      <c r="C37" s="59" t="s">
        <v>93</v>
      </c>
      <c r="D37" s="59" t="s">
        <v>93</v>
      </c>
      <c r="E37" s="59" t="s">
        <v>93</v>
      </c>
      <c r="F37" s="59" t="s">
        <v>93</v>
      </c>
      <c r="G37" s="59">
        <v>7</v>
      </c>
      <c r="H37" s="59" t="s">
        <v>93</v>
      </c>
      <c r="I37" s="59" t="s">
        <v>93</v>
      </c>
      <c r="J37" s="59">
        <v>0</v>
      </c>
      <c r="K37" s="59" t="s">
        <v>93</v>
      </c>
      <c r="L37" s="59" t="s">
        <v>93</v>
      </c>
      <c r="M37" s="59" t="s">
        <v>93</v>
      </c>
      <c r="N37" s="59" t="s">
        <v>93</v>
      </c>
      <c r="O37" s="59" t="s">
        <v>93</v>
      </c>
      <c r="P37" s="59" t="s">
        <v>93</v>
      </c>
      <c r="Q37" s="59" t="s">
        <v>93</v>
      </c>
      <c r="R37" s="59" t="s">
        <v>93</v>
      </c>
      <c r="S37" s="59">
        <v>5</v>
      </c>
      <c r="T37" s="59">
        <v>6</v>
      </c>
      <c r="U37" s="59">
        <v>9</v>
      </c>
      <c r="V37" s="59" t="s">
        <v>93</v>
      </c>
      <c r="W37" s="59">
        <v>8</v>
      </c>
      <c r="X37" s="59" t="s">
        <v>93</v>
      </c>
      <c r="Y37" s="59" t="s">
        <v>93</v>
      </c>
      <c r="Z37" s="59" t="s">
        <v>93</v>
      </c>
      <c r="AA37" s="59" t="s">
        <v>93</v>
      </c>
      <c r="AB37" s="59">
        <v>5</v>
      </c>
      <c r="AC37" s="59">
        <v>10</v>
      </c>
      <c r="AD37" s="59">
        <v>6</v>
      </c>
      <c r="AE37" s="59">
        <v>6</v>
      </c>
      <c r="AF37" s="59" t="s">
        <v>93</v>
      </c>
      <c r="AG37" s="59" t="s">
        <v>93</v>
      </c>
      <c r="AH37" s="59" t="s">
        <v>93</v>
      </c>
      <c r="AI37" s="59" t="s">
        <v>93</v>
      </c>
      <c r="AJ37" s="59" t="s">
        <v>93</v>
      </c>
      <c r="AK37" s="59" t="s">
        <v>93</v>
      </c>
      <c r="AL37" s="59" t="s">
        <v>93</v>
      </c>
      <c r="AM37" s="59" t="s">
        <v>93</v>
      </c>
      <c r="AN37" s="59" t="s">
        <v>93</v>
      </c>
      <c r="AO37" s="59" t="s">
        <v>93</v>
      </c>
      <c r="AP37" s="59" t="s">
        <v>93</v>
      </c>
      <c r="AQ37" s="59" t="s">
        <v>93</v>
      </c>
      <c r="AR37" s="59" t="s">
        <v>93</v>
      </c>
      <c r="AS37" s="59" t="s">
        <v>93</v>
      </c>
      <c r="AT37" s="59" t="s">
        <v>93</v>
      </c>
      <c r="AU37" s="124">
        <v>-0.14285714299999999</v>
      </c>
      <c r="AV37" s="636" t="s">
        <v>93</v>
      </c>
    </row>
    <row r="38" spans="1:48" s="585" customFormat="1" ht="15" customHeight="1">
      <c r="A38" s="57" t="s">
        <v>172</v>
      </c>
      <c r="B38" s="58" t="s">
        <v>86</v>
      </c>
      <c r="C38" s="59">
        <v>0</v>
      </c>
      <c r="D38" s="59">
        <v>0</v>
      </c>
      <c r="E38" s="59">
        <v>0</v>
      </c>
      <c r="F38" s="59">
        <v>0</v>
      </c>
      <c r="G38" s="59">
        <v>0</v>
      </c>
      <c r="H38" s="59">
        <v>0</v>
      </c>
      <c r="I38" s="59">
        <v>0</v>
      </c>
      <c r="J38" s="59">
        <v>0</v>
      </c>
      <c r="K38" s="59">
        <v>0</v>
      </c>
      <c r="L38" s="59">
        <v>0</v>
      </c>
      <c r="M38" s="59">
        <v>0</v>
      </c>
      <c r="N38" s="59" t="s">
        <v>93</v>
      </c>
      <c r="O38" s="59">
        <f t="shared" si="0"/>
        <v>0</v>
      </c>
      <c r="P38" s="59" t="s">
        <v>93</v>
      </c>
      <c r="Q38" s="59">
        <v>0</v>
      </c>
      <c r="R38" s="59">
        <v>0</v>
      </c>
      <c r="S38" s="59">
        <v>0</v>
      </c>
      <c r="T38" s="59">
        <v>0</v>
      </c>
      <c r="U38" s="59">
        <v>0</v>
      </c>
      <c r="V38" s="59">
        <v>0</v>
      </c>
      <c r="W38" s="59">
        <v>0</v>
      </c>
      <c r="X38" s="59">
        <v>0</v>
      </c>
      <c r="Y38" s="59">
        <v>0</v>
      </c>
      <c r="Z38" s="59">
        <v>0</v>
      </c>
      <c r="AA38" s="59">
        <v>0</v>
      </c>
      <c r="AB38" s="59">
        <v>0</v>
      </c>
      <c r="AC38" s="59">
        <v>0</v>
      </c>
      <c r="AD38" s="59">
        <v>0</v>
      </c>
      <c r="AE38" s="59">
        <v>0</v>
      </c>
      <c r="AF38" s="59">
        <f t="shared" si="1"/>
        <v>0</v>
      </c>
      <c r="AG38" s="59" t="s">
        <v>93</v>
      </c>
      <c r="AH38" s="59" t="s">
        <v>93</v>
      </c>
      <c r="AI38" s="59" t="s">
        <v>93</v>
      </c>
      <c r="AJ38" s="59" t="s">
        <v>93</v>
      </c>
      <c r="AK38" s="59" t="s">
        <v>93</v>
      </c>
      <c r="AL38" s="59" t="s">
        <v>93</v>
      </c>
      <c r="AM38" s="59" t="s">
        <v>93</v>
      </c>
      <c r="AN38" s="59" t="s">
        <v>93</v>
      </c>
      <c r="AO38" s="59" t="s">
        <v>93</v>
      </c>
      <c r="AP38" s="59" t="s">
        <v>93</v>
      </c>
      <c r="AQ38" s="59" t="s">
        <v>93</v>
      </c>
      <c r="AR38" s="59" t="s">
        <v>93</v>
      </c>
      <c r="AS38" s="59" t="s">
        <v>93</v>
      </c>
      <c r="AT38" s="59" t="s">
        <v>93</v>
      </c>
      <c r="AU38" s="59" t="s">
        <v>93</v>
      </c>
      <c r="AV38" s="636" t="s">
        <v>93</v>
      </c>
    </row>
    <row r="39" spans="1:48" s="327" customFormat="1" ht="17.25" customHeight="1">
      <c r="A39" s="10" t="s">
        <v>94</v>
      </c>
      <c r="B39" s="25"/>
      <c r="C39" s="25"/>
      <c r="D39" s="25"/>
      <c r="E39" s="25"/>
      <c r="F39" s="24"/>
      <c r="G39" s="77"/>
      <c r="H39" s="77"/>
      <c r="I39" s="77"/>
      <c r="J39" s="77"/>
      <c r="K39" s="77"/>
      <c r="L39" s="77"/>
      <c r="M39" s="77"/>
      <c r="N39" s="24"/>
      <c r="O39" s="24"/>
      <c r="P39" s="24"/>
      <c r="Q39" s="24"/>
      <c r="R39" s="77"/>
      <c r="S39" s="77"/>
      <c r="T39" s="77"/>
      <c r="U39" s="77"/>
      <c r="V39" s="77"/>
      <c r="W39" s="77"/>
      <c r="X39" s="77"/>
      <c r="Y39" s="24"/>
      <c r="Z39" s="24"/>
      <c r="AA39" s="24"/>
      <c r="AB39" s="24"/>
      <c r="AC39" s="77"/>
      <c r="AD39" s="77"/>
      <c r="AE39" s="77"/>
      <c r="AF39" s="77"/>
      <c r="AG39" s="77"/>
      <c r="AH39" s="77"/>
      <c r="AI39" s="77"/>
      <c r="AJ39" s="24"/>
      <c r="AK39" s="24"/>
      <c r="AL39" s="24"/>
      <c r="AM39" s="24"/>
      <c r="AN39" s="24"/>
      <c r="AO39" s="24"/>
      <c r="AP39" s="24"/>
      <c r="AQ39" s="24"/>
      <c r="AR39" s="24"/>
      <c r="AS39" s="24"/>
      <c r="AT39" s="24"/>
      <c r="AU39" s="24"/>
      <c r="AV39" s="24"/>
    </row>
    <row r="40" spans="1:48" s="327" customFormat="1" ht="12" customHeight="1">
      <c r="A40" s="780" t="s">
        <v>95</v>
      </c>
      <c r="B40" s="780"/>
      <c r="C40" s="780"/>
      <c r="D40" s="780"/>
      <c r="E40" s="780"/>
      <c r="F40" s="780"/>
      <c r="G40" s="780"/>
      <c r="H40" s="780"/>
      <c r="I40" s="780"/>
      <c r="J40" s="780"/>
      <c r="K40" s="780"/>
      <c r="L40" s="780"/>
      <c r="M40" s="780"/>
      <c r="N40" s="780"/>
      <c r="O40" s="780"/>
      <c r="P40" s="780"/>
      <c r="Q40" s="780"/>
      <c r="R40"/>
      <c r="S40"/>
      <c r="T40"/>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row>
    <row r="41" spans="1:48" s="327" customFormat="1" ht="12" customHeight="1">
      <c r="A41" s="406" t="s">
        <v>17116</v>
      </c>
      <c r="B41" s="735"/>
      <c r="C41" s="735"/>
      <c r="D41" s="735"/>
      <c r="E41" s="735"/>
      <c r="F41" s="735"/>
      <c r="G41" s="735"/>
      <c r="H41" s="735"/>
      <c r="I41" s="735"/>
      <c r="J41" s="735"/>
      <c r="K41" s="735"/>
      <c r="L41" s="735"/>
      <c r="M41" s="735"/>
      <c r="N41" s="735"/>
      <c r="O41" s="735"/>
      <c r="P41" s="735"/>
      <c r="Q41" s="735"/>
      <c r="R41"/>
      <c r="S41"/>
      <c r="T41"/>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row>
    <row r="42" spans="1:48" ht="12" customHeight="1">
      <c r="A42" s="37" t="s">
        <v>96</v>
      </c>
      <c r="F42" s="3"/>
      <c r="M42"/>
      <c r="Q42" s="3"/>
      <c r="R42" s="170"/>
      <c r="X42"/>
      <c r="AB42" s="3"/>
      <c r="AI42"/>
    </row>
    <row r="43" spans="1:48" s="327" customFormat="1" ht="12" customHeight="1">
      <c r="A43" s="438" t="s">
        <v>256</v>
      </c>
      <c r="B43" s="25"/>
      <c r="C43" s="25"/>
      <c r="D43" s="25"/>
      <c r="E43" s="25"/>
      <c r="F43" s="24"/>
      <c r="G43" s="77"/>
      <c r="H43" s="77"/>
      <c r="I43" s="77"/>
      <c r="J43" s="77"/>
      <c r="K43" s="77"/>
      <c r="L43" s="77"/>
      <c r="M43" s="77"/>
      <c r="N43" s="24"/>
      <c r="O43" s="24"/>
      <c r="P43" s="24"/>
      <c r="Q43" s="24"/>
      <c r="R43" s="77"/>
      <c r="S43" s="77"/>
      <c r="T43" s="77"/>
      <c r="U43" s="77"/>
      <c r="V43" s="77"/>
      <c r="W43" s="77"/>
      <c r="X43" s="77"/>
      <c r="Y43" s="24"/>
      <c r="Z43" s="24"/>
      <c r="AA43" s="24"/>
      <c r="AB43" s="24"/>
      <c r="AC43" s="77"/>
      <c r="AD43" s="77"/>
      <c r="AE43" s="77"/>
      <c r="AF43" s="77"/>
      <c r="AG43" s="77"/>
      <c r="AH43" s="77"/>
      <c r="AI43" s="77"/>
      <c r="AJ43" s="24"/>
      <c r="AK43" s="24"/>
      <c r="AL43" s="24"/>
      <c r="AM43" s="24"/>
      <c r="AN43" s="24"/>
      <c r="AO43" s="24"/>
      <c r="AP43" s="24"/>
      <c r="AQ43" s="24"/>
      <c r="AR43" s="24"/>
      <c r="AS43" s="24"/>
      <c r="AT43" s="24"/>
      <c r="AU43" s="24"/>
      <c r="AV43" s="24"/>
    </row>
    <row r="44" spans="1:48" s="354" customFormat="1" ht="12" customHeight="1">
      <c r="A44" s="438" t="s">
        <v>257</v>
      </c>
      <c r="B44" s="94"/>
      <c r="C44" s="94"/>
      <c r="D44" s="94"/>
      <c r="E44" s="94"/>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row>
    <row r="45" spans="1:48" s="354" customFormat="1" ht="12" customHeight="1">
      <c r="A45" s="438" t="s">
        <v>17095</v>
      </c>
      <c r="B45" s="94"/>
      <c r="C45" s="94"/>
      <c r="D45" s="94"/>
      <c r="E45" s="94"/>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row>
    <row r="46" spans="1:48" s="356" customFormat="1" ht="12" customHeight="1">
      <c r="A46" s="421" t="s">
        <v>275</v>
      </c>
      <c r="B46" s="219"/>
      <c r="C46" s="47"/>
      <c r="D46" s="47"/>
      <c r="E46" s="47"/>
      <c r="F46" s="82"/>
      <c r="G46" s="82"/>
      <c r="H46" s="82"/>
      <c r="I46" s="82"/>
      <c r="J46" s="82"/>
      <c r="K46" s="82"/>
      <c r="L46" s="82"/>
      <c r="M46" s="47"/>
      <c r="N46" s="47"/>
      <c r="O46" s="47"/>
      <c r="P46" s="47"/>
      <c r="Q46" s="82"/>
      <c r="R46" s="82"/>
      <c r="S46" s="82"/>
      <c r="T46" s="82"/>
      <c r="U46" s="82"/>
      <c r="V46" s="82"/>
      <c r="W46" s="82"/>
      <c r="X46" s="47"/>
      <c r="Y46" s="47"/>
      <c r="Z46" s="47"/>
      <c r="AA46" s="47"/>
      <c r="AB46" s="82"/>
      <c r="AC46" s="82"/>
      <c r="AD46" s="82"/>
      <c r="AE46" s="82"/>
      <c r="AF46" s="82"/>
      <c r="AG46" s="82"/>
      <c r="AH46" s="82"/>
      <c r="AI46" s="47"/>
      <c r="AJ46" s="47"/>
      <c r="AK46" s="47"/>
      <c r="AL46" s="47"/>
      <c r="AM46" s="47"/>
      <c r="AN46" s="47"/>
      <c r="AO46" s="47"/>
      <c r="AP46" s="47"/>
      <c r="AQ46" s="47"/>
      <c r="AR46" s="47"/>
      <c r="AS46" s="47"/>
      <c r="AT46" s="47"/>
      <c r="AU46" s="47"/>
      <c r="AV46" s="47"/>
    </row>
    <row r="47" spans="1:48" s="327" customFormat="1" ht="12" customHeight="1">
      <c r="A47" s="418" t="s">
        <v>426</v>
      </c>
      <c r="B47" s="25"/>
      <c r="C47" s="25"/>
      <c r="D47" s="25"/>
      <c r="E47" s="25"/>
      <c r="F47" s="24"/>
      <c r="G47" s="77"/>
      <c r="H47" s="77"/>
      <c r="I47" s="77"/>
      <c r="J47" s="77"/>
      <c r="K47" s="77"/>
      <c r="L47" s="77"/>
      <c r="M47" s="77"/>
      <c r="N47" s="24"/>
      <c r="O47" s="24"/>
      <c r="P47" s="24"/>
      <c r="Q47" s="24"/>
      <c r="R47" s="77"/>
      <c r="S47" s="77"/>
      <c r="T47" s="77"/>
      <c r="U47" s="77"/>
      <c r="V47" s="77"/>
      <c r="W47" s="77"/>
      <c r="X47" s="77"/>
      <c r="Y47" s="24"/>
      <c r="Z47" s="24"/>
      <c r="AA47" s="24"/>
      <c r="AB47" s="24"/>
      <c r="AC47" s="77"/>
      <c r="AD47" s="77"/>
      <c r="AE47" s="77"/>
      <c r="AF47" s="77"/>
      <c r="AG47" s="77"/>
      <c r="AH47" s="77"/>
      <c r="AI47" s="77"/>
      <c r="AJ47" s="24"/>
      <c r="AK47" s="24"/>
      <c r="AL47" s="24"/>
      <c r="AM47" s="24"/>
      <c r="AN47" s="24"/>
      <c r="AO47" s="24"/>
      <c r="AP47" s="24"/>
      <c r="AQ47" s="24"/>
      <c r="AR47" s="24"/>
      <c r="AS47" s="24"/>
      <c r="AT47" s="24"/>
      <c r="AU47" s="24"/>
      <c r="AV47" s="24"/>
    </row>
    <row r="48" spans="1:48" s="327" customFormat="1" ht="12" customHeight="1">
      <c r="A48" s="171" t="s">
        <v>97</v>
      </c>
      <c r="B48" s="25"/>
      <c r="C48" s="25"/>
      <c r="D48" s="25"/>
      <c r="E48" s="25"/>
      <c r="F48" s="24"/>
      <c r="G48" s="77"/>
      <c r="H48" s="77"/>
      <c r="I48" s="77"/>
      <c r="J48" s="77"/>
      <c r="K48" s="77"/>
      <c r="L48" s="77"/>
      <c r="M48" s="77"/>
      <c r="N48" s="24"/>
      <c r="O48" s="24"/>
      <c r="P48" s="24"/>
      <c r="Q48" s="24"/>
      <c r="R48" s="77"/>
      <c r="S48" s="77"/>
      <c r="T48" s="77"/>
      <c r="U48" s="77"/>
      <c r="V48" s="77"/>
      <c r="W48" s="77"/>
      <c r="X48" s="77"/>
      <c r="Y48" s="24"/>
      <c r="Z48" s="24"/>
      <c r="AA48" s="24"/>
      <c r="AB48" s="24"/>
      <c r="AC48" s="77"/>
      <c r="AD48" s="77"/>
      <c r="AE48" s="77"/>
      <c r="AF48" s="77"/>
      <c r="AG48" s="77"/>
      <c r="AH48" s="77"/>
      <c r="AI48" s="77"/>
      <c r="AJ48" s="24"/>
      <c r="AK48" s="24"/>
      <c r="AL48" s="24"/>
      <c r="AM48" s="24"/>
      <c r="AN48" s="24"/>
      <c r="AO48" s="24"/>
      <c r="AP48" s="24"/>
      <c r="AQ48" s="24"/>
      <c r="AR48" s="24"/>
      <c r="AS48" s="24"/>
      <c r="AT48" s="24"/>
      <c r="AU48" s="24"/>
      <c r="AV48" s="24"/>
    </row>
    <row r="49" spans="1:5" ht="12" customHeight="1">
      <c r="A49" s="438" t="s">
        <v>427</v>
      </c>
      <c r="B49" s="13"/>
      <c r="C49" s="13"/>
      <c r="D49" s="13"/>
      <c r="E49" s="13"/>
    </row>
    <row r="50" spans="1:5">
      <c r="A50" s="659" t="s">
        <v>19</v>
      </c>
      <c r="B50" s="13"/>
      <c r="C50" s="13"/>
      <c r="D50" s="13"/>
      <c r="E50" s="13"/>
    </row>
    <row r="51" spans="1:5" hidden="1">
      <c r="A51" s="13"/>
    </row>
  </sheetData>
  <mergeCells count="4">
    <mergeCell ref="A40:Q40"/>
    <mergeCell ref="C4:O4"/>
    <mergeCell ref="P4:AF4"/>
    <mergeCell ref="AG4:AV4"/>
  </mergeCells>
  <phoneticPr fontId="77" type="noConversion"/>
  <conditionalFormatting sqref="P42:U42 C7:AF38">
    <cfRule type="cellIs" dxfId="369" priority="35" operator="between">
      <formula>1</formula>
      <formula>4</formula>
    </cfRule>
  </conditionalFormatting>
  <conditionalFormatting sqref="C6:N6 P6:AF6">
    <cfRule type="cellIs" dxfId="368" priority="34" operator="between">
      <formula>1</formula>
      <formula>4</formula>
    </cfRule>
  </conditionalFormatting>
  <conditionalFormatting sqref="O6">
    <cfRule type="cellIs" dxfId="367" priority="33" operator="between">
      <formula>1</formula>
      <formula>4</formula>
    </cfRule>
  </conditionalFormatting>
  <conditionalFormatting sqref="AU6">
    <cfRule type="cellIs" dxfId="366" priority="32" operator="between">
      <formula>1</formula>
      <formula>4</formula>
    </cfRule>
  </conditionalFormatting>
  <conditionalFormatting sqref="AV6">
    <cfRule type="cellIs" dxfId="365" priority="31" operator="between">
      <formula>1</formula>
      <formula>4</formula>
    </cfRule>
  </conditionalFormatting>
  <conditionalFormatting sqref="AG8:AV8">
    <cfRule type="cellIs" dxfId="364" priority="30" operator="between">
      <formula>1</formula>
      <formula>4</formula>
    </cfRule>
  </conditionalFormatting>
  <conditionalFormatting sqref="AG9:AL9">
    <cfRule type="cellIs" dxfId="363" priority="29" operator="between">
      <formula>1</formula>
      <formula>4</formula>
    </cfRule>
  </conditionalFormatting>
  <conditionalFormatting sqref="AP9:AV9">
    <cfRule type="cellIs" dxfId="362" priority="28" operator="between">
      <formula>1</formula>
      <formula>4</formula>
    </cfRule>
  </conditionalFormatting>
  <conditionalFormatting sqref="AN9">
    <cfRule type="cellIs" dxfId="361" priority="27" operator="between">
      <formula>1</formula>
      <formula>4</formula>
    </cfRule>
  </conditionalFormatting>
  <conditionalFormatting sqref="AG10:AH10">
    <cfRule type="cellIs" dxfId="360" priority="26" operator="between">
      <formula>1</formula>
      <formula>4</formula>
    </cfRule>
  </conditionalFormatting>
  <conditionalFormatting sqref="AL10">
    <cfRule type="cellIs" dxfId="359" priority="25" operator="between">
      <formula>1</formula>
      <formula>4</formula>
    </cfRule>
  </conditionalFormatting>
  <conditionalFormatting sqref="AR10:AT10">
    <cfRule type="cellIs" dxfId="358" priority="24" operator="between">
      <formula>1</formula>
      <formula>4</formula>
    </cfRule>
  </conditionalFormatting>
  <conditionalFormatting sqref="AG11:AQ11">
    <cfRule type="cellIs" dxfId="357" priority="23" operator="between">
      <formula>1</formula>
      <formula>4</formula>
    </cfRule>
  </conditionalFormatting>
  <conditionalFormatting sqref="AS11:AT11">
    <cfRule type="cellIs" dxfId="356" priority="22" operator="between">
      <formula>1</formula>
      <formula>4</formula>
    </cfRule>
  </conditionalFormatting>
  <conditionalFormatting sqref="AV11">
    <cfRule type="cellIs" dxfId="355" priority="21" operator="between">
      <formula>1</formula>
      <formula>4</formula>
    </cfRule>
  </conditionalFormatting>
  <conditionalFormatting sqref="AH14:AJ14">
    <cfRule type="cellIs" dxfId="354" priority="20" operator="between">
      <formula>1</formula>
      <formula>4</formula>
    </cfRule>
  </conditionalFormatting>
  <conditionalFormatting sqref="AM14">
    <cfRule type="cellIs" dxfId="353" priority="19" operator="between">
      <formula>1</formula>
      <formula>4</formula>
    </cfRule>
  </conditionalFormatting>
  <conditionalFormatting sqref="AU14">
    <cfRule type="cellIs" dxfId="352" priority="18" operator="between">
      <formula>1</formula>
      <formula>4</formula>
    </cfRule>
  </conditionalFormatting>
  <conditionalFormatting sqref="AG17:AT17">
    <cfRule type="cellIs" dxfId="351" priority="17" operator="between">
      <formula>1</formula>
      <formula>4</formula>
    </cfRule>
  </conditionalFormatting>
  <conditionalFormatting sqref="AV17">
    <cfRule type="cellIs" dxfId="350" priority="16" operator="between">
      <formula>1</formula>
      <formula>4</formula>
    </cfRule>
  </conditionalFormatting>
  <conditionalFormatting sqref="AU23">
    <cfRule type="cellIs" dxfId="349" priority="15" operator="between">
      <formula>1</formula>
      <formula>4</formula>
    </cfRule>
  </conditionalFormatting>
  <conditionalFormatting sqref="AH29:AM29">
    <cfRule type="cellIs" dxfId="348" priority="14" operator="between">
      <formula>1</formula>
      <formula>4</formula>
    </cfRule>
  </conditionalFormatting>
  <conditionalFormatting sqref="AO29">
    <cfRule type="cellIs" dxfId="347" priority="13" operator="between">
      <formula>1</formula>
      <formula>4</formula>
    </cfRule>
  </conditionalFormatting>
  <conditionalFormatting sqref="AQ29:AR29">
    <cfRule type="cellIs" dxfId="346" priority="12" operator="between">
      <formula>1</formula>
      <formula>4</formula>
    </cfRule>
  </conditionalFormatting>
  <conditionalFormatting sqref="AT29">
    <cfRule type="cellIs" dxfId="345" priority="11" operator="between">
      <formula>1</formula>
      <formula>4</formula>
    </cfRule>
  </conditionalFormatting>
  <conditionalFormatting sqref="AV29">
    <cfRule type="cellIs" dxfId="344" priority="10" operator="between">
      <formula>1</formula>
      <formula>4</formula>
    </cfRule>
  </conditionalFormatting>
  <conditionalFormatting sqref="AG32:AK32">
    <cfRule type="cellIs" dxfId="343" priority="9" operator="between">
      <formula>1</formula>
      <formula>4</formula>
    </cfRule>
  </conditionalFormatting>
  <conditionalFormatting sqref="AM32:AO32">
    <cfRule type="cellIs" dxfId="342" priority="8" operator="between">
      <formula>1</formula>
      <formula>4</formula>
    </cfRule>
  </conditionalFormatting>
  <conditionalFormatting sqref="AQ32:AS32">
    <cfRule type="cellIs" dxfId="341" priority="7" operator="between">
      <formula>1</formula>
      <formula>4</formula>
    </cfRule>
  </conditionalFormatting>
  <conditionalFormatting sqref="AU32">
    <cfRule type="cellIs" dxfId="340" priority="6" operator="between">
      <formula>1</formula>
      <formula>4</formula>
    </cfRule>
  </conditionalFormatting>
  <conditionalFormatting sqref="AG36:AV36">
    <cfRule type="cellIs" dxfId="339" priority="5" operator="between">
      <formula>1</formula>
      <formula>4</formula>
    </cfRule>
  </conditionalFormatting>
  <conditionalFormatting sqref="AG37:AT37">
    <cfRule type="cellIs" dxfId="338" priority="4" operator="between">
      <formula>1</formula>
      <formula>4</formula>
    </cfRule>
  </conditionalFormatting>
  <conditionalFormatting sqref="AV37">
    <cfRule type="cellIs" dxfId="337" priority="3" operator="between">
      <formula>1</formula>
      <formula>4</formula>
    </cfRule>
  </conditionalFormatting>
  <conditionalFormatting sqref="AG38:AV38">
    <cfRule type="cellIs" dxfId="336" priority="2" operator="between">
      <formula>1</formula>
      <formula>4</formula>
    </cfRule>
  </conditionalFormatting>
  <hyperlinks>
    <hyperlink ref="A2" location="'Table of contents'!A1" display="Back to Table of contents" xr:uid="{00000000-0004-0000-1D00-000000000000}"/>
    <hyperlink ref="A40:Q40"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1D00-000001000000}"/>
  </hyperlinks>
  <pageMargins left="0.70866141732283472" right="0.70866141732283472" top="0.74803149606299213" bottom="0.74803149606299213" header="0.31496062992125984" footer="0.31496062992125984"/>
  <pageSetup scale="14" fitToHeight="0" orientation="landscape" r:id="rId2"/>
  <headerFooter>
    <oddFooter>&amp;R&amp;"Arial,Regular"&amp;9&amp;P&amp;L&amp;L&amp;"Arial"&amp;9© 2021 CIHI</oddFooter>
  </headerFooter>
  <colBreaks count="2" manualBreakCount="2">
    <brk id="11" min="2" max="51" man="1"/>
    <brk id="32" min="2" max="51" man="1"/>
  </colBreaks>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AU51"/>
  <sheetViews>
    <sheetView showGridLines="0" topLeftCell="A2" zoomScaleNormal="100" zoomScaleSheetLayoutView="100" workbookViewId="0"/>
  </sheetViews>
  <sheetFormatPr defaultColWidth="0" defaultRowHeight="19.5" customHeight="1" zeroHeight="1"/>
  <cols>
    <col min="1" max="1" width="44.8984375" style="13" customWidth="1"/>
    <col min="2" max="5" width="15.59765625" style="13" customWidth="1"/>
    <col min="6" max="12" width="15.59765625" style="89" customWidth="1"/>
    <col min="13" max="16" width="15.59765625" style="13" customWidth="1"/>
    <col min="17" max="23" width="15.59765625" style="89" customWidth="1"/>
    <col min="24" max="27" width="15.59765625" style="13" customWidth="1"/>
    <col min="28" max="32" width="15.59765625" style="89" customWidth="1"/>
    <col min="33" max="34" width="12.59765625" style="89" customWidth="1"/>
    <col min="35" max="36" width="12.59765625" style="13" customWidth="1"/>
    <col min="37" max="37" width="15.59765625" style="13" customWidth="1"/>
    <col min="38" max="41" width="18.59765625" style="13" customWidth="1"/>
    <col min="42" max="44" width="15.59765625" style="13" customWidth="1"/>
    <col min="45" max="47" width="12.59765625" style="13" customWidth="1"/>
    <col min="48" max="16384" width="15.59765625" style="655" hidden="1"/>
  </cols>
  <sheetData>
    <row r="1" spans="1:47" s="657" customFormat="1" ht="15" hidden="1" customHeight="1">
      <c r="A1" s="301" t="s">
        <v>328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1:47" s="652" customFormat="1" ht="24" customHeight="1">
      <c r="A2" s="572" t="s">
        <v>92</v>
      </c>
      <c r="B2" s="22"/>
      <c r="C2" s="22"/>
      <c r="D2" s="22"/>
      <c r="E2" s="22"/>
      <c r="F2" s="87"/>
      <c r="G2" s="87"/>
      <c r="H2" s="87"/>
      <c r="I2" s="87"/>
      <c r="J2" s="87"/>
      <c r="K2" s="87"/>
      <c r="L2" s="87"/>
      <c r="M2" s="22"/>
      <c r="N2" s="22"/>
      <c r="O2" s="22"/>
      <c r="P2" s="22"/>
      <c r="Q2" s="87"/>
      <c r="R2" s="87"/>
      <c r="S2" s="87"/>
      <c r="T2" s="87"/>
      <c r="U2" s="87"/>
      <c r="V2" s="87"/>
      <c r="W2" s="87"/>
      <c r="X2" s="22"/>
      <c r="Y2" s="22"/>
      <c r="Z2" s="22"/>
      <c r="AA2" s="22"/>
      <c r="AB2" s="87"/>
      <c r="AC2" s="87"/>
      <c r="AD2" s="87"/>
      <c r="AE2" s="87"/>
      <c r="AF2" s="87"/>
      <c r="AG2" s="87"/>
      <c r="AH2" s="87"/>
      <c r="AI2" s="22"/>
      <c r="AJ2" s="22"/>
      <c r="AK2" s="22"/>
      <c r="AL2" s="22"/>
      <c r="AM2" s="22"/>
      <c r="AN2" s="22"/>
      <c r="AO2" s="22"/>
      <c r="AP2" s="22"/>
      <c r="AQ2" s="22"/>
      <c r="AR2" s="22"/>
      <c r="AS2" s="22"/>
      <c r="AT2" s="22"/>
      <c r="AU2" s="22"/>
    </row>
    <row r="3" spans="1:47" s="361" customFormat="1" ht="20.25" customHeight="1">
      <c r="A3" s="424" t="s">
        <v>575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s="516" customFormat="1" ht="15" customHeight="1">
      <c r="A4" s="445"/>
      <c r="B4" s="757" t="s">
        <v>595</v>
      </c>
      <c r="C4" s="757"/>
      <c r="D4" s="757"/>
      <c r="E4" s="757"/>
      <c r="F4" s="757"/>
      <c r="G4" s="757"/>
      <c r="H4" s="757"/>
      <c r="I4" s="757"/>
      <c r="J4" s="757"/>
      <c r="K4" s="757"/>
      <c r="L4" s="757"/>
      <c r="M4" s="757"/>
      <c r="N4" s="757"/>
      <c r="O4" s="757" t="s">
        <v>596</v>
      </c>
      <c r="P4" s="757"/>
      <c r="Q4" s="757"/>
      <c r="R4" s="757"/>
      <c r="S4" s="757"/>
      <c r="T4" s="757"/>
      <c r="U4" s="757"/>
      <c r="V4" s="757"/>
      <c r="W4" s="757"/>
      <c r="X4" s="757"/>
      <c r="Y4" s="757"/>
      <c r="Z4" s="757"/>
      <c r="AA4" s="757"/>
      <c r="AB4" s="757"/>
      <c r="AC4" s="757"/>
      <c r="AD4" s="757"/>
      <c r="AE4" s="757"/>
      <c r="AF4" s="773" t="s">
        <v>424</v>
      </c>
      <c r="AG4" s="773"/>
      <c r="AH4" s="773"/>
      <c r="AI4" s="773"/>
      <c r="AJ4" s="773"/>
      <c r="AK4" s="773"/>
      <c r="AL4" s="773"/>
      <c r="AM4" s="773"/>
      <c r="AN4" s="773"/>
      <c r="AO4" s="773"/>
      <c r="AP4" s="773"/>
      <c r="AQ4" s="773"/>
      <c r="AR4" s="773"/>
      <c r="AS4" s="773"/>
      <c r="AT4" s="773"/>
      <c r="AU4" s="773"/>
    </row>
    <row r="5" spans="1:47" s="516" customFormat="1" ht="43.95" customHeight="1">
      <c r="A5" s="415" t="s">
        <v>258</v>
      </c>
      <c r="B5" s="283" t="s">
        <v>17055</v>
      </c>
      <c r="C5" s="283" t="s">
        <v>17056</v>
      </c>
      <c r="D5" s="283" t="s">
        <v>17057</v>
      </c>
      <c r="E5" s="283" t="s">
        <v>17058</v>
      </c>
      <c r="F5" s="283" t="s">
        <v>17059</v>
      </c>
      <c r="G5" s="283" t="s">
        <v>17060</v>
      </c>
      <c r="H5" s="283" t="s">
        <v>17061</v>
      </c>
      <c r="I5" s="283" t="s">
        <v>17062</v>
      </c>
      <c r="J5" s="283" t="s">
        <v>17063</v>
      </c>
      <c r="K5" s="283" t="s">
        <v>17064</v>
      </c>
      <c r="L5" s="283" t="s">
        <v>17065</v>
      </c>
      <c r="M5" s="283" t="s">
        <v>17066</v>
      </c>
      <c r="N5" s="283" t="s">
        <v>597</v>
      </c>
      <c r="O5" s="283" t="s">
        <v>17067</v>
      </c>
      <c r="P5" s="283" t="s">
        <v>17068</v>
      </c>
      <c r="Q5" s="283" t="s">
        <v>17069</v>
      </c>
      <c r="R5" s="283" t="s">
        <v>17070</v>
      </c>
      <c r="S5" s="283" t="s">
        <v>17071</v>
      </c>
      <c r="T5" s="283" t="s">
        <v>17072</v>
      </c>
      <c r="U5" s="283" t="s">
        <v>17073</v>
      </c>
      <c r="V5" s="283" t="s">
        <v>17074</v>
      </c>
      <c r="W5" s="283" t="s">
        <v>17075</v>
      </c>
      <c r="X5" s="283" t="s">
        <v>17076</v>
      </c>
      <c r="Y5" s="283" t="s">
        <v>17077</v>
      </c>
      <c r="Z5" s="283" t="s">
        <v>17078</v>
      </c>
      <c r="AA5" s="283" t="s">
        <v>17079</v>
      </c>
      <c r="AB5" s="283" t="s">
        <v>17080</v>
      </c>
      <c r="AC5" s="283" t="s">
        <v>17081</v>
      </c>
      <c r="AD5" s="283" t="s">
        <v>17082</v>
      </c>
      <c r="AE5" s="283" t="s">
        <v>598</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47" s="559" customFormat="1" ht="15" customHeight="1">
      <c r="A6" s="392" t="s">
        <v>291</v>
      </c>
      <c r="B6" s="49">
        <v>613</v>
      </c>
      <c r="C6" s="150">
        <v>509</v>
      </c>
      <c r="D6" s="150">
        <v>549</v>
      </c>
      <c r="E6" s="150">
        <v>501</v>
      </c>
      <c r="F6" s="150">
        <v>470</v>
      </c>
      <c r="G6" s="150">
        <v>403</v>
      </c>
      <c r="H6" s="150">
        <v>395</v>
      </c>
      <c r="I6" s="150">
        <v>403</v>
      </c>
      <c r="J6" s="150">
        <v>408</v>
      </c>
      <c r="K6" s="150">
        <v>410</v>
      </c>
      <c r="L6" s="702">
        <v>417</v>
      </c>
      <c r="M6" s="17">
        <v>450</v>
      </c>
      <c r="N6" s="17">
        <f t="shared" ref="N6:N15" si="0">AVERAGE(B6:M6)</f>
        <v>460.66666666666669</v>
      </c>
      <c r="O6" s="17">
        <v>809</v>
      </c>
      <c r="P6" s="17">
        <v>1196</v>
      </c>
      <c r="Q6" s="17">
        <v>808</v>
      </c>
      <c r="R6" s="17">
        <v>582</v>
      </c>
      <c r="S6" s="17">
        <v>520</v>
      </c>
      <c r="T6" s="17">
        <v>476</v>
      </c>
      <c r="U6" s="17">
        <v>492</v>
      </c>
      <c r="V6" s="17">
        <v>686</v>
      </c>
      <c r="W6" s="702">
        <v>1002</v>
      </c>
      <c r="X6" s="702">
        <v>1543</v>
      </c>
      <c r="Y6" s="702">
        <v>1719</v>
      </c>
      <c r="Z6" s="702">
        <v>1240</v>
      </c>
      <c r="AA6" s="702">
        <v>1353</v>
      </c>
      <c r="AB6" s="702">
        <v>2674</v>
      </c>
      <c r="AC6" s="702">
        <v>2486</v>
      </c>
      <c r="AD6" s="702">
        <v>936</v>
      </c>
      <c r="AE6" s="702">
        <f t="shared" ref="AE6:AE15" si="1">AVERAGE(O6:AD6)</f>
        <v>1157.625</v>
      </c>
      <c r="AF6" s="703">
        <v>0.473588342</v>
      </c>
      <c r="AG6" s="704">
        <v>1.3872255490000001</v>
      </c>
      <c r="AH6" s="123">
        <v>0.71914893599999996</v>
      </c>
      <c r="AI6" s="701">
        <v>0.44416873400000001</v>
      </c>
      <c r="AJ6" s="696">
        <v>0.31645569600000001</v>
      </c>
      <c r="AK6" s="696">
        <v>0.18114143899999999</v>
      </c>
      <c r="AL6" s="696">
        <v>0.20588235299999999</v>
      </c>
      <c r="AM6" s="696">
        <v>0.67317073199999999</v>
      </c>
      <c r="AN6" s="696">
        <v>1.402877698</v>
      </c>
      <c r="AO6" s="696">
        <v>2.428888889</v>
      </c>
      <c r="AP6" s="696">
        <v>1.8042414360000001</v>
      </c>
      <c r="AQ6" s="696">
        <v>1.436149312</v>
      </c>
      <c r="AR6" s="696">
        <v>1.4644808739999999</v>
      </c>
      <c r="AS6" s="696">
        <v>4.3373253490000003</v>
      </c>
      <c r="AT6" s="696">
        <v>4.2893617019999999</v>
      </c>
      <c r="AU6" s="697">
        <v>1.3225806449999999</v>
      </c>
    </row>
    <row r="7" spans="1:47" s="559" customFormat="1" ht="15" customHeight="1">
      <c r="A7" s="392" t="s">
        <v>288</v>
      </c>
      <c r="B7" s="49">
        <v>298</v>
      </c>
      <c r="C7" s="150">
        <v>270</v>
      </c>
      <c r="D7" s="150">
        <v>264</v>
      </c>
      <c r="E7" s="150">
        <v>260</v>
      </c>
      <c r="F7" s="150">
        <v>310</v>
      </c>
      <c r="G7" s="150">
        <v>277</v>
      </c>
      <c r="H7" s="150">
        <v>265</v>
      </c>
      <c r="I7" s="150">
        <v>267</v>
      </c>
      <c r="J7" s="150">
        <v>240</v>
      </c>
      <c r="K7" s="150">
        <v>265</v>
      </c>
      <c r="L7" s="149">
        <v>270</v>
      </c>
      <c r="M7" s="17">
        <v>276</v>
      </c>
      <c r="N7" s="17">
        <f t="shared" si="0"/>
        <v>271.83333333333331</v>
      </c>
      <c r="O7" s="17">
        <v>244</v>
      </c>
      <c r="P7" s="17">
        <v>230</v>
      </c>
      <c r="Q7" s="17">
        <v>273</v>
      </c>
      <c r="R7" s="17">
        <v>277</v>
      </c>
      <c r="S7" s="17">
        <v>272</v>
      </c>
      <c r="T7" s="17">
        <v>252</v>
      </c>
      <c r="U7" s="17">
        <v>247</v>
      </c>
      <c r="V7" s="17">
        <v>276</v>
      </c>
      <c r="W7" s="149">
        <v>234</v>
      </c>
      <c r="X7" s="149">
        <v>262</v>
      </c>
      <c r="Y7" s="149">
        <v>274</v>
      </c>
      <c r="Z7" s="149">
        <v>233</v>
      </c>
      <c r="AA7" s="149">
        <v>276</v>
      </c>
      <c r="AB7" s="149">
        <v>263</v>
      </c>
      <c r="AC7" s="149">
        <v>208</v>
      </c>
      <c r="AD7" s="149">
        <v>164</v>
      </c>
      <c r="AE7" s="149">
        <f t="shared" si="1"/>
        <v>249.0625</v>
      </c>
      <c r="AF7" s="496">
        <v>-7.5757575999999993E-2</v>
      </c>
      <c r="AG7" s="694">
        <v>-0.115384615</v>
      </c>
      <c r="AH7" s="123">
        <v>-0.119354839</v>
      </c>
      <c r="AI7" s="701">
        <v>0</v>
      </c>
      <c r="AJ7" s="696">
        <v>2.6415094E-2</v>
      </c>
      <c r="AK7" s="696">
        <v>-5.6179775000000001E-2</v>
      </c>
      <c r="AL7" s="696">
        <v>2.9166667E-2</v>
      </c>
      <c r="AM7" s="696">
        <v>4.1509433999999998E-2</v>
      </c>
      <c r="AN7" s="696">
        <v>-0.133333333</v>
      </c>
      <c r="AO7" s="696">
        <v>-5.0724638000000002E-2</v>
      </c>
      <c r="AP7" s="696">
        <v>-8.0536913000000002E-2</v>
      </c>
      <c r="AQ7" s="696">
        <v>-0.137037037</v>
      </c>
      <c r="AR7" s="696">
        <v>4.5454544999999999E-2</v>
      </c>
      <c r="AS7" s="696">
        <v>1.1538461999999999E-2</v>
      </c>
      <c r="AT7" s="696">
        <v>-0.32903225800000002</v>
      </c>
      <c r="AU7" s="697">
        <v>-0.40794223800000001</v>
      </c>
    </row>
    <row r="8" spans="1:47" s="559" customFormat="1" ht="15" customHeight="1">
      <c r="A8" s="392" t="s">
        <v>312</v>
      </c>
      <c r="B8" s="49">
        <v>312</v>
      </c>
      <c r="C8" s="150">
        <v>270</v>
      </c>
      <c r="D8" s="150">
        <v>267</v>
      </c>
      <c r="E8" s="150">
        <v>299</v>
      </c>
      <c r="F8" s="150">
        <v>289</v>
      </c>
      <c r="G8" s="150">
        <v>253</v>
      </c>
      <c r="H8" s="150">
        <v>289</v>
      </c>
      <c r="I8" s="150">
        <v>306</v>
      </c>
      <c r="J8" s="150">
        <v>279</v>
      </c>
      <c r="K8" s="150">
        <v>286</v>
      </c>
      <c r="L8" s="149">
        <v>293</v>
      </c>
      <c r="M8" s="17">
        <v>291</v>
      </c>
      <c r="N8" s="17">
        <f t="shared" si="0"/>
        <v>286.16666666666669</v>
      </c>
      <c r="O8" s="17">
        <v>271</v>
      </c>
      <c r="P8" s="17">
        <v>217</v>
      </c>
      <c r="Q8" s="17">
        <v>266</v>
      </c>
      <c r="R8" s="17">
        <v>264</v>
      </c>
      <c r="S8" s="17">
        <v>311</v>
      </c>
      <c r="T8" s="17">
        <v>320</v>
      </c>
      <c r="U8" s="17">
        <v>292</v>
      </c>
      <c r="V8" s="17">
        <v>284</v>
      </c>
      <c r="W8" s="149">
        <v>292</v>
      </c>
      <c r="X8" s="149">
        <v>290</v>
      </c>
      <c r="Y8" s="149">
        <v>312</v>
      </c>
      <c r="Z8" s="149">
        <v>287</v>
      </c>
      <c r="AA8" s="149">
        <v>292</v>
      </c>
      <c r="AB8" s="149">
        <v>278</v>
      </c>
      <c r="AC8" s="149">
        <v>241</v>
      </c>
      <c r="AD8" s="149">
        <v>189</v>
      </c>
      <c r="AE8" s="149">
        <f t="shared" si="1"/>
        <v>275.375</v>
      </c>
      <c r="AF8" s="496">
        <v>1.4981273E-2</v>
      </c>
      <c r="AG8" s="694">
        <v>-0.27424749199999998</v>
      </c>
      <c r="AH8" s="123">
        <v>-7.9584774999999996E-2</v>
      </c>
      <c r="AI8" s="701">
        <v>4.3478260999999997E-2</v>
      </c>
      <c r="AJ8" s="696">
        <v>7.6124567000000004E-2</v>
      </c>
      <c r="AK8" s="696">
        <v>4.5751633999999999E-2</v>
      </c>
      <c r="AL8" s="696">
        <v>4.6594982E-2</v>
      </c>
      <c r="AM8" s="696">
        <v>-6.9930069999999999E-3</v>
      </c>
      <c r="AN8" s="696">
        <v>-3.4129690000000001E-3</v>
      </c>
      <c r="AO8" s="696">
        <v>-3.4364259999999998E-3</v>
      </c>
      <c r="AP8" s="696">
        <v>0</v>
      </c>
      <c r="AQ8" s="696">
        <v>6.2962962999999997E-2</v>
      </c>
      <c r="AR8" s="696">
        <v>9.3632959000000002E-2</v>
      </c>
      <c r="AS8" s="696">
        <v>-7.0234114E-2</v>
      </c>
      <c r="AT8" s="696">
        <v>-0.16608996500000001</v>
      </c>
      <c r="AU8" s="697">
        <v>-0.25296442699999999</v>
      </c>
    </row>
    <row r="9" spans="1:47" s="559" customFormat="1" ht="15" customHeight="1">
      <c r="A9" s="392" t="s">
        <v>313</v>
      </c>
      <c r="B9" s="49">
        <v>249</v>
      </c>
      <c r="C9" s="150">
        <v>239</v>
      </c>
      <c r="D9" s="150">
        <v>271</v>
      </c>
      <c r="E9" s="150">
        <v>221</v>
      </c>
      <c r="F9" s="150">
        <v>280</v>
      </c>
      <c r="G9" s="150">
        <v>279</v>
      </c>
      <c r="H9" s="150">
        <v>304</v>
      </c>
      <c r="I9" s="150">
        <v>298</v>
      </c>
      <c r="J9" s="150">
        <v>233</v>
      </c>
      <c r="K9" s="150">
        <v>232</v>
      </c>
      <c r="L9" s="149">
        <v>242</v>
      </c>
      <c r="M9" s="17">
        <v>216</v>
      </c>
      <c r="N9" s="17">
        <f t="shared" si="0"/>
        <v>255.33333333333334</v>
      </c>
      <c r="O9" s="17">
        <v>213</v>
      </c>
      <c r="P9" s="17">
        <v>202</v>
      </c>
      <c r="Q9" s="17">
        <v>242</v>
      </c>
      <c r="R9" s="17">
        <v>246</v>
      </c>
      <c r="S9" s="17">
        <v>255</v>
      </c>
      <c r="T9" s="17">
        <v>288</v>
      </c>
      <c r="U9" s="17">
        <v>253</v>
      </c>
      <c r="V9" s="17">
        <v>250</v>
      </c>
      <c r="W9" s="149">
        <v>268</v>
      </c>
      <c r="X9" s="149">
        <v>242</v>
      </c>
      <c r="Y9" s="149">
        <v>219</v>
      </c>
      <c r="Z9" s="149">
        <v>199</v>
      </c>
      <c r="AA9" s="149">
        <v>267</v>
      </c>
      <c r="AB9" s="149">
        <v>202</v>
      </c>
      <c r="AC9" s="149">
        <v>254</v>
      </c>
      <c r="AD9" s="149">
        <v>201</v>
      </c>
      <c r="AE9" s="149">
        <f t="shared" si="1"/>
        <v>237.5625</v>
      </c>
      <c r="AF9" s="496">
        <v>-0.21402214</v>
      </c>
      <c r="AG9" s="694">
        <v>-8.5972851000000003E-2</v>
      </c>
      <c r="AH9" s="123">
        <v>-0.13571428599999999</v>
      </c>
      <c r="AI9" s="701">
        <v>-0.11827957</v>
      </c>
      <c r="AJ9" s="696">
        <v>-0.16118421099999999</v>
      </c>
      <c r="AK9" s="696">
        <v>-3.3557047E-2</v>
      </c>
      <c r="AL9" s="696">
        <v>8.5836910000000002E-2</v>
      </c>
      <c r="AM9" s="696">
        <v>7.7586207000000004E-2</v>
      </c>
      <c r="AN9" s="696">
        <v>0.107438017</v>
      </c>
      <c r="AO9" s="696">
        <v>0.12037037</v>
      </c>
      <c r="AP9" s="696">
        <v>-0.120481928</v>
      </c>
      <c r="AQ9" s="696">
        <v>-0.167364017</v>
      </c>
      <c r="AR9" s="696">
        <v>-1.4760148000000001E-2</v>
      </c>
      <c r="AS9" s="696">
        <v>-8.5972851000000003E-2</v>
      </c>
      <c r="AT9" s="696">
        <v>-9.2857143000000003E-2</v>
      </c>
      <c r="AU9" s="697">
        <v>-0.27956989199999999</v>
      </c>
    </row>
    <row r="10" spans="1:47" s="559" customFormat="1" ht="15" customHeight="1">
      <c r="A10" s="392" t="s">
        <v>227</v>
      </c>
      <c r="B10" s="49">
        <v>310</v>
      </c>
      <c r="C10" s="150">
        <v>244</v>
      </c>
      <c r="D10" s="150">
        <v>275</v>
      </c>
      <c r="E10" s="150">
        <v>266</v>
      </c>
      <c r="F10" s="150">
        <v>249</v>
      </c>
      <c r="G10" s="150">
        <v>238</v>
      </c>
      <c r="H10" s="150">
        <v>276</v>
      </c>
      <c r="I10" s="150">
        <v>269</v>
      </c>
      <c r="J10" s="150">
        <v>266</v>
      </c>
      <c r="K10" s="150">
        <v>261</v>
      </c>
      <c r="L10" s="149">
        <v>252</v>
      </c>
      <c r="M10" s="17">
        <v>264</v>
      </c>
      <c r="N10" s="17">
        <f t="shared" si="0"/>
        <v>264.16666666666669</v>
      </c>
      <c r="O10" s="17">
        <v>268</v>
      </c>
      <c r="P10" s="17">
        <v>209</v>
      </c>
      <c r="Q10" s="17">
        <v>221</v>
      </c>
      <c r="R10" s="17">
        <v>227</v>
      </c>
      <c r="S10" s="17">
        <v>250</v>
      </c>
      <c r="T10" s="17">
        <v>225</v>
      </c>
      <c r="U10" s="17">
        <v>236</v>
      </c>
      <c r="V10" s="17">
        <v>258</v>
      </c>
      <c r="W10" s="149">
        <v>199</v>
      </c>
      <c r="X10" s="149">
        <v>209</v>
      </c>
      <c r="Y10" s="149">
        <v>223</v>
      </c>
      <c r="Z10" s="149">
        <v>171</v>
      </c>
      <c r="AA10" s="149">
        <v>202</v>
      </c>
      <c r="AB10" s="149">
        <v>173</v>
      </c>
      <c r="AC10" s="149">
        <v>143</v>
      </c>
      <c r="AD10" s="149">
        <v>124</v>
      </c>
      <c r="AE10" s="149">
        <f t="shared" si="1"/>
        <v>208.625</v>
      </c>
      <c r="AF10" s="496">
        <v>-2.5454544999999999E-2</v>
      </c>
      <c r="AG10" s="694">
        <v>-0.21428571399999999</v>
      </c>
      <c r="AH10" s="123">
        <v>-0.112449799</v>
      </c>
      <c r="AI10" s="701">
        <v>-4.6218487000000003E-2</v>
      </c>
      <c r="AJ10" s="696">
        <v>-9.4202899000000007E-2</v>
      </c>
      <c r="AK10" s="696">
        <v>-0.163568773</v>
      </c>
      <c r="AL10" s="696">
        <v>-0.112781955</v>
      </c>
      <c r="AM10" s="696">
        <v>-1.1494252999999999E-2</v>
      </c>
      <c r="AN10" s="696">
        <v>-0.21031746000000001</v>
      </c>
      <c r="AO10" s="696">
        <v>-0.20833333300000001</v>
      </c>
      <c r="AP10" s="696">
        <v>-0.28064516099999998</v>
      </c>
      <c r="AQ10" s="696">
        <v>-0.299180328</v>
      </c>
      <c r="AR10" s="696">
        <v>-0.26545454499999999</v>
      </c>
      <c r="AS10" s="696">
        <v>-0.34962406000000001</v>
      </c>
      <c r="AT10" s="696">
        <v>-0.42570281100000001</v>
      </c>
      <c r="AU10" s="697">
        <v>-0.47899159699999999</v>
      </c>
    </row>
    <row r="11" spans="1:47" s="559" customFormat="1" ht="15" customHeight="1">
      <c r="A11" s="392" t="s">
        <v>167</v>
      </c>
      <c r="B11" s="49">
        <v>380</v>
      </c>
      <c r="C11" s="150">
        <v>297</v>
      </c>
      <c r="D11" s="150">
        <v>312</v>
      </c>
      <c r="E11" s="150">
        <v>271</v>
      </c>
      <c r="F11" s="150">
        <v>246</v>
      </c>
      <c r="G11" s="150">
        <v>222</v>
      </c>
      <c r="H11" s="150">
        <v>191</v>
      </c>
      <c r="I11" s="150">
        <v>155</v>
      </c>
      <c r="J11" s="150">
        <v>178</v>
      </c>
      <c r="K11" s="150">
        <v>208</v>
      </c>
      <c r="L11" s="149">
        <v>220</v>
      </c>
      <c r="M11" s="17">
        <v>297</v>
      </c>
      <c r="N11" s="17">
        <f t="shared" si="0"/>
        <v>248.08333333333334</v>
      </c>
      <c r="O11" s="17">
        <v>284</v>
      </c>
      <c r="P11" s="17">
        <v>210</v>
      </c>
      <c r="Q11" s="17">
        <v>186</v>
      </c>
      <c r="R11" s="17">
        <v>176</v>
      </c>
      <c r="S11" s="17">
        <v>151</v>
      </c>
      <c r="T11" s="17">
        <v>138</v>
      </c>
      <c r="U11" s="17">
        <v>186</v>
      </c>
      <c r="V11" s="17">
        <v>189</v>
      </c>
      <c r="W11" s="149">
        <v>171</v>
      </c>
      <c r="X11" s="149">
        <v>177</v>
      </c>
      <c r="Y11" s="149">
        <v>172</v>
      </c>
      <c r="Z11" s="149">
        <v>141</v>
      </c>
      <c r="AA11" s="149">
        <v>160</v>
      </c>
      <c r="AB11" s="149">
        <v>134</v>
      </c>
      <c r="AC11" s="149">
        <v>122</v>
      </c>
      <c r="AD11" s="149">
        <v>84</v>
      </c>
      <c r="AE11" s="149">
        <f t="shared" si="1"/>
        <v>167.5625</v>
      </c>
      <c r="AF11" s="496">
        <v>-8.9743589999999998E-2</v>
      </c>
      <c r="AG11" s="694">
        <v>-0.22509225099999999</v>
      </c>
      <c r="AH11" s="123">
        <v>-0.243902439</v>
      </c>
      <c r="AI11" s="701">
        <v>-0.207207207</v>
      </c>
      <c r="AJ11" s="696">
        <v>-0.20942408400000001</v>
      </c>
      <c r="AK11" s="696">
        <v>-0.109677419</v>
      </c>
      <c r="AL11" s="696">
        <v>4.4943820000000002E-2</v>
      </c>
      <c r="AM11" s="696">
        <v>-9.1346153999999999E-2</v>
      </c>
      <c r="AN11" s="696">
        <v>-0.222727273</v>
      </c>
      <c r="AO11" s="696">
        <v>-0.40404040400000002</v>
      </c>
      <c r="AP11" s="696">
        <v>-0.54736842100000005</v>
      </c>
      <c r="AQ11" s="696">
        <v>-0.52525252499999997</v>
      </c>
      <c r="AR11" s="696">
        <v>-0.48717948700000002</v>
      </c>
      <c r="AS11" s="696">
        <v>-0.50553505499999996</v>
      </c>
      <c r="AT11" s="696">
        <v>-0.50406504100000005</v>
      </c>
      <c r="AU11" s="697">
        <v>-0.62162162200000004</v>
      </c>
    </row>
    <row r="12" spans="1:47" s="559" customFormat="1" ht="15" customHeight="1">
      <c r="A12" s="392" t="s">
        <v>226</v>
      </c>
      <c r="B12" s="49">
        <v>160</v>
      </c>
      <c r="C12" s="150">
        <v>159</v>
      </c>
      <c r="D12" s="150">
        <v>162</v>
      </c>
      <c r="E12" s="150">
        <v>140</v>
      </c>
      <c r="F12" s="150">
        <v>151</v>
      </c>
      <c r="G12" s="150">
        <v>144</v>
      </c>
      <c r="H12" s="150">
        <v>142</v>
      </c>
      <c r="I12" s="150">
        <v>130</v>
      </c>
      <c r="J12" s="150">
        <v>136</v>
      </c>
      <c r="K12" s="150">
        <v>160</v>
      </c>
      <c r="L12" s="149">
        <v>149</v>
      </c>
      <c r="M12" s="17">
        <v>168</v>
      </c>
      <c r="N12" s="17">
        <f t="shared" si="0"/>
        <v>150.08333333333334</v>
      </c>
      <c r="O12" s="17">
        <v>137</v>
      </c>
      <c r="P12" s="17">
        <v>122</v>
      </c>
      <c r="Q12" s="17">
        <v>129</v>
      </c>
      <c r="R12" s="17">
        <v>158</v>
      </c>
      <c r="S12" s="17">
        <v>153</v>
      </c>
      <c r="T12" s="17">
        <v>130</v>
      </c>
      <c r="U12" s="17">
        <v>152</v>
      </c>
      <c r="V12" s="17">
        <v>164</v>
      </c>
      <c r="W12" s="149">
        <v>151</v>
      </c>
      <c r="X12" s="149">
        <v>146</v>
      </c>
      <c r="Y12" s="149">
        <v>128</v>
      </c>
      <c r="Z12" s="149">
        <v>138</v>
      </c>
      <c r="AA12" s="149">
        <v>149</v>
      </c>
      <c r="AB12" s="149">
        <v>134</v>
      </c>
      <c r="AC12" s="149">
        <v>116</v>
      </c>
      <c r="AD12" s="149">
        <v>96</v>
      </c>
      <c r="AE12" s="149">
        <f t="shared" si="1"/>
        <v>137.6875</v>
      </c>
      <c r="AF12" s="496">
        <v>-0.15432098799999999</v>
      </c>
      <c r="AG12" s="694">
        <v>-0.12857142899999999</v>
      </c>
      <c r="AH12" s="123">
        <v>-0.14569536399999999</v>
      </c>
      <c r="AI12" s="701">
        <v>9.7222221999999997E-2</v>
      </c>
      <c r="AJ12" s="696">
        <v>7.7464789000000006E-2</v>
      </c>
      <c r="AK12" s="696">
        <v>0</v>
      </c>
      <c r="AL12" s="696">
        <v>0.117647059</v>
      </c>
      <c r="AM12" s="696">
        <v>2.5000000000000001E-2</v>
      </c>
      <c r="AN12" s="696">
        <v>1.3422819000000001E-2</v>
      </c>
      <c r="AO12" s="696">
        <v>-0.13095238100000001</v>
      </c>
      <c r="AP12" s="696">
        <v>-0.2</v>
      </c>
      <c r="AQ12" s="696">
        <v>-0.132075472</v>
      </c>
      <c r="AR12" s="696">
        <v>-8.0246914000000003E-2</v>
      </c>
      <c r="AS12" s="696">
        <v>-4.2857143E-2</v>
      </c>
      <c r="AT12" s="696">
        <v>-0.23178807900000001</v>
      </c>
      <c r="AU12" s="697">
        <v>-0.33333333300000001</v>
      </c>
    </row>
    <row r="13" spans="1:47" s="559" customFormat="1" ht="15" customHeight="1">
      <c r="A13" s="392" t="s">
        <v>326</v>
      </c>
      <c r="B13" s="49">
        <v>141</v>
      </c>
      <c r="C13" s="150">
        <v>149</v>
      </c>
      <c r="D13" s="150">
        <v>132</v>
      </c>
      <c r="E13" s="150">
        <v>140</v>
      </c>
      <c r="F13" s="150">
        <v>147</v>
      </c>
      <c r="G13" s="150">
        <v>170</v>
      </c>
      <c r="H13" s="150">
        <v>152</v>
      </c>
      <c r="I13" s="150">
        <v>170</v>
      </c>
      <c r="J13" s="150">
        <v>155</v>
      </c>
      <c r="K13" s="150">
        <v>138</v>
      </c>
      <c r="L13" s="149">
        <v>131</v>
      </c>
      <c r="M13" s="17">
        <v>145</v>
      </c>
      <c r="N13" s="17">
        <f t="shared" si="0"/>
        <v>147.5</v>
      </c>
      <c r="O13" s="17">
        <v>109</v>
      </c>
      <c r="P13" s="17">
        <v>86</v>
      </c>
      <c r="Q13" s="17">
        <v>111</v>
      </c>
      <c r="R13" s="17">
        <v>150</v>
      </c>
      <c r="S13" s="17">
        <v>172</v>
      </c>
      <c r="T13" s="17">
        <v>167</v>
      </c>
      <c r="U13" s="17">
        <v>153</v>
      </c>
      <c r="V13" s="17">
        <v>148</v>
      </c>
      <c r="W13" s="149">
        <v>137</v>
      </c>
      <c r="X13" s="149">
        <v>141</v>
      </c>
      <c r="Y13" s="149">
        <v>108</v>
      </c>
      <c r="Z13" s="149">
        <v>115</v>
      </c>
      <c r="AA13" s="149">
        <v>134</v>
      </c>
      <c r="AB13" s="149">
        <v>121</v>
      </c>
      <c r="AC13" s="149">
        <v>142</v>
      </c>
      <c r="AD13" s="149">
        <v>98</v>
      </c>
      <c r="AE13" s="149">
        <f t="shared" si="1"/>
        <v>130.75</v>
      </c>
      <c r="AF13" s="496">
        <v>-0.17424242400000001</v>
      </c>
      <c r="AG13" s="694">
        <v>-0.38571428600000002</v>
      </c>
      <c r="AH13" s="123">
        <v>-0.244897959</v>
      </c>
      <c r="AI13" s="701">
        <v>-0.117647059</v>
      </c>
      <c r="AJ13" s="696">
        <v>0.131578947</v>
      </c>
      <c r="AK13" s="696">
        <v>-1.7647059E-2</v>
      </c>
      <c r="AL13" s="696">
        <v>-1.2903226E-2</v>
      </c>
      <c r="AM13" s="696">
        <v>7.2463767999999998E-2</v>
      </c>
      <c r="AN13" s="696">
        <v>4.5801527000000002E-2</v>
      </c>
      <c r="AO13" s="696">
        <v>-2.7586207000000001E-2</v>
      </c>
      <c r="AP13" s="696">
        <v>-0.23404255299999999</v>
      </c>
      <c r="AQ13" s="696">
        <v>-0.22818791899999999</v>
      </c>
      <c r="AR13" s="696">
        <v>1.5151515000000001E-2</v>
      </c>
      <c r="AS13" s="696">
        <v>-0.13571428599999999</v>
      </c>
      <c r="AT13" s="696">
        <v>-3.4013605000000002E-2</v>
      </c>
      <c r="AU13" s="697">
        <v>-0.42352941199999999</v>
      </c>
    </row>
    <row r="14" spans="1:47" s="559" customFormat="1" ht="15" customHeight="1">
      <c r="A14" s="392" t="s">
        <v>246</v>
      </c>
      <c r="B14" s="49">
        <v>224</v>
      </c>
      <c r="C14" s="150">
        <v>166</v>
      </c>
      <c r="D14" s="150">
        <v>184</v>
      </c>
      <c r="E14" s="150">
        <v>164</v>
      </c>
      <c r="F14" s="150">
        <v>151</v>
      </c>
      <c r="G14" s="150">
        <v>138</v>
      </c>
      <c r="H14" s="150">
        <v>132</v>
      </c>
      <c r="I14" s="150">
        <v>115</v>
      </c>
      <c r="J14" s="150">
        <v>109</v>
      </c>
      <c r="K14" s="150">
        <v>133</v>
      </c>
      <c r="L14" s="149">
        <v>149</v>
      </c>
      <c r="M14" s="17">
        <v>182</v>
      </c>
      <c r="N14" s="17">
        <f t="shared" si="0"/>
        <v>153.91666666666666</v>
      </c>
      <c r="O14" s="17">
        <v>151</v>
      </c>
      <c r="P14" s="17">
        <v>114</v>
      </c>
      <c r="Q14" s="17">
        <v>102</v>
      </c>
      <c r="R14" s="17">
        <v>105</v>
      </c>
      <c r="S14" s="17">
        <v>95</v>
      </c>
      <c r="T14" s="17">
        <v>114</v>
      </c>
      <c r="U14" s="17">
        <v>118</v>
      </c>
      <c r="V14" s="17">
        <v>106</v>
      </c>
      <c r="W14" s="149">
        <v>91</v>
      </c>
      <c r="X14" s="149">
        <v>124</v>
      </c>
      <c r="Y14" s="149">
        <v>127</v>
      </c>
      <c r="Z14" s="149">
        <v>121</v>
      </c>
      <c r="AA14" s="149">
        <v>126</v>
      </c>
      <c r="AB14" s="149">
        <v>142</v>
      </c>
      <c r="AC14" s="149">
        <v>121</v>
      </c>
      <c r="AD14" s="149">
        <v>58</v>
      </c>
      <c r="AE14" s="149">
        <f t="shared" si="1"/>
        <v>113.4375</v>
      </c>
      <c r="AF14" s="496">
        <v>-0.17934782599999999</v>
      </c>
      <c r="AG14" s="694">
        <v>-0.30487804899999998</v>
      </c>
      <c r="AH14" s="123">
        <v>-0.32450331100000002</v>
      </c>
      <c r="AI14" s="701">
        <v>-0.239130435</v>
      </c>
      <c r="AJ14" s="696">
        <v>-0.28030303000000001</v>
      </c>
      <c r="AK14" s="696">
        <v>-8.6956519999999999E-3</v>
      </c>
      <c r="AL14" s="696">
        <v>8.2568806999999994E-2</v>
      </c>
      <c r="AM14" s="696">
        <v>-0.203007519</v>
      </c>
      <c r="AN14" s="696">
        <v>-0.38926174499999999</v>
      </c>
      <c r="AO14" s="696">
        <v>-0.31868131900000002</v>
      </c>
      <c r="AP14" s="696">
        <v>-0.43303571400000002</v>
      </c>
      <c r="AQ14" s="696">
        <v>-0.27108433700000001</v>
      </c>
      <c r="AR14" s="696">
        <v>-0.31521739100000001</v>
      </c>
      <c r="AS14" s="696">
        <v>-0.134146341</v>
      </c>
      <c r="AT14" s="696">
        <v>-0.19867549700000001</v>
      </c>
      <c r="AU14" s="697">
        <v>-0.57971014499999995</v>
      </c>
    </row>
    <row r="15" spans="1:47" s="559" customFormat="1" ht="15" customHeight="1">
      <c r="A15" s="392" t="s">
        <v>290</v>
      </c>
      <c r="B15" s="49">
        <v>203</v>
      </c>
      <c r="C15" s="150">
        <v>151</v>
      </c>
      <c r="D15" s="150">
        <v>179</v>
      </c>
      <c r="E15" s="150">
        <v>189</v>
      </c>
      <c r="F15" s="150">
        <v>157</v>
      </c>
      <c r="G15" s="150">
        <v>146</v>
      </c>
      <c r="H15" s="150">
        <v>115</v>
      </c>
      <c r="I15" s="150">
        <v>109</v>
      </c>
      <c r="J15" s="150">
        <v>98</v>
      </c>
      <c r="K15" s="150">
        <v>149</v>
      </c>
      <c r="L15" s="705">
        <v>106</v>
      </c>
      <c r="M15" s="17">
        <v>128</v>
      </c>
      <c r="N15" s="17">
        <f t="shared" si="0"/>
        <v>144.16666666666666</v>
      </c>
      <c r="O15" s="17">
        <v>153</v>
      </c>
      <c r="P15" s="17">
        <v>129</v>
      </c>
      <c r="Q15" s="17">
        <v>85</v>
      </c>
      <c r="R15" s="17">
        <v>92</v>
      </c>
      <c r="S15" s="17">
        <v>85</v>
      </c>
      <c r="T15" s="17">
        <v>72</v>
      </c>
      <c r="U15" s="17">
        <v>82</v>
      </c>
      <c r="V15" s="17">
        <v>82</v>
      </c>
      <c r="W15" s="705">
        <v>98</v>
      </c>
      <c r="X15" s="705">
        <v>90</v>
      </c>
      <c r="Y15" s="705">
        <v>79</v>
      </c>
      <c r="Z15" s="705">
        <v>61</v>
      </c>
      <c r="AA15" s="705">
        <v>75</v>
      </c>
      <c r="AB15" s="705">
        <v>71</v>
      </c>
      <c r="AC15" s="705">
        <v>69</v>
      </c>
      <c r="AD15" s="705">
        <v>40</v>
      </c>
      <c r="AE15" s="705">
        <f t="shared" si="1"/>
        <v>85.1875</v>
      </c>
      <c r="AF15" s="706">
        <v>-0.145251397</v>
      </c>
      <c r="AG15" s="707">
        <v>-0.31746031699999999</v>
      </c>
      <c r="AH15" s="123">
        <v>-0.45859872600000001</v>
      </c>
      <c r="AI15" s="701">
        <v>-0.36986301399999999</v>
      </c>
      <c r="AJ15" s="696">
        <v>-0.26086956500000003</v>
      </c>
      <c r="AK15" s="696">
        <v>-0.33944954100000002</v>
      </c>
      <c r="AL15" s="696">
        <v>-0.163265306</v>
      </c>
      <c r="AM15" s="696">
        <v>-0.44966443</v>
      </c>
      <c r="AN15" s="696">
        <v>-7.5471698000000004E-2</v>
      </c>
      <c r="AO15" s="696">
        <v>-0.296875</v>
      </c>
      <c r="AP15" s="696">
        <v>-0.61083743800000001</v>
      </c>
      <c r="AQ15" s="696">
        <v>-0.59602648999999996</v>
      </c>
      <c r="AR15" s="696">
        <v>-0.58100558700000005</v>
      </c>
      <c r="AS15" s="696">
        <v>-0.62433862399999995</v>
      </c>
      <c r="AT15" s="696">
        <v>-0.56050955400000002</v>
      </c>
      <c r="AU15" s="697">
        <v>-0.72602739699999996</v>
      </c>
    </row>
    <row r="16" spans="1:47" s="350" customFormat="1" ht="17.25" customHeight="1">
      <c r="A16" s="10" t="s">
        <v>94</v>
      </c>
      <c r="B16" s="10"/>
      <c r="C16" s="10"/>
      <c r="D16" s="10"/>
      <c r="E16" s="10"/>
      <c r="F16" s="10"/>
      <c r="G16" s="10"/>
      <c r="H16" s="10"/>
      <c r="I16" s="10"/>
      <c r="J16" s="10"/>
      <c r="K16" s="10"/>
      <c r="L16" s="10"/>
      <c r="M16" s="10"/>
      <c r="N16" s="10"/>
      <c r="O16" s="10"/>
      <c r="P16" s="10"/>
      <c r="Q16" s="244"/>
      <c r="R16" s="244"/>
      <c r="S16" s="244"/>
      <c r="T16" s="244"/>
      <c r="U16" s="244"/>
      <c r="V16" s="244"/>
      <c r="W16" s="244"/>
      <c r="X16" s="162"/>
      <c r="Y16" s="162"/>
      <c r="Z16" s="162"/>
      <c r="AA16" s="162"/>
      <c r="AB16" s="244"/>
      <c r="AC16" s="244"/>
      <c r="AD16" s="244"/>
      <c r="AE16" s="244"/>
      <c r="AF16" s="244"/>
      <c r="AG16" s="244"/>
      <c r="AH16" s="244"/>
      <c r="AI16" s="162"/>
      <c r="AJ16" s="162"/>
      <c r="AK16" s="162"/>
      <c r="AL16" s="162"/>
      <c r="AM16" s="162"/>
      <c r="AN16" s="162"/>
      <c r="AO16" s="162"/>
      <c r="AP16" s="162"/>
      <c r="AQ16" s="162"/>
      <c r="AR16" s="162"/>
      <c r="AS16" s="162"/>
      <c r="AT16" s="162"/>
      <c r="AU16" s="162"/>
    </row>
    <row r="17" spans="1:47" s="352" customFormat="1" ht="12" customHeight="1">
      <c r="A17" s="37" t="s">
        <v>96</v>
      </c>
      <c r="B17" s="37"/>
      <c r="C17" s="37"/>
      <c r="D17" s="37"/>
      <c r="E17" s="37"/>
      <c r="F17" s="37"/>
      <c r="G17" s="37"/>
      <c r="H17" s="37"/>
      <c r="I17" s="37"/>
      <c r="J17" s="37"/>
      <c r="K17" s="37"/>
      <c r="L17" s="37"/>
      <c r="M17" s="37"/>
      <c r="N17" s="37"/>
      <c r="O17" s="37"/>
      <c r="P17" s="37"/>
      <c r="Q17" s="76"/>
      <c r="R17" s="76"/>
      <c r="S17" s="76"/>
      <c r="T17" s="76"/>
      <c r="U17" s="76"/>
      <c r="V17" s="76"/>
      <c r="W17" s="76"/>
      <c r="X17" s="25"/>
      <c r="Y17" s="25"/>
      <c r="Z17" s="25"/>
      <c r="AA17" s="25"/>
      <c r="AB17" s="76"/>
      <c r="AC17" s="76"/>
      <c r="AD17" s="76"/>
      <c r="AE17" s="76"/>
      <c r="AF17" s="76"/>
      <c r="AG17" s="76"/>
      <c r="AH17" s="76"/>
      <c r="AI17" s="25"/>
      <c r="AJ17" s="25"/>
      <c r="AK17" s="25"/>
      <c r="AL17" s="25"/>
      <c r="AM17" s="25"/>
      <c r="AN17" s="25"/>
      <c r="AO17" s="25"/>
      <c r="AP17" s="25"/>
      <c r="AQ17" s="25"/>
      <c r="AR17" s="25"/>
      <c r="AS17" s="25"/>
      <c r="AT17" s="25"/>
      <c r="AU17" s="25"/>
    </row>
    <row r="18" spans="1:47" s="353" customFormat="1" ht="12" customHeight="1">
      <c r="A18" s="37" t="s">
        <v>259</v>
      </c>
      <c r="B18" s="37"/>
      <c r="C18" s="37"/>
      <c r="D18" s="37"/>
      <c r="E18" s="37"/>
      <c r="F18" s="37"/>
      <c r="G18" s="37"/>
      <c r="H18" s="37"/>
      <c r="I18" s="37"/>
      <c r="J18" s="37"/>
      <c r="K18" s="37"/>
      <c r="L18" s="37"/>
      <c r="M18" s="37"/>
      <c r="N18" s="37"/>
      <c r="O18" s="37"/>
      <c r="P18" s="37"/>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row>
    <row r="19" spans="1:47" s="353" customFormat="1" ht="12" customHeight="1">
      <c r="A19" s="37" t="s">
        <v>232</v>
      </c>
      <c r="B19" s="37"/>
      <c r="C19" s="37"/>
      <c r="D19" s="37"/>
      <c r="E19" s="37"/>
      <c r="F19" s="37"/>
      <c r="G19" s="37"/>
      <c r="H19" s="37"/>
      <c r="I19" s="37"/>
      <c r="J19" s="37"/>
      <c r="K19" s="37"/>
      <c r="L19" s="37"/>
      <c r="M19" s="37"/>
      <c r="N19" s="37"/>
      <c r="O19" s="37"/>
      <c r="P19" s="37"/>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row>
    <row r="20" spans="1:47" s="353" customFormat="1" ht="12" customHeight="1">
      <c r="A20" s="37" t="s">
        <v>233</v>
      </c>
      <c r="B20" s="37"/>
      <c r="C20" s="37"/>
      <c r="D20" s="37"/>
      <c r="E20" s="37"/>
      <c r="F20" s="37"/>
      <c r="G20" s="37"/>
      <c r="H20" s="37"/>
      <c r="I20" s="37"/>
      <c r="J20" s="37"/>
      <c r="K20" s="37"/>
      <c r="L20" s="37"/>
      <c r="M20" s="37"/>
      <c r="N20" s="37"/>
      <c r="O20" s="37"/>
      <c r="P20" s="37"/>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row>
    <row r="21" spans="1:47" s="353" customFormat="1" ht="12" customHeight="1">
      <c r="A21" s="37" t="s">
        <v>257</v>
      </c>
      <c r="B21" s="37"/>
      <c r="C21" s="37"/>
      <c r="D21" s="37"/>
      <c r="E21" s="37"/>
      <c r="F21" s="37"/>
      <c r="G21" s="37"/>
      <c r="H21" s="37"/>
      <c r="I21" s="37"/>
      <c r="J21" s="37"/>
      <c r="K21" s="37"/>
      <c r="L21" s="37"/>
      <c r="M21" s="37"/>
      <c r="N21" s="37"/>
      <c r="O21" s="37"/>
      <c r="P21" s="37"/>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row>
    <row r="22" spans="1:47" s="353" customFormat="1" ht="12" customHeight="1">
      <c r="A22" s="698" t="s">
        <v>17096</v>
      </c>
      <c r="B22" s="248"/>
      <c r="C22" s="248"/>
      <c r="D22" s="248"/>
      <c r="E22" s="248"/>
      <c r="F22" s="248"/>
      <c r="G22" s="248"/>
      <c r="H22" s="248"/>
      <c r="I22" s="248"/>
      <c r="J22" s="248"/>
      <c r="K22" s="248"/>
      <c r="L22" s="248"/>
      <c r="M22" s="248"/>
      <c r="N22" s="248"/>
      <c r="O22" s="248"/>
      <c r="P22" s="248"/>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row>
    <row r="23" spans="1:47" s="353" customFormat="1" ht="12" customHeight="1">
      <c r="A23" s="421" t="s">
        <v>275</v>
      </c>
      <c r="B23" s="37"/>
      <c r="C23" s="37"/>
      <c r="D23" s="37"/>
      <c r="E23" s="37"/>
      <c r="F23" s="37"/>
      <c r="G23" s="37"/>
      <c r="H23" s="37"/>
      <c r="I23" s="37"/>
      <c r="J23" s="37"/>
      <c r="K23" s="37"/>
      <c r="L23" s="37"/>
      <c r="M23" s="37"/>
      <c r="N23" s="37"/>
      <c r="O23" s="37"/>
      <c r="P23" s="37"/>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row>
    <row r="24" spans="1:47" s="356" customFormat="1" ht="12" customHeight="1">
      <c r="A24" s="418" t="s">
        <v>426</v>
      </c>
      <c r="B24" s="37"/>
      <c r="C24" s="37"/>
      <c r="D24" s="37"/>
      <c r="E24" s="37"/>
      <c r="F24" s="37"/>
      <c r="G24" s="37"/>
      <c r="H24" s="37"/>
      <c r="I24" s="37"/>
      <c r="J24" s="37"/>
      <c r="K24" s="37"/>
      <c r="L24" s="37"/>
      <c r="M24" s="37"/>
      <c r="N24" s="37"/>
      <c r="O24" s="37"/>
      <c r="P24" s="37"/>
      <c r="Q24" s="82"/>
      <c r="R24" s="82"/>
      <c r="S24" s="82"/>
      <c r="T24" s="82"/>
      <c r="U24" s="82"/>
      <c r="V24" s="82"/>
      <c r="W24" s="82"/>
      <c r="X24" s="47"/>
      <c r="Y24" s="47"/>
      <c r="Z24" s="47"/>
      <c r="AA24" s="47"/>
      <c r="AB24" s="82"/>
      <c r="AC24" s="82"/>
      <c r="AD24" s="82"/>
      <c r="AE24" s="82"/>
      <c r="AF24" s="82"/>
      <c r="AG24" s="82"/>
      <c r="AH24" s="82"/>
      <c r="AI24" s="47"/>
      <c r="AJ24" s="47"/>
      <c r="AK24" s="47"/>
      <c r="AL24" s="47"/>
      <c r="AM24" s="47"/>
      <c r="AN24" s="47"/>
      <c r="AO24" s="47"/>
      <c r="AP24" s="47"/>
      <c r="AQ24" s="47"/>
      <c r="AR24" s="47"/>
      <c r="AS24" s="47"/>
      <c r="AT24" s="47"/>
      <c r="AU24" s="47"/>
    </row>
    <row r="25" spans="1:47" s="352" customFormat="1" ht="12" customHeight="1">
      <c r="A25" s="171" t="s">
        <v>97</v>
      </c>
      <c r="B25" s="25"/>
      <c r="C25" s="25"/>
      <c r="D25" s="25"/>
      <c r="E25" s="25"/>
      <c r="F25" s="76"/>
      <c r="G25" s="76"/>
      <c r="H25" s="76"/>
      <c r="I25" s="76"/>
      <c r="J25" s="76"/>
      <c r="K25" s="76"/>
      <c r="L25" s="76"/>
      <c r="M25" s="25"/>
      <c r="N25" s="25"/>
      <c r="O25" s="25"/>
      <c r="P25" s="25"/>
      <c r="Q25" s="76"/>
      <c r="R25" s="76"/>
      <c r="S25" s="76"/>
      <c r="T25" s="76"/>
      <c r="U25" s="76"/>
      <c r="V25" s="76"/>
      <c r="W25" s="76"/>
      <c r="X25" s="25"/>
      <c r="Y25" s="25"/>
      <c r="Z25" s="25"/>
      <c r="AA25" s="25"/>
      <c r="AB25" s="76"/>
      <c r="AC25" s="76"/>
      <c r="AD25" s="76"/>
      <c r="AE25" s="76"/>
      <c r="AF25" s="76"/>
      <c r="AG25" s="76"/>
      <c r="AH25" s="76"/>
      <c r="AI25" s="25"/>
      <c r="AJ25" s="25"/>
      <c r="AK25" s="25"/>
      <c r="AL25" s="25"/>
      <c r="AM25" s="25"/>
      <c r="AN25" s="25"/>
      <c r="AO25" s="25"/>
      <c r="AP25" s="25"/>
      <c r="AQ25" s="25"/>
      <c r="AR25" s="25"/>
      <c r="AS25" s="25"/>
      <c r="AT25" s="25"/>
      <c r="AU25" s="25"/>
    </row>
    <row r="26" spans="1:47" s="359" customFormat="1" ht="30" customHeight="1">
      <c r="A26" s="38" t="s">
        <v>427</v>
      </c>
      <c r="B26" s="38"/>
      <c r="C26" s="38"/>
      <c r="D26" s="38"/>
      <c r="E26" s="38"/>
      <c r="F26" s="88"/>
      <c r="G26" s="88"/>
      <c r="H26" s="88"/>
      <c r="I26" s="88"/>
      <c r="J26" s="88"/>
      <c r="K26" s="88"/>
      <c r="L26" s="88"/>
      <c r="M26" s="38"/>
      <c r="N26" s="38"/>
      <c r="O26" s="38"/>
      <c r="P26" s="38"/>
      <c r="Q26" s="88"/>
      <c r="R26" s="88"/>
      <c r="S26" s="88"/>
      <c r="T26" s="88"/>
      <c r="U26" s="88"/>
      <c r="V26" s="88"/>
      <c r="W26" s="88"/>
      <c r="X26" s="38"/>
      <c r="Y26" s="38"/>
      <c r="Z26" s="38"/>
      <c r="AA26" s="38"/>
      <c r="AB26" s="88"/>
      <c r="AC26" s="88"/>
      <c r="AD26" s="88"/>
      <c r="AE26" s="88"/>
      <c r="AF26" s="88"/>
      <c r="AG26" s="88"/>
      <c r="AH26" s="88"/>
      <c r="AI26" s="38"/>
      <c r="AJ26" s="38"/>
      <c r="AK26" s="38"/>
      <c r="AL26" s="38"/>
      <c r="AM26" s="38"/>
      <c r="AN26" s="38"/>
      <c r="AO26" s="38"/>
      <c r="AP26" s="38"/>
      <c r="AQ26" s="38"/>
      <c r="AR26" s="38"/>
      <c r="AS26" s="38"/>
      <c r="AT26" s="38"/>
      <c r="AU26" s="38"/>
    </row>
    <row r="27" spans="1:47" s="361" customFormat="1" ht="20.25" customHeight="1">
      <c r="A27" s="424" t="s">
        <v>17054</v>
      </c>
      <c r="B27" s="11"/>
      <c r="C27" s="11"/>
      <c r="D27" s="11"/>
      <c r="E27" s="11"/>
      <c r="F27" s="87"/>
      <c r="G27" s="87"/>
      <c r="H27" s="87"/>
      <c r="I27" s="87"/>
      <c r="J27" s="87"/>
      <c r="K27" s="87"/>
      <c r="L27" s="87"/>
      <c r="M27" s="11"/>
      <c r="N27" s="11"/>
      <c r="O27" s="11"/>
      <c r="P27" s="11"/>
      <c r="Q27" s="87"/>
      <c r="R27" s="87"/>
      <c r="S27" s="87"/>
      <c r="T27" s="87"/>
      <c r="U27" s="87"/>
      <c r="V27" s="87"/>
      <c r="W27" s="87"/>
      <c r="X27" s="11"/>
      <c r="Y27" s="11"/>
      <c r="Z27" s="11"/>
      <c r="AA27" s="11"/>
      <c r="AB27" s="87"/>
      <c r="AC27" s="87"/>
      <c r="AD27" s="87"/>
      <c r="AE27" s="87"/>
      <c r="AF27" s="87"/>
      <c r="AG27" s="87"/>
      <c r="AH27" s="87"/>
      <c r="AI27" s="11"/>
      <c r="AJ27" s="11"/>
      <c r="AK27" s="11"/>
      <c r="AL27" s="11"/>
      <c r="AM27" s="11"/>
      <c r="AN27" s="11"/>
      <c r="AO27" s="11"/>
      <c r="AP27" s="11"/>
      <c r="AQ27" s="11"/>
      <c r="AR27" s="11"/>
      <c r="AS27" s="11"/>
      <c r="AT27" s="11"/>
      <c r="AU27" s="11"/>
    </row>
    <row r="28" spans="1:47" s="516" customFormat="1" ht="15" customHeight="1">
      <c r="A28" s="445"/>
      <c r="B28" s="764" t="s">
        <v>595</v>
      </c>
      <c r="C28" s="765"/>
      <c r="D28" s="765"/>
      <c r="E28" s="765"/>
      <c r="F28" s="765"/>
      <c r="G28" s="765"/>
      <c r="H28" s="765"/>
      <c r="I28" s="765"/>
      <c r="J28" s="765"/>
      <c r="K28" s="765"/>
      <c r="L28" s="765"/>
      <c r="M28" s="765"/>
      <c r="N28" s="765"/>
      <c r="O28" s="765" t="s">
        <v>596</v>
      </c>
      <c r="P28" s="765"/>
      <c r="Q28" s="765"/>
      <c r="R28" s="765"/>
      <c r="S28" s="765"/>
      <c r="T28" s="765"/>
      <c r="U28" s="765"/>
      <c r="V28" s="765"/>
      <c r="W28" s="765"/>
      <c r="X28" s="765"/>
      <c r="Y28" s="765"/>
      <c r="Z28" s="765"/>
      <c r="AA28" s="765"/>
      <c r="AB28" s="765"/>
      <c r="AC28" s="765"/>
      <c r="AD28" s="765"/>
      <c r="AE28" s="767"/>
      <c r="AF28" s="783" t="s">
        <v>424</v>
      </c>
      <c r="AG28" s="755"/>
      <c r="AH28" s="755"/>
      <c r="AI28" s="755"/>
      <c r="AJ28" s="755"/>
      <c r="AK28" s="755"/>
      <c r="AL28" s="755"/>
      <c r="AM28" s="755"/>
      <c r="AN28" s="755"/>
      <c r="AO28" s="755"/>
      <c r="AP28" s="755"/>
      <c r="AQ28" s="755"/>
      <c r="AR28" s="755"/>
      <c r="AS28" s="755"/>
      <c r="AT28" s="755"/>
      <c r="AU28" s="755"/>
    </row>
    <row r="29" spans="1:47" s="516" customFormat="1" ht="43.95" customHeight="1">
      <c r="A29" s="415" t="s">
        <v>260</v>
      </c>
      <c r="B29" s="283" t="s">
        <v>17055</v>
      </c>
      <c r="C29" s="283" t="s">
        <v>17056</v>
      </c>
      <c r="D29" s="283" t="s">
        <v>17057</v>
      </c>
      <c r="E29" s="283" t="s">
        <v>17058</v>
      </c>
      <c r="F29" s="283" t="s">
        <v>17059</v>
      </c>
      <c r="G29" s="283" t="s">
        <v>17060</v>
      </c>
      <c r="H29" s="283" t="s">
        <v>17061</v>
      </c>
      <c r="I29" s="283" t="s">
        <v>17062</v>
      </c>
      <c r="J29" s="283" t="s">
        <v>17063</v>
      </c>
      <c r="K29" s="283" t="s">
        <v>17064</v>
      </c>
      <c r="L29" s="283" t="s">
        <v>17065</v>
      </c>
      <c r="M29" s="283" t="s">
        <v>17066</v>
      </c>
      <c r="N29" s="283" t="s">
        <v>597</v>
      </c>
      <c r="O29" s="283" t="s">
        <v>17067</v>
      </c>
      <c r="P29" s="283" t="s">
        <v>17068</v>
      </c>
      <c r="Q29" s="283" t="s">
        <v>17069</v>
      </c>
      <c r="R29" s="283" t="s">
        <v>17070</v>
      </c>
      <c r="S29" s="283" t="s">
        <v>17071</v>
      </c>
      <c r="T29" s="283" t="s">
        <v>17072</v>
      </c>
      <c r="U29" s="283" t="s">
        <v>17073</v>
      </c>
      <c r="V29" s="283" t="s">
        <v>17074</v>
      </c>
      <c r="W29" s="283" t="s">
        <v>17075</v>
      </c>
      <c r="X29" s="283" t="s">
        <v>17076</v>
      </c>
      <c r="Y29" s="283" t="s">
        <v>17077</v>
      </c>
      <c r="Z29" s="283" t="s">
        <v>17078</v>
      </c>
      <c r="AA29" s="283" t="s">
        <v>17079</v>
      </c>
      <c r="AB29" s="283" t="s">
        <v>17080</v>
      </c>
      <c r="AC29" s="283" t="s">
        <v>17081</v>
      </c>
      <c r="AD29" s="283" t="s">
        <v>17082</v>
      </c>
      <c r="AE29" s="283" t="s">
        <v>598</v>
      </c>
      <c r="AF29" s="283" t="s">
        <v>99</v>
      </c>
      <c r="AG29" s="283" t="s">
        <v>100</v>
      </c>
      <c r="AH29" s="283" t="s">
        <v>265</v>
      </c>
      <c r="AI29" s="283" t="s">
        <v>266</v>
      </c>
      <c r="AJ29" s="283" t="s">
        <v>103</v>
      </c>
      <c r="AK29" s="283" t="s">
        <v>267</v>
      </c>
      <c r="AL29" s="283" t="s">
        <v>268</v>
      </c>
      <c r="AM29" s="283" t="s">
        <v>269</v>
      </c>
      <c r="AN29" s="283" t="s">
        <v>107</v>
      </c>
      <c r="AO29" s="283" t="s">
        <v>270</v>
      </c>
      <c r="AP29" s="283" t="s">
        <v>271</v>
      </c>
      <c r="AQ29" s="283" t="s">
        <v>272</v>
      </c>
      <c r="AR29" s="283" t="s">
        <v>273</v>
      </c>
      <c r="AS29" s="283" t="s">
        <v>112</v>
      </c>
      <c r="AT29" s="283" t="s">
        <v>274</v>
      </c>
      <c r="AU29" s="430" t="s">
        <v>114</v>
      </c>
    </row>
    <row r="30" spans="1:47" s="559" customFormat="1" ht="15" customHeight="1">
      <c r="A30" s="392" t="s">
        <v>187</v>
      </c>
      <c r="B30" s="17">
        <v>1100</v>
      </c>
      <c r="C30" s="17">
        <v>1038</v>
      </c>
      <c r="D30" s="17">
        <v>1148</v>
      </c>
      <c r="E30" s="17">
        <v>1125</v>
      </c>
      <c r="F30" s="17">
        <v>1155</v>
      </c>
      <c r="G30" s="17">
        <v>1102</v>
      </c>
      <c r="H30" s="17">
        <v>1102</v>
      </c>
      <c r="I30" s="17">
        <v>1111</v>
      </c>
      <c r="J30" s="17">
        <v>1110</v>
      </c>
      <c r="K30" s="17">
        <v>1172</v>
      </c>
      <c r="L30" s="342">
        <v>1101</v>
      </c>
      <c r="M30" s="17">
        <v>1059</v>
      </c>
      <c r="N30" s="17">
        <f t="shared" ref="N30:N39" si="2">AVERAGE(B30:M30)</f>
        <v>1110.25</v>
      </c>
      <c r="O30" s="17">
        <v>970</v>
      </c>
      <c r="P30" s="17">
        <v>605</v>
      </c>
      <c r="Q30" s="17">
        <v>789</v>
      </c>
      <c r="R30" s="17">
        <v>960</v>
      </c>
      <c r="S30" s="17">
        <v>1030</v>
      </c>
      <c r="T30" s="17">
        <v>993</v>
      </c>
      <c r="U30" s="17">
        <v>1036</v>
      </c>
      <c r="V30" s="17">
        <v>1051</v>
      </c>
      <c r="W30" s="702">
        <v>975</v>
      </c>
      <c r="X30" s="702">
        <v>977</v>
      </c>
      <c r="Y30" s="702">
        <v>929</v>
      </c>
      <c r="Z30" s="702">
        <v>903</v>
      </c>
      <c r="AA30" s="702">
        <v>1105</v>
      </c>
      <c r="AB30" s="702">
        <v>892</v>
      </c>
      <c r="AC30" s="702">
        <v>766</v>
      </c>
      <c r="AD30" s="702">
        <v>727</v>
      </c>
      <c r="AE30" s="702">
        <f>AVERAGE(O30:AD30)</f>
        <v>919.25</v>
      </c>
      <c r="AF30" s="124">
        <v>-0.15505226499999999</v>
      </c>
      <c r="AG30" s="124">
        <v>-0.46222222200000002</v>
      </c>
      <c r="AH30" s="123">
        <v>-0.31688311699999999</v>
      </c>
      <c r="AI30" s="701">
        <v>-0.128856624</v>
      </c>
      <c r="AJ30" s="696">
        <v>-6.5335752999999996E-2</v>
      </c>
      <c r="AK30" s="696">
        <v>-0.10621062100000001</v>
      </c>
      <c r="AL30" s="696">
        <v>-6.6666666999999999E-2</v>
      </c>
      <c r="AM30" s="696">
        <v>-0.103242321</v>
      </c>
      <c r="AN30" s="696">
        <v>-0.114441417</v>
      </c>
      <c r="AO30" s="696">
        <v>-7.7431538999999994E-2</v>
      </c>
      <c r="AP30" s="696">
        <v>-0.155454545</v>
      </c>
      <c r="AQ30" s="696">
        <v>-0.130057803</v>
      </c>
      <c r="AR30" s="696">
        <v>-3.7456445999999997E-2</v>
      </c>
      <c r="AS30" s="696">
        <v>-0.20711111099999999</v>
      </c>
      <c r="AT30" s="696">
        <v>-0.33679653700000001</v>
      </c>
      <c r="AU30" s="697">
        <v>-0.34029038099999998</v>
      </c>
    </row>
    <row r="31" spans="1:47" s="559" customFormat="1" ht="15" customHeight="1">
      <c r="A31" s="392" t="s">
        <v>314</v>
      </c>
      <c r="B31" s="17">
        <v>1066</v>
      </c>
      <c r="C31" s="17">
        <v>970</v>
      </c>
      <c r="D31" s="17">
        <v>1000</v>
      </c>
      <c r="E31" s="17">
        <v>928</v>
      </c>
      <c r="F31" s="17">
        <v>1002</v>
      </c>
      <c r="G31" s="17">
        <v>938</v>
      </c>
      <c r="H31" s="17">
        <v>912</v>
      </c>
      <c r="I31" s="17">
        <v>863</v>
      </c>
      <c r="J31" s="17">
        <v>930</v>
      </c>
      <c r="K31" s="17">
        <v>1033</v>
      </c>
      <c r="L31" s="342">
        <v>970</v>
      </c>
      <c r="M31" s="17">
        <v>880</v>
      </c>
      <c r="N31" s="17">
        <f t="shared" si="2"/>
        <v>957.66666666666663</v>
      </c>
      <c r="O31" s="17">
        <v>853</v>
      </c>
      <c r="P31" s="17">
        <v>598</v>
      </c>
      <c r="Q31" s="17">
        <v>787</v>
      </c>
      <c r="R31" s="17">
        <v>946</v>
      </c>
      <c r="S31" s="17">
        <v>1003</v>
      </c>
      <c r="T31" s="17">
        <v>899</v>
      </c>
      <c r="U31" s="17">
        <v>936</v>
      </c>
      <c r="V31" s="17">
        <v>997</v>
      </c>
      <c r="W31" s="149">
        <v>948</v>
      </c>
      <c r="X31" s="149">
        <v>869</v>
      </c>
      <c r="Y31" s="149">
        <v>865</v>
      </c>
      <c r="Z31" s="149">
        <v>869</v>
      </c>
      <c r="AA31" s="149">
        <v>977</v>
      </c>
      <c r="AB31" s="149">
        <v>834</v>
      </c>
      <c r="AC31" s="149">
        <v>660</v>
      </c>
      <c r="AD31" s="149">
        <v>597</v>
      </c>
      <c r="AE31" s="149">
        <f t="shared" ref="AE31:AE39" si="3">AVERAGE(O31:AD31)</f>
        <v>852.375</v>
      </c>
      <c r="AF31" s="124">
        <v>-0.14699999999999999</v>
      </c>
      <c r="AG31" s="124">
        <v>-0.35560344799999999</v>
      </c>
      <c r="AH31" s="123">
        <v>-0.214570858</v>
      </c>
      <c r="AI31" s="701">
        <v>8.5287850000000005E-3</v>
      </c>
      <c r="AJ31" s="696">
        <v>9.9780701999999999E-2</v>
      </c>
      <c r="AK31" s="696">
        <v>4.1714948000000002E-2</v>
      </c>
      <c r="AL31" s="696">
        <v>6.4516130000000001E-3</v>
      </c>
      <c r="AM31" s="696">
        <v>-3.4849951999999997E-2</v>
      </c>
      <c r="AN31" s="696">
        <v>-2.2680412E-2</v>
      </c>
      <c r="AO31" s="696">
        <v>-1.2500000000000001E-2</v>
      </c>
      <c r="AP31" s="696">
        <v>-0.18855534700000001</v>
      </c>
      <c r="AQ31" s="696">
        <v>-0.10412371099999999</v>
      </c>
      <c r="AR31" s="696">
        <v>-2.3E-2</v>
      </c>
      <c r="AS31" s="696">
        <v>-0.101293103</v>
      </c>
      <c r="AT31" s="696">
        <v>-0.34131736499999998</v>
      </c>
      <c r="AU31" s="697">
        <v>-0.36353944599999999</v>
      </c>
    </row>
    <row r="32" spans="1:47" s="559" customFormat="1" ht="15" customHeight="1">
      <c r="A32" s="392" t="s">
        <v>321</v>
      </c>
      <c r="B32" s="17">
        <v>359</v>
      </c>
      <c r="C32" s="17">
        <v>314</v>
      </c>
      <c r="D32" s="17">
        <v>375</v>
      </c>
      <c r="E32" s="17">
        <v>352</v>
      </c>
      <c r="F32" s="17">
        <v>394</v>
      </c>
      <c r="G32" s="17">
        <v>381</v>
      </c>
      <c r="H32" s="17">
        <v>409</v>
      </c>
      <c r="I32" s="17">
        <v>420</v>
      </c>
      <c r="J32" s="17">
        <v>381</v>
      </c>
      <c r="K32" s="17">
        <v>377</v>
      </c>
      <c r="L32" s="342">
        <v>373</v>
      </c>
      <c r="M32" s="17">
        <v>383</v>
      </c>
      <c r="N32" s="17">
        <f t="shared" si="2"/>
        <v>376.5</v>
      </c>
      <c r="O32" s="17">
        <v>318</v>
      </c>
      <c r="P32" s="17">
        <v>234</v>
      </c>
      <c r="Q32" s="17">
        <v>292</v>
      </c>
      <c r="R32" s="17">
        <v>388</v>
      </c>
      <c r="S32" s="17">
        <v>406</v>
      </c>
      <c r="T32" s="17">
        <v>459</v>
      </c>
      <c r="U32" s="17">
        <v>441</v>
      </c>
      <c r="V32" s="17">
        <v>392</v>
      </c>
      <c r="W32" s="149">
        <v>340</v>
      </c>
      <c r="X32" s="149">
        <v>347</v>
      </c>
      <c r="Y32" s="149">
        <v>313</v>
      </c>
      <c r="Z32" s="149">
        <v>274</v>
      </c>
      <c r="AA32" s="149">
        <v>311</v>
      </c>
      <c r="AB32" s="149">
        <v>289</v>
      </c>
      <c r="AC32" s="149">
        <v>264</v>
      </c>
      <c r="AD32" s="149">
        <v>182</v>
      </c>
      <c r="AE32" s="149">
        <f t="shared" si="3"/>
        <v>328.125</v>
      </c>
      <c r="AF32" s="124">
        <v>-0.152</v>
      </c>
      <c r="AG32" s="124">
        <v>-0.33522727299999999</v>
      </c>
      <c r="AH32" s="123">
        <v>-0.25888324899999998</v>
      </c>
      <c r="AI32" s="701">
        <v>1.8372703000000001E-2</v>
      </c>
      <c r="AJ32" s="696">
        <v>-7.3349629999999999E-3</v>
      </c>
      <c r="AK32" s="696">
        <v>9.2857143000000003E-2</v>
      </c>
      <c r="AL32" s="696">
        <v>0.15748031500000001</v>
      </c>
      <c r="AM32" s="696">
        <v>3.9787797999999999E-2</v>
      </c>
      <c r="AN32" s="696">
        <v>-8.8471850000000005E-2</v>
      </c>
      <c r="AO32" s="696">
        <v>-9.3994778000000001E-2</v>
      </c>
      <c r="AP32" s="696">
        <v>-0.12813370499999999</v>
      </c>
      <c r="AQ32" s="696">
        <v>-0.127388535</v>
      </c>
      <c r="AR32" s="696">
        <v>-0.17066666699999999</v>
      </c>
      <c r="AS32" s="696">
        <v>-0.17897727299999999</v>
      </c>
      <c r="AT32" s="696">
        <v>-0.32994923900000001</v>
      </c>
      <c r="AU32" s="697">
        <v>-0.52230971100000001</v>
      </c>
    </row>
    <row r="33" spans="1:47" s="559" customFormat="1" ht="15" customHeight="1">
      <c r="A33" s="392" t="s">
        <v>315</v>
      </c>
      <c r="B33" s="17">
        <v>234</v>
      </c>
      <c r="C33" s="17">
        <v>217</v>
      </c>
      <c r="D33" s="17">
        <v>224</v>
      </c>
      <c r="E33" s="17">
        <v>218</v>
      </c>
      <c r="F33" s="17">
        <v>225</v>
      </c>
      <c r="G33" s="17">
        <v>223</v>
      </c>
      <c r="H33" s="17">
        <v>215</v>
      </c>
      <c r="I33" s="17">
        <v>235</v>
      </c>
      <c r="J33" s="17">
        <v>217</v>
      </c>
      <c r="K33" s="17">
        <v>229</v>
      </c>
      <c r="L33" s="342">
        <v>216</v>
      </c>
      <c r="M33" s="17">
        <v>257</v>
      </c>
      <c r="N33" s="17">
        <f t="shared" si="2"/>
        <v>225.83333333333334</v>
      </c>
      <c r="O33" s="17">
        <v>246</v>
      </c>
      <c r="P33" s="17">
        <v>212</v>
      </c>
      <c r="Q33" s="17">
        <v>209</v>
      </c>
      <c r="R33" s="17">
        <v>219</v>
      </c>
      <c r="S33" s="17">
        <v>212</v>
      </c>
      <c r="T33" s="17">
        <v>234</v>
      </c>
      <c r="U33" s="17">
        <v>242</v>
      </c>
      <c r="V33" s="17">
        <v>254</v>
      </c>
      <c r="W33" s="149">
        <v>263</v>
      </c>
      <c r="X33" s="149">
        <v>232</v>
      </c>
      <c r="Y33" s="149">
        <v>226</v>
      </c>
      <c r="Z33" s="149">
        <v>219</v>
      </c>
      <c r="AA33" s="149">
        <v>246</v>
      </c>
      <c r="AB33" s="149">
        <v>227</v>
      </c>
      <c r="AC33" s="149">
        <v>184</v>
      </c>
      <c r="AD33" s="149">
        <v>111</v>
      </c>
      <c r="AE33" s="149">
        <f t="shared" si="3"/>
        <v>221</v>
      </c>
      <c r="AF33" s="124">
        <v>9.8214285999999998E-2</v>
      </c>
      <c r="AG33" s="124">
        <v>-2.7522936000000001E-2</v>
      </c>
      <c r="AH33" s="123">
        <v>-7.1111111000000005E-2</v>
      </c>
      <c r="AI33" s="701">
        <v>-1.793722E-2</v>
      </c>
      <c r="AJ33" s="696">
        <v>-1.3953488E-2</v>
      </c>
      <c r="AK33" s="696">
        <v>-4.2553189999999996E-3</v>
      </c>
      <c r="AL33" s="696">
        <v>0.115207373</v>
      </c>
      <c r="AM33" s="696">
        <v>0.10917030599999999</v>
      </c>
      <c r="AN33" s="696">
        <v>0.217592593</v>
      </c>
      <c r="AO33" s="696">
        <v>-9.7276265000000001E-2</v>
      </c>
      <c r="AP33" s="696">
        <v>-3.4188033999999999E-2</v>
      </c>
      <c r="AQ33" s="696">
        <v>9.2165900000000002E-3</v>
      </c>
      <c r="AR33" s="696">
        <v>9.8214285999999998E-2</v>
      </c>
      <c r="AS33" s="696">
        <v>4.1284403999999997E-2</v>
      </c>
      <c r="AT33" s="696">
        <v>-0.18222222199999999</v>
      </c>
      <c r="AU33" s="697">
        <v>-0.502242152</v>
      </c>
    </row>
    <row r="34" spans="1:47" s="559" customFormat="1" ht="15" customHeight="1">
      <c r="A34" s="392" t="s">
        <v>248</v>
      </c>
      <c r="B34" s="17">
        <v>197</v>
      </c>
      <c r="C34" s="17">
        <v>192</v>
      </c>
      <c r="D34" s="17">
        <v>216</v>
      </c>
      <c r="E34" s="17">
        <v>238</v>
      </c>
      <c r="F34" s="17">
        <v>210</v>
      </c>
      <c r="G34" s="17">
        <v>192</v>
      </c>
      <c r="H34" s="17">
        <v>205</v>
      </c>
      <c r="I34" s="17">
        <v>225</v>
      </c>
      <c r="J34" s="17">
        <v>214</v>
      </c>
      <c r="K34" s="17">
        <v>196</v>
      </c>
      <c r="L34" s="342">
        <v>200</v>
      </c>
      <c r="M34" s="17">
        <v>201</v>
      </c>
      <c r="N34" s="17">
        <f t="shared" si="2"/>
        <v>207.16666666666666</v>
      </c>
      <c r="O34" s="17">
        <v>176</v>
      </c>
      <c r="P34" s="17">
        <v>158</v>
      </c>
      <c r="Q34" s="17">
        <v>170</v>
      </c>
      <c r="R34" s="17">
        <v>167</v>
      </c>
      <c r="S34" s="17">
        <v>192</v>
      </c>
      <c r="T34" s="17">
        <v>202</v>
      </c>
      <c r="U34" s="17">
        <v>200</v>
      </c>
      <c r="V34" s="17">
        <v>174</v>
      </c>
      <c r="W34" s="149">
        <v>184</v>
      </c>
      <c r="X34" s="149">
        <v>196</v>
      </c>
      <c r="Y34" s="149">
        <v>181</v>
      </c>
      <c r="Z34" s="149">
        <v>180</v>
      </c>
      <c r="AA34" s="149">
        <v>202</v>
      </c>
      <c r="AB34" s="149">
        <v>152</v>
      </c>
      <c r="AC34" s="149">
        <v>174</v>
      </c>
      <c r="AD34" s="149">
        <v>128</v>
      </c>
      <c r="AE34" s="149">
        <f t="shared" si="3"/>
        <v>177.25</v>
      </c>
      <c r="AF34" s="124">
        <v>-0.185185185</v>
      </c>
      <c r="AG34" s="124">
        <v>-0.33613445400000003</v>
      </c>
      <c r="AH34" s="123">
        <v>-0.19047618999999999</v>
      </c>
      <c r="AI34" s="701">
        <v>-0.13020833300000001</v>
      </c>
      <c r="AJ34" s="696">
        <v>-6.3414633999999998E-2</v>
      </c>
      <c r="AK34" s="696">
        <v>-0.102222222</v>
      </c>
      <c r="AL34" s="696">
        <v>-6.5420561000000002E-2</v>
      </c>
      <c r="AM34" s="696">
        <v>-0.112244898</v>
      </c>
      <c r="AN34" s="696">
        <v>-0.08</v>
      </c>
      <c r="AO34" s="696">
        <v>-2.4875622E-2</v>
      </c>
      <c r="AP34" s="696">
        <v>-8.1218273999999993E-2</v>
      </c>
      <c r="AQ34" s="696">
        <v>-6.25E-2</v>
      </c>
      <c r="AR34" s="696">
        <v>-6.4814814999999998E-2</v>
      </c>
      <c r="AS34" s="696">
        <v>-0.36134453799999999</v>
      </c>
      <c r="AT34" s="696">
        <v>-0.171428571</v>
      </c>
      <c r="AU34" s="697">
        <v>-0.33333333300000001</v>
      </c>
    </row>
    <row r="35" spans="1:47" s="559" customFormat="1" ht="15" customHeight="1">
      <c r="A35" s="392" t="s">
        <v>316</v>
      </c>
      <c r="B35" s="17">
        <v>202</v>
      </c>
      <c r="C35" s="17">
        <v>199</v>
      </c>
      <c r="D35" s="17">
        <v>222</v>
      </c>
      <c r="E35" s="17">
        <v>206</v>
      </c>
      <c r="F35" s="17">
        <v>245</v>
      </c>
      <c r="G35" s="17">
        <v>218</v>
      </c>
      <c r="H35" s="17">
        <v>211</v>
      </c>
      <c r="I35" s="17">
        <v>187</v>
      </c>
      <c r="J35" s="17">
        <v>200</v>
      </c>
      <c r="K35" s="17">
        <v>198</v>
      </c>
      <c r="L35" s="342">
        <v>192</v>
      </c>
      <c r="M35" s="17">
        <v>215</v>
      </c>
      <c r="N35" s="17">
        <f t="shared" si="2"/>
        <v>207.91666666666666</v>
      </c>
      <c r="O35" s="17">
        <v>178</v>
      </c>
      <c r="P35" s="17">
        <v>145</v>
      </c>
      <c r="Q35" s="17">
        <v>161</v>
      </c>
      <c r="R35" s="17">
        <v>165</v>
      </c>
      <c r="S35" s="17">
        <v>193</v>
      </c>
      <c r="T35" s="17">
        <v>203</v>
      </c>
      <c r="U35" s="17">
        <v>179</v>
      </c>
      <c r="V35" s="17">
        <v>207</v>
      </c>
      <c r="W35" s="149">
        <v>199</v>
      </c>
      <c r="X35" s="149">
        <v>181</v>
      </c>
      <c r="Y35" s="149">
        <v>192</v>
      </c>
      <c r="Z35" s="149">
        <v>168</v>
      </c>
      <c r="AA35" s="149">
        <v>181</v>
      </c>
      <c r="AB35" s="149">
        <v>155</v>
      </c>
      <c r="AC35" s="149">
        <v>133</v>
      </c>
      <c r="AD35" s="149">
        <v>87</v>
      </c>
      <c r="AE35" s="149">
        <f>AVERAGE(O35:AD35)</f>
        <v>170.4375</v>
      </c>
      <c r="AF35" s="124">
        <v>-0.19819819799999999</v>
      </c>
      <c r="AG35" s="124">
        <v>-0.29611650499999997</v>
      </c>
      <c r="AH35" s="123">
        <v>-0.34285714299999998</v>
      </c>
      <c r="AI35" s="701">
        <v>-0.243119266</v>
      </c>
      <c r="AJ35" s="696">
        <v>-8.5308057000000007E-2</v>
      </c>
      <c r="AK35" s="696">
        <v>8.5561497E-2</v>
      </c>
      <c r="AL35" s="696">
        <v>-0.105</v>
      </c>
      <c r="AM35" s="696">
        <v>4.5454544999999999E-2</v>
      </c>
      <c r="AN35" s="696">
        <v>3.6458333000000002E-2</v>
      </c>
      <c r="AO35" s="696">
        <v>-0.158139535</v>
      </c>
      <c r="AP35" s="696">
        <v>-4.9504949999999999E-2</v>
      </c>
      <c r="AQ35" s="696">
        <v>-0.155778894</v>
      </c>
      <c r="AR35" s="696">
        <v>-0.18468468499999999</v>
      </c>
      <c r="AS35" s="696">
        <v>-0.247572816</v>
      </c>
      <c r="AT35" s="696">
        <v>-0.45714285700000001</v>
      </c>
      <c r="AU35" s="697">
        <v>-0.60091743099999995</v>
      </c>
    </row>
    <row r="36" spans="1:47" s="559" customFormat="1" ht="15" customHeight="1">
      <c r="A36" s="392" t="s">
        <v>318</v>
      </c>
      <c r="B36" s="17">
        <v>167</v>
      </c>
      <c r="C36" s="17">
        <v>147</v>
      </c>
      <c r="D36" s="17">
        <v>184</v>
      </c>
      <c r="E36" s="17">
        <v>176</v>
      </c>
      <c r="F36" s="17">
        <v>185</v>
      </c>
      <c r="G36" s="17">
        <v>160</v>
      </c>
      <c r="H36" s="17">
        <v>178</v>
      </c>
      <c r="I36" s="17">
        <v>159</v>
      </c>
      <c r="J36" s="17">
        <v>143</v>
      </c>
      <c r="K36" s="17">
        <v>146</v>
      </c>
      <c r="L36" s="342">
        <v>134</v>
      </c>
      <c r="M36" s="17">
        <v>148</v>
      </c>
      <c r="N36" s="17">
        <f t="shared" si="2"/>
        <v>160.58333333333334</v>
      </c>
      <c r="O36" s="17">
        <v>146</v>
      </c>
      <c r="P36" s="17">
        <v>105</v>
      </c>
      <c r="Q36" s="17">
        <v>156</v>
      </c>
      <c r="R36" s="17">
        <v>151</v>
      </c>
      <c r="S36" s="17">
        <v>146</v>
      </c>
      <c r="T36" s="17">
        <v>153</v>
      </c>
      <c r="U36" s="17">
        <v>134</v>
      </c>
      <c r="V36" s="17">
        <v>156</v>
      </c>
      <c r="W36" s="149">
        <v>160</v>
      </c>
      <c r="X36" s="149">
        <v>137</v>
      </c>
      <c r="Y36" s="149">
        <v>144</v>
      </c>
      <c r="Z36" s="149">
        <v>140</v>
      </c>
      <c r="AA36" s="149">
        <v>146</v>
      </c>
      <c r="AB36" s="149">
        <v>128</v>
      </c>
      <c r="AC36" s="149">
        <v>137</v>
      </c>
      <c r="AD36" s="149">
        <v>107</v>
      </c>
      <c r="AE36" s="149">
        <f t="shared" si="3"/>
        <v>140.375</v>
      </c>
      <c r="AF36" s="124">
        <v>-0.20652173900000001</v>
      </c>
      <c r="AG36" s="124">
        <v>-0.403409091</v>
      </c>
      <c r="AH36" s="123">
        <v>-0.156756757</v>
      </c>
      <c r="AI36" s="701">
        <v>-5.6250000000000001E-2</v>
      </c>
      <c r="AJ36" s="696">
        <v>-0.17977528100000001</v>
      </c>
      <c r="AK36" s="696">
        <v>-3.7735849000000002E-2</v>
      </c>
      <c r="AL36" s="696">
        <v>-6.2937063000000001E-2</v>
      </c>
      <c r="AM36" s="696">
        <v>6.8493151000000002E-2</v>
      </c>
      <c r="AN36" s="696">
        <v>0.194029851</v>
      </c>
      <c r="AO36" s="696">
        <v>-7.4324323999999997E-2</v>
      </c>
      <c r="AP36" s="696">
        <v>-0.137724551</v>
      </c>
      <c r="AQ36" s="696">
        <v>-4.7619047999999997E-2</v>
      </c>
      <c r="AR36" s="696">
        <v>-0.20652173900000001</v>
      </c>
      <c r="AS36" s="696">
        <v>-0.27272727299999999</v>
      </c>
      <c r="AT36" s="696">
        <v>-0.259459459</v>
      </c>
      <c r="AU36" s="697">
        <v>-0.33124999999999999</v>
      </c>
    </row>
    <row r="37" spans="1:47" s="559" customFormat="1" ht="15" customHeight="1">
      <c r="A37" s="392" t="s">
        <v>322</v>
      </c>
      <c r="B37" s="17">
        <v>246</v>
      </c>
      <c r="C37" s="17">
        <v>229</v>
      </c>
      <c r="D37" s="17">
        <v>238</v>
      </c>
      <c r="E37" s="17">
        <v>220</v>
      </c>
      <c r="F37" s="17">
        <v>193</v>
      </c>
      <c r="G37" s="17">
        <v>188</v>
      </c>
      <c r="H37" s="17">
        <v>186</v>
      </c>
      <c r="I37" s="17">
        <v>181</v>
      </c>
      <c r="J37" s="17">
        <v>187</v>
      </c>
      <c r="K37" s="17">
        <v>196</v>
      </c>
      <c r="L37" s="342">
        <v>166</v>
      </c>
      <c r="M37" s="17">
        <v>176</v>
      </c>
      <c r="N37" s="17">
        <f t="shared" si="2"/>
        <v>200.5</v>
      </c>
      <c r="O37" s="17">
        <v>216</v>
      </c>
      <c r="P37" s="17">
        <v>216</v>
      </c>
      <c r="Q37" s="17">
        <v>203</v>
      </c>
      <c r="R37" s="17">
        <v>183</v>
      </c>
      <c r="S37" s="17">
        <v>187</v>
      </c>
      <c r="T37" s="17">
        <v>180</v>
      </c>
      <c r="U37" s="17">
        <v>190</v>
      </c>
      <c r="V37" s="17">
        <v>187</v>
      </c>
      <c r="W37" s="149">
        <v>208</v>
      </c>
      <c r="X37" s="149">
        <v>251</v>
      </c>
      <c r="Y37" s="149">
        <v>247</v>
      </c>
      <c r="Z37" s="149">
        <v>228</v>
      </c>
      <c r="AA37" s="149">
        <v>238</v>
      </c>
      <c r="AB37" s="149">
        <v>220</v>
      </c>
      <c r="AC37" s="149">
        <v>179</v>
      </c>
      <c r="AD37" s="149">
        <v>93</v>
      </c>
      <c r="AE37" s="149">
        <f t="shared" si="3"/>
        <v>201.625</v>
      </c>
      <c r="AF37" s="124">
        <v>-9.2436975000000005E-2</v>
      </c>
      <c r="AG37" s="124">
        <v>-1.8181817999999999E-2</v>
      </c>
      <c r="AH37" s="123">
        <v>5.1813471999999999E-2</v>
      </c>
      <c r="AI37" s="701">
        <v>-2.6595745E-2</v>
      </c>
      <c r="AJ37" s="696">
        <v>5.3763439999999999E-3</v>
      </c>
      <c r="AK37" s="696">
        <v>-5.5248620000000002E-3</v>
      </c>
      <c r="AL37" s="696">
        <v>1.6042780999999999E-2</v>
      </c>
      <c r="AM37" s="696">
        <v>-4.5918367000000002E-2</v>
      </c>
      <c r="AN37" s="696">
        <v>0.25301204799999999</v>
      </c>
      <c r="AO37" s="696">
        <v>0.42613636399999999</v>
      </c>
      <c r="AP37" s="696">
        <v>4.0650410000000001E-3</v>
      </c>
      <c r="AQ37" s="696">
        <v>-4.3668120000000003E-3</v>
      </c>
      <c r="AR37" s="696">
        <v>0</v>
      </c>
      <c r="AS37" s="696">
        <v>0</v>
      </c>
      <c r="AT37" s="696">
        <v>-7.2538859999999997E-2</v>
      </c>
      <c r="AU37" s="697">
        <v>-0.50531914899999997</v>
      </c>
    </row>
    <row r="38" spans="1:47" s="559" customFormat="1" ht="13.5" customHeight="1">
      <c r="A38" s="392" t="s">
        <v>323</v>
      </c>
      <c r="B38" s="17">
        <v>154</v>
      </c>
      <c r="C38" s="17">
        <v>138</v>
      </c>
      <c r="D38" s="17">
        <v>148</v>
      </c>
      <c r="E38" s="17">
        <v>155</v>
      </c>
      <c r="F38" s="17">
        <v>166</v>
      </c>
      <c r="G38" s="17">
        <v>143</v>
      </c>
      <c r="H38" s="17">
        <v>146</v>
      </c>
      <c r="I38" s="17">
        <v>158</v>
      </c>
      <c r="J38" s="17">
        <v>141</v>
      </c>
      <c r="K38" s="17">
        <v>178</v>
      </c>
      <c r="L38" s="342">
        <v>161</v>
      </c>
      <c r="M38" s="17">
        <v>150</v>
      </c>
      <c r="N38" s="17">
        <f t="shared" si="2"/>
        <v>153.16666666666666</v>
      </c>
      <c r="O38" s="17">
        <v>151</v>
      </c>
      <c r="P38" s="17">
        <v>111</v>
      </c>
      <c r="Q38" s="17">
        <v>164</v>
      </c>
      <c r="R38" s="17">
        <v>159</v>
      </c>
      <c r="S38" s="17">
        <v>154</v>
      </c>
      <c r="T38" s="17">
        <v>174</v>
      </c>
      <c r="U38" s="17">
        <v>163</v>
      </c>
      <c r="V38" s="17">
        <v>170</v>
      </c>
      <c r="W38" s="149">
        <v>157</v>
      </c>
      <c r="X38" s="149">
        <v>164</v>
      </c>
      <c r="Y38" s="149">
        <v>137</v>
      </c>
      <c r="Z38" s="149">
        <v>147</v>
      </c>
      <c r="AA38" s="149">
        <v>143</v>
      </c>
      <c r="AB38" s="149">
        <v>110</v>
      </c>
      <c r="AC38" s="149">
        <v>95</v>
      </c>
      <c r="AD38" s="149">
        <v>67</v>
      </c>
      <c r="AE38" s="149">
        <f t="shared" si="3"/>
        <v>141.625</v>
      </c>
      <c r="AF38" s="124">
        <v>2.027027E-2</v>
      </c>
      <c r="AG38" s="124">
        <v>-0.283870968</v>
      </c>
      <c r="AH38" s="123">
        <v>-1.2048193E-2</v>
      </c>
      <c r="AI38" s="701">
        <v>0.111888112</v>
      </c>
      <c r="AJ38" s="696">
        <v>5.4794520999999999E-2</v>
      </c>
      <c r="AK38" s="696">
        <v>0.101265823</v>
      </c>
      <c r="AL38" s="696">
        <v>0.156028369</v>
      </c>
      <c r="AM38" s="696">
        <v>-4.4943820000000002E-2</v>
      </c>
      <c r="AN38" s="696">
        <v>-2.4844720000000001E-2</v>
      </c>
      <c r="AO38" s="696">
        <v>9.3333333000000004E-2</v>
      </c>
      <c r="AP38" s="696">
        <v>-0.11038961</v>
      </c>
      <c r="AQ38" s="696">
        <v>6.5217391E-2</v>
      </c>
      <c r="AR38" s="696">
        <v>-3.3783783999999997E-2</v>
      </c>
      <c r="AS38" s="696">
        <v>-0.29032258100000002</v>
      </c>
      <c r="AT38" s="696">
        <v>-0.42771084300000001</v>
      </c>
      <c r="AU38" s="697">
        <v>-0.53146853100000002</v>
      </c>
    </row>
    <row r="39" spans="1:47" s="559" customFormat="1" ht="15.6" customHeight="1">
      <c r="A39" s="392" t="s">
        <v>327</v>
      </c>
      <c r="B39" s="17">
        <v>117</v>
      </c>
      <c r="C39" s="17">
        <v>127</v>
      </c>
      <c r="D39" s="17">
        <v>144</v>
      </c>
      <c r="E39" s="17">
        <v>151</v>
      </c>
      <c r="F39" s="17">
        <v>146</v>
      </c>
      <c r="G39" s="17">
        <v>141</v>
      </c>
      <c r="H39" s="17">
        <v>125</v>
      </c>
      <c r="I39" s="17">
        <v>137</v>
      </c>
      <c r="J39" s="17">
        <v>164</v>
      </c>
      <c r="K39" s="17">
        <v>142</v>
      </c>
      <c r="L39" s="342">
        <v>153</v>
      </c>
      <c r="M39" s="17">
        <v>144</v>
      </c>
      <c r="N39" s="17">
        <f t="shared" si="2"/>
        <v>140.91666666666666</v>
      </c>
      <c r="O39" s="17">
        <v>112</v>
      </c>
      <c r="P39" s="17">
        <v>69</v>
      </c>
      <c r="Q39" s="17">
        <v>84</v>
      </c>
      <c r="R39" s="17">
        <v>111</v>
      </c>
      <c r="S39" s="17">
        <v>120</v>
      </c>
      <c r="T39" s="17">
        <v>120</v>
      </c>
      <c r="U39" s="17">
        <v>118</v>
      </c>
      <c r="V39" s="17">
        <v>139</v>
      </c>
      <c r="W39" s="705">
        <v>145</v>
      </c>
      <c r="X39" s="705">
        <v>118</v>
      </c>
      <c r="Y39" s="705">
        <v>100</v>
      </c>
      <c r="Z39" s="705">
        <v>109</v>
      </c>
      <c r="AA39" s="705">
        <v>101</v>
      </c>
      <c r="AB39" s="705">
        <v>93</v>
      </c>
      <c r="AC39" s="705">
        <v>94</v>
      </c>
      <c r="AD39" s="705">
        <v>53</v>
      </c>
      <c r="AE39" s="705">
        <f t="shared" si="3"/>
        <v>105.375</v>
      </c>
      <c r="AF39" s="124">
        <v>-0.222222222</v>
      </c>
      <c r="AG39" s="124">
        <v>-0.54304635800000001</v>
      </c>
      <c r="AH39" s="123">
        <v>-0.424657534</v>
      </c>
      <c r="AI39" s="701">
        <v>-0.21276595700000001</v>
      </c>
      <c r="AJ39" s="696">
        <v>-0.04</v>
      </c>
      <c r="AK39" s="696">
        <v>-0.124087591</v>
      </c>
      <c r="AL39" s="696">
        <v>-0.28048780499999998</v>
      </c>
      <c r="AM39" s="696">
        <v>-2.1126761000000001E-2</v>
      </c>
      <c r="AN39" s="696">
        <v>-5.2287581999999999E-2</v>
      </c>
      <c r="AO39" s="696">
        <v>-0.18055555600000001</v>
      </c>
      <c r="AP39" s="696">
        <v>-0.14529914499999999</v>
      </c>
      <c r="AQ39" s="696">
        <v>-0.14173228299999999</v>
      </c>
      <c r="AR39" s="696">
        <v>-0.29861111099999998</v>
      </c>
      <c r="AS39" s="696">
        <v>-0.38410596000000002</v>
      </c>
      <c r="AT39" s="696">
        <v>-0.356164384</v>
      </c>
      <c r="AU39" s="697">
        <v>-0.62411347500000003</v>
      </c>
    </row>
    <row r="40" spans="1:47" s="350" customFormat="1" ht="17.25" customHeight="1">
      <c r="A40" s="10" t="s">
        <v>94</v>
      </c>
      <c r="B40" s="10"/>
      <c r="C40" s="10"/>
      <c r="D40" s="10"/>
      <c r="E40" s="10"/>
      <c r="F40" s="10"/>
      <c r="G40" s="10"/>
      <c r="H40" s="10"/>
      <c r="I40" s="10"/>
      <c r="J40" s="10"/>
      <c r="K40" s="10"/>
      <c r="L40" s="10"/>
      <c r="M40" s="10"/>
      <c r="N40" s="10"/>
      <c r="O40" s="10"/>
      <c r="P40" s="10"/>
      <c r="Q40" s="244"/>
      <c r="R40" s="244"/>
      <c r="S40" s="244"/>
      <c r="T40" s="244"/>
      <c r="U40" s="244"/>
      <c r="V40" s="245"/>
      <c r="W40" s="244"/>
      <c r="X40" s="162"/>
      <c r="Y40" s="162"/>
      <c r="Z40" s="162"/>
      <c r="AA40" s="162"/>
      <c r="AB40" s="244"/>
      <c r="AC40" s="244"/>
      <c r="AD40" s="244"/>
      <c r="AE40" s="244"/>
      <c r="AF40" s="244"/>
      <c r="AG40" s="244"/>
      <c r="AH40" s="244"/>
      <c r="AI40" s="162"/>
      <c r="AJ40" s="162"/>
      <c r="AK40" s="162"/>
      <c r="AL40" s="162"/>
      <c r="AM40" s="162"/>
      <c r="AN40" s="162"/>
      <c r="AO40" s="162"/>
      <c r="AP40" s="162"/>
      <c r="AQ40" s="162"/>
      <c r="AR40" s="162"/>
      <c r="AS40" s="162"/>
      <c r="AT40" s="162"/>
      <c r="AU40" s="162"/>
    </row>
    <row r="41" spans="1:47" s="329" customFormat="1" ht="12" customHeight="1">
      <c r="A41" s="37" t="s">
        <v>96</v>
      </c>
      <c r="B41" s="37"/>
      <c r="C41" s="37"/>
      <c r="D41" s="37"/>
      <c r="E41" s="37"/>
      <c r="F41" s="37"/>
      <c r="G41" s="37"/>
      <c r="H41" s="37"/>
      <c r="I41" s="37"/>
      <c r="J41" s="37"/>
      <c r="K41" s="37"/>
      <c r="L41" s="37"/>
      <c r="M41" s="37"/>
      <c r="N41" s="37"/>
      <c r="O41" s="37"/>
      <c r="P41" s="37"/>
      <c r="Q41" s="3"/>
      <c r="R41" s="170"/>
      <c r="S41" s="3"/>
      <c r="T41" s="3"/>
      <c r="U41" s="3"/>
      <c r="V41" s="3"/>
      <c r="W41" s="3"/>
      <c r="X41"/>
      <c r="Y41"/>
      <c r="Z41"/>
      <c r="AA41"/>
      <c r="AB41" s="3"/>
      <c r="AC41" s="3"/>
      <c r="AD41" s="3"/>
      <c r="AE41" s="3"/>
      <c r="AF41" s="3"/>
      <c r="AG41" s="3"/>
      <c r="AH41" s="3"/>
      <c r="AI41"/>
      <c r="AJ41"/>
      <c r="AK41"/>
      <c r="AL41"/>
      <c r="AM41"/>
      <c r="AN41"/>
      <c r="AO41"/>
      <c r="AP41"/>
      <c r="AQ41"/>
      <c r="AR41"/>
      <c r="AS41"/>
      <c r="AT41"/>
      <c r="AU41"/>
    </row>
    <row r="42" spans="1:47" s="353" customFormat="1" ht="12" customHeight="1">
      <c r="A42" s="37" t="s">
        <v>261</v>
      </c>
      <c r="B42" s="37"/>
      <c r="C42" s="37"/>
      <c r="D42" s="37"/>
      <c r="E42" s="37"/>
      <c r="F42" s="37"/>
      <c r="G42" s="37"/>
      <c r="H42" s="37"/>
      <c r="I42" s="37"/>
      <c r="J42" s="37"/>
      <c r="K42" s="37"/>
      <c r="L42" s="37"/>
      <c r="M42" s="37"/>
      <c r="N42" s="37"/>
      <c r="O42" s="37"/>
      <c r="P42" s="37"/>
      <c r="Q42" s="94"/>
      <c r="R42" s="94"/>
      <c r="S42" s="94"/>
      <c r="T42" s="94"/>
      <c r="U42" s="94"/>
      <c r="V42" s="247"/>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row>
    <row r="43" spans="1:47" s="353" customFormat="1" ht="12" customHeight="1">
      <c r="A43" s="37" t="s">
        <v>232</v>
      </c>
      <c r="B43" s="37"/>
      <c r="C43" s="37"/>
      <c r="D43" s="37"/>
      <c r="E43" s="37"/>
      <c r="F43" s="37"/>
      <c r="G43" s="37"/>
      <c r="H43" s="37"/>
      <c r="I43" s="37"/>
      <c r="J43" s="37"/>
      <c r="K43" s="37" t="s">
        <v>160</v>
      </c>
      <c r="L43" s="37"/>
      <c r="M43" s="37"/>
      <c r="N43" s="37"/>
      <c r="O43" s="37"/>
      <c r="P43" s="37"/>
      <c r="Q43" s="94"/>
      <c r="R43" s="94"/>
      <c r="S43" s="94"/>
      <c r="T43" s="94"/>
      <c r="U43" s="94"/>
      <c r="V43" s="247"/>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row>
    <row r="44" spans="1:47" s="353" customFormat="1" ht="12" customHeight="1">
      <c r="A44" s="37" t="s">
        <v>262</v>
      </c>
      <c r="B44" s="37"/>
      <c r="C44" s="37"/>
      <c r="D44" s="37"/>
      <c r="E44" s="37"/>
      <c r="F44" s="37"/>
      <c r="G44" s="37"/>
      <c r="H44" s="37"/>
      <c r="I44" s="37"/>
      <c r="J44" s="37"/>
      <c r="K44" s="37"/>
      <c r="L44" s="37"/>
      <c r="M44" s="37"/>
      <c r="N44" s="37"/>
      <c r="O44" s="37"/>
      <c r="P44" s="37"/>
      <c r="Q44" s="94"/>
      <c r="R44" s="94"/>
      <c r="S44" s="94"/>
      <c r="T44" s="94"/>
      <c r="U44" s="94"/>
      <c r="V44" s="247"/>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row>
    <row r="45" spans="1:47" s="353" customFormat="1" ht="12" customHeight="1">
      <c r="A45" s="37" t="s">
        <v>257</v>
      </c>
      <c r="B45" s="37"/>
      <c r="C45" s="37"/>
      <c r="D45" s="37"/>
      <c r="E45" s="37"/>
      <c r="F45" s="37"/>
      <c r="G45" s="37"/>
      <c r="H45" s="37"/>
      <c r="I45" s="37"/>
      <c r="J45" s="37"/>
      <c r="K45" s="37"/>
      <c r="L45" s="37"/>
      <c r="M45" s="37"/>
      <c r="N45" s="37"/>
      <c r="O45" s="37"/>
      <c r="P45" s="37"/>
      <c r="Q45" s="94"/>
      <c r="R45" s="94"/>
      <c r="S45" s="94"/>
      <c r="T45" s="94"/>
      <c r="U45" s="94"/>
      <c r="V45" s="247"/>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row>
    <row r="46" spans="1:47" s="353" customFormat="1" ht="12" customHeight="1">
      <c r="A46" s="698" t="s">
        <v>17096</v>
      </c>
      <c r="B46" s="248"/>
      <c r="C46" s="248"/>
      <c r="D46" s="248"/>
      <c r="E46" s="248"/>
      <c r="F46" s="248"/>
      <c r="G46" s="248"/>
      <c r="H46" s="248"/>
      <c r="I46" s="248"/>
      <c r="J46" s="248"/>
      <c r="K46" s="248"/>
      <c r="L46" s="248"/>
      <c r="M46" s="248"/>
      <c r="N46" s="248"/>
      <c r="O46" s="248"/>
      <c r="P46" s="248"/>
      <c r="Q46" s="94"/>
      <c r="R46" s="94"/>
      <c r="S46" s="94"/>
      <c r="T46" s="94"/>
      <c r="U46" s="94"/>
      <c r="V46" s="247"/>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row>
    <row r="47" spans="1:47" s="353" customFormat="1" ht="12" customHeight="1">
      <c r="A47" s="421" t="s">
        <v>275</v>
      </c>
      <c r="B47" s="37"/>
      <c r="C47" s="37"/>
      <c r="D47" s="37"/>
      <c r="E47" s="37"/>
      <c r="F47" s="37"/>
      <c r="G47" s="37"/>
      <c r="H47" s="37"/>
      <c r="I47" s="37"/>
      <c r="J47" s="37"/>
      <c r="K47" s="37"/>
      <c r="L47" s="37"/>
      <c r="M47" s="37"/>
      <c r="N47" s="37"/>
      <c r="O47" s="37"/>
      <c r="P47" s="37"/>
      <c r="Q47" s="94"/>
      <c r="R47" s="94"/>
      <c r="S47" s="94"/>
      <c r="T47" s="94"/>
      <c r="U47" s="94"/>
      <c r="V47" s="247"/>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row>
    <row r="48" spans="1:47" s="356" customFormat="1" ht="12" customHeight="1">
      <c r="A48" s="418" t="s">
        <v>426</v>
      </c>
      <c r="B48" s="37"/>
      <c r="C48" s="37"/>
      <c r="D48" s="37"/>
      <c r="E48" s="37"/>
      <c r="F48" s="37"/>
      <c r="G48" s="37"/>
      <c r="H48" s="37"/>
      <c r="I48" s="37"/>
      <c r="J48" s="37"/>
      <c r="K48" s="37"/>
      <c r="L48" s="37"/>
      <c r="M48" s="37"/>
      <c r="N48" s="37"/>
      <c r="O48" s="37"/>
      <c r="P48" s="37"/>
      <c r="Q48" s="82"/>
      <c r="R48" s="82"/>
      <c r="S48" s="82"/>
      <c r="T48" s="82"/>
      <c r="U48" s="82"/>
      <c r="V48" s="82"/>
      <c r="W48" s="82"/>
      <c r="X48" s="47"/>
      <c r="Y48" s="47"/>
      <c r="Z48" s="47"/>
      <c r="AA48" s="47"/>
      <c r="AB48" s="82"/>
      <c r="AC48" s="82"/>
      <c r="AD48" s="82"/>
      <c r="AE48" s="82"/>
      <c r="AF48" s="82"/>
      <c r="AG48" s="82"/>
      <c r="AH48" s="82"/>
      <c r="AI48" s="47"/>
      <c r="AJ48" s="47"/>
      <c r="AK48" s="47"/>
      <c r="AL48" s="47"/>
      <c r="AM48" s="47"/>
      <c r="AN48" s="47"/>
      <c r="AO48" s="47"/>
      <c r="AP48" s="47"/>
      <c r="AQ48" s="47"/>
      <c r="AR48" s="47"/>
      <c r="AS48" s="47"/>
      <c r="AT48" s="47"/>
      <c r="AU48" s="47"/>
    </row>
    <row r="49" spans="1:47" s="352" customFormat="1" ht="12" customHeight="1">
      <c r="A49" s="171" t="s">
        <v>97</v>
      </c>
      <c r="B49" s="37"/>
      <c r="C49" s="37"/>
      <c r="D49" s="37"/>
      <c r="E49" s="37"/>
      <c r="F49" s="37"/>
      <c r="G49" s="37"/>
      <c r="H49" s="37"/>
      <c r="I49" s="37"/>
      <c r="J49" s="37"/>
      <c r="K49" s="37"/>
      <c r="L49" s="37"/>
      <c r="M49" s="37"/>
      <c r="N49" s="37"/>
      <c r="O49" s="37"/>
      <c r="P49" s="37"/>
      <c r="Q49" s="76"/>
      <c r="R49" s="76"/>
      <c r="S49" s="76"/>
      <c r="T49" s="76"/>
      <c r="U49" s="76"/>
      <c r="V49" s="89"/>
      <c r="W49" s="76"/>
      <c r="X49" s="25"/>
      <c r="Y49" s="25"/>
      <c r="Z49" s="25"/>
      <c r="AA49" s="25"/>
      <c r="AB49" s="76"/>
      <c r="AC49" s="76"/>
      <c r="AD49" s="76"/>
      <c r="AE49" s="76"/>
      <c r="AF49" s="76"/>
      <c r="AG49" s="76"/>
      <c r="AH49" s="76"/>
      <c r="AI49" s="25"/>
      <c r="AJ49" s="25"/>
      <c r="AK49" s="25"/>
      <c r="AL49" s="25"/>
      <c r="AM49" s="25"/>
      <c r="AN49" s="25"/>
      <c r="AO49" s="25"/>
      <c r="AP49" s="25"/>
      <c r="AQ49" s="25"/>
      <c r="AR49" s="25"/>
      <c r="AS49" s="25"/>
      <c r="AT49" s="25"/>
      <c r="AU49" s="25"/>
    </row>
    <row r="50" spans="1:47" s="352" customFormat="1" ht="12" customHeight="1">
      <c r="A50" s="438" t="s">
        <v>427</v>
      </c>
      <c r="B50" s="37"/>
      <c r="C50" s="37"/>
      <c r="D50" s="37"/>
      <c r="E50" s="37"/>
      <c r="F50" s="37"/>
      <c r="G50" s="37"/>
      <c r="H50" s="37"/>
      <c r="I50" s="37"/>
      <c r="J50" s="37"/>
      <c r="K50" s="37"/>
      <c r="L50" s="37"/>
      <c r="M50" s="37"/>
      <c r="N50" s="37"/>
      <c r="O50" s="37"/>
      <c r="P50" s="37"/>
      <c r="Q50" s="76"/>
      <c r="R50" s="76"/>
      <c r="S50" s="76"/>
      <c r="T50" s="76"/>
      <c r="U50" s="76"/>
      <c r="V50" s="89"/>
      <c r="W50" s="76"/>
      <c r="X50" s="25"/>
      <c r="Y50" s="25"/>
      <c r="Z50" s="25"/>
      <c r="AA50" s="25"/>
      <c r="AB50" s="76"/>
      <c r="AC50" s="76"/>
      <c r="AD50" s="76"/>
      <c r="AE50" s="76"/>
      <c r="AF50" s="76"/>
      <c r="AG50" s="76"/>
      <c r="AH50" s="76"/>
      <c r="AI50" s="25"/>
      <c r="AJ50" s="25"/>
      <c r="AK50" s="25"/>
      <c r="AL50" s="25"/>
      <c r="AM50" s="25"/>
      <c r="AN50" s="25"/>
      <c r="AO50" s="25"/>
      <c r="AP50" s="25"/>
      <c r="AQ50" s="25"/>
      <c r="AR50" s="25"/>
      <c r="AS50" s="25"/>
      <c r="AT50" s="25"/>
      <c r="AU50" s="25"/>
    </row>
    <row r="51" spans="1:47" ht="19.5" customHeight="1">
      <c r="A51" s="249" t="s">
        <v>19</v>
      </c>
    </row>
  </sheetData>
  <mergeCells count="6">
    <mergeCell ref="B4:N4"/>
    <mergeCell ref="O4:AE4"/>
    <mergeCell ref="AF4:AU4"/>
    <mergeCell ref="B28:N28"/>
    <mergeCell ref="O28:AE28"/>
    <mergeCell ref="AF28:AU28"/>
  </mergeCells>
  <conditionalFormatting sqref="P41:U41">
    <cfRule type="cellIs" dxfId="284" priority="2" operator="between">
      <formula>1</formula>
      <formula>4</formula>
    </cfRule>
  </conditionalFormatting>
  <conditionalFormatting sqref="B6:AE39">
    <cfRule type="cellIs" dxfId="283" priority="1" operator="between">
      <formula>1</formula>
      <formula>4</formula>
    </cfRule>
  </conditionalFormatting>
  <hyperlinks>
    <hyperlink ref="A2" location="'Table of contents'!A1" display="Back to Table of contents" xr:uid="{00000000-0004-0000-1E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49" man="1"/>
    <brk id="31" min="2" max="49" man="1"/>
  </colBreaks>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AV475"/>
  <sheetViews>
    <sheetView showGridLines="0" zoomScaleNormal="100" zoomScaleSheetLayoutView="100" workbookViewId="0">
      <pane xSplit="1" topLeftCell="B1" activePane="topRight" state="frozen"/>
      <selection sqref="A1:XFD1"/>
      <selection pane="topRight"/>
    </sheetView>
  </sheetViews>
  <sheetFormatPr defaultColWidth="0" defaultRowHeight="14.1" customHeight="1" zeroHeight="1"/>
  <cols>
    <col min="1" max="1" width="21.19921875" style="13" customWidth="1"/>
    <col min="2" max="32" width="15.59765625" style="655" customWidth="1"/>
    <col min="33" max="36" width="12.59765625" style="655" customWidth="1"/>
    <col min="37" max="37" width="15.59765625" style="655" customWidth="1"/>
    <col min="38" max="41" width="18.59765625" style="655" customWidth="1"/>
    <col min="42" max="44" width="15.59765625" style="655" customWidth="1"/>
    <col min="45" max="47" width="12.59765625" style="655" customWidth="1"/>
    <col min="48" max="48" width="0" style="655" hidden="1" customWidth="1"/>
    <col min="49" max="16384" width="10" style="655" hidden="1"/>
  </cols>
  <sheetData>
    <row r="1" spans="1:47" s="651" customFormat="1" ht="15" hidden="1" customHeight="1">
      <c r="A1" s="172" t="s">
        <v>329</v>
      </c>
      <c r="B1" s="584"/>
      <c r="C1" s="584"/>
      <c r="D1" s="584"/>
      <c r="E1" s="584"/>
      <c r="F1" s="324"/>
      <c r="G1" s="584"/>
      <c r="H1" s="584"/>
    </row>
    <row r="2" spans="1:47" s="652" customFormat="1" ht="24" customHeight="1">
      <c r="A2" s="572" t="s">
        <v>92</v>
      </c>
    </row>
    <row r="3" spans="1:47" s="361" customFormat="1" ht="20.25" customHeight="1">
      <c r="A3" s="424" t="s">
        <v>574</v>
      </c>
    </row>
    <row r="4" spans="1:47" s="516" customFormat="1" ht="15" customHeight="1">
      <c r="A4" s="712"/>
      <c r="B4" s="757" t="s">
        <v>595</v>
      </c>
      <c r="C4" s="757"/>
      <c r="D4" s="757"/>
      <c r="E4" s="757"/>
      <c r="F4" s="757"/>
      <c r="G4" s="757"/>
      <c r="H4" s="757"/>
      <c r="I4" s="757"/>
      <c r="J4" s="757"/>
      <c r="K4" s="757"/>
      <c r="L4" s="757"/>
      <c r="M4" s="757"/>
      <c r="N4" s="757"/>
      <c r="O4" s="757" t="s">
        <v>596</v>
      </c>
      <c r="P4" s="757"/>
      <c r="Q4" s="757"/>
      <c r="R4" s="757"/>
      <c r="S4" s="757"/>
      <c r="T4" s="757"/>
      <c r="U4" s="757"/>
      <c r="V4" s="757"/>
      <c r="W4" s="757"/>
      <c r="X4" s="757"/>
      <c r="Y4" s="757"/>
      <c r="Z4" s="757"/>
      <c r="AA4" s="757"/>
      <c r="AB4" s="757"/>
      <c r="AC4" s="757"/>
      <c r="AD4" s="757"/>
      <c r="AE4" s="757"/>
      <c r="AF4" s="773" t="s">
        <v>424</v>
      </c>
      <c r="AG4" s="773"/>
      <c r="AH4" s="773"/>
      <c r="AI4" s="773"/>
      <c r="AJ4" s="773"/>
      <c r="AK4" s="773"/>
      <c r="AL4" s="773"/>
      <c r="AM4" s="773"/>
      <c r="AN4" s="773"/>
      <c r="AO4" s="773"/>
      <c r="AP4" s="773"/>
      <c r="AQ4" s="773"/>
      <c r="AR4" s="773"/>
      <c r="AS4" s="773"/>
      <c r="AT4" s="773"/>
      <c r="AU4" s="754"/>
    </row>
    <row r="5" spans="1:47" s="516" customFormat="1" ht="43.95" customHeight="1">
      <c r="A5" s="429" t="s">
        <v>98</v>
      </c>
      <c r="B5" s="283" t="s">
        <v>17055</v>
      </c>
      <c r="C5" s="283" t="s">
        <v>17056</v>
      </c>
      <c r="D5" s="283" t="s">
        <v>17057</v>
      </c>
      <c r="E5" s="283" t="s">
        <v>17058</v>
      </c>
      <c r="F5" s="283" t="s">
        <v>17059</v>
      </c>
      <c r="G5" s="283" t="s">
        <v>17060</v>
      </c>
      <c r="H5" s="283" t="s">
        <v>17061</v>
      </c>
      <c r="I5" s="283" t="s">
        <v>17062</v>
      </c>
      <c r="J5" s="283" t="s">
        <v>17063</v>
      </c>
      <c r="K5" s="283" t="s">
        <v>17064</v>
      </c>
      <c r="L5" s="283" t="s">
        <v>17065</v>
      </c>
      <c r="M5" s="283" t="s">
        <v>17066</v>
      </c>
      <c r="N5" s="283" t="s">
        <v>597</v>
      </c>
      <c r="O5" s="283" t="s">
        <v>17067</v>
      </c>
      <c r="P5" s="283" t="s">
        <v>17068</v>
      </c>
      <c r="Q5" s="283" t="s">
        <v>17069</v>
      </c>
      <c r="R5" s="283" t="s">
        <v>17070</v>
      </c>
      <c r="S5" s="283" t="s">
        <v>17071</v>
      </c>
      <c r="T5" s="283" t="s">
        <v>17072</v>
      </c>
      <c r="U5" s="283" t="s">
        <v>17073</v>
      </c>
      <c r="V5" s="283" t="s">
        <v>17074</v>
      </c>
      <c r="W5" s="283" t="s">
        <v>17075</v>
      </c>
      <c r="X5" s="283" t="s">
        <v>17076</v>
      </c>
      <c r="Y5" s="283" t="s">
        <v>17077</v>
      </c>
      <c r="Z5" s="283" t="s">
        <v>17078</v>
      </c>
      <c r="AA5" s="283" t="s">
        <v>17079</v>
      </c>
      <c r="AB5" s="283" t="s">
        <v>17080</v>
      </c>
      <c r="AC5" s="283" t="s">
        <v>17081</v>
      </c>
      <c r="AD5" s="283" t="s">
        <v>17082</v>
      </c>
      <c r="AE5" s="430" t="s">
        <v>598</v>
      </c>
      <c r="AF5" s="710"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47" s="348" customFormat="1" ht="14.1" customHeight="1">
      <c r="A6" s="713" t="s">
        <v>324</v>
      </c>
      <c r="B6" s="49">
        <v>173</v>
      </c>
      <c r="C6" s="49">
        <v>142</v>
      </c>
      <c r="D6" s="49">
        <v>135</v>
      </c>
      <c r="E6" s="49">
        <v>128</v>
      </c>
      <c r="F6" s="49">
        <v>136</v>
      </c>
      <c r="G6" s="49">
        <v>145</v>
      </c>
      <c r="H6" s="49">
        <v>161</v>
      </c>
      <c r="I6" s="49">
        <v>166</v>
      </c>
      <c r="J6" s="49">
        <v>150</v>
      </c>
      <c r="K6" s="49">
        <v>164</v>
      </c>
      <c r="L6" s="49">
        <v>147</v>
      </c>
      <c r="M6" s="49">
        <v>135</v>
      </c>
      <c r="N6" s="49">
        <f>AVERAGE(B6:M6)</f>
        <v>148.5</v>
      </c>
      <c r="O6" s="49">
        <v>150</v>
      </c>
      <c r="P6" s="49">
        <v>146</v>
      </c>
      <c r="Q6" s="49">
        <v>137</v>
      </c>
      <c r="R6" s="49">
        <v>130</v>
      </c>
      <c r="S6" s="49">
        <v>126</v>
      </c>
      <c r="T6" s="49">
        <v>130</v>
      </c>
      <c r="U6" s="49">
        <v>129</v>
      </c>
      <c r="V6" s="49">
        <v>134</v>
      </c>
      <c r="W6" s="49">
        <v>143</v>
      </c>
      <c r="X6" s="49">
        <v>143</v>
      </c>
      <c r="Y6" s="49">
        <v>137</v>
      </c>
      <c r="Z6" s="49">
        <v>114</v>
      </c>
      <c r="AA6" s="49">
        <v>112</v>
      </c>
      <c r="AB6" s="49">
        <v>97</v>
      </c>
      <c r="AC6" s="49">
        <v>78</v>
      </c>
      <c r="AD6" s="49">
        <v>45</v>
      </c>
      <c r="AE6" s="529">
        <f t="shared" ref="AE6:AE11" si="0">AVERAGE(O6:AD6)</f>
        <v>121.9375</v>
      </c>
      <c r="AF6" s="711">
        <v>0.111111111</v>
      </c>
      <c r="AG6" s="680">
        <v>0.140625</v>
      </c>
      <c r="AH6" s="680">
        <v>7.352941E-3</v>
      </c>
      <c r="AI6" s="680">
        <v>-0.10344827600000001</v>
      </c>
      <c r="AJ6" s="680">
        <v>-0.21739130400000001</v>
      </c>
      <c r="AK6" s="680">
        <v>-0.21686747000000001</v>
      </c>
      <c r="AL6" s="680">
        <v>-0.14000000000000001</v>
      </c>
      <c r="AM6" s="680">
        <v>-0.18292682900000001</v>
      </c>
      <c r="AN6" s="680">
        <v>-2.7210884000000001E-2</v>
      </c>
      <c r="AO6" s="680">
        <v>5.9259259000000002E-2</v>
      </c>
      <c r="AP6" s="680">
        <v>-0.20809248599999999</v>
      </c>
      <c r="AQ6" s="680">
        <v>-0.197183099</v>
      </c>
      <c r="AR6" s="680">
        <v>-0.17037036999999999</v>
      </c>
      <c r="AS6" s="680">
        <v>-0.2421875</v>
      </c>
      <c r="AT6" s="680">
        <v>-0.42647058799999998</v>
      </c>
      <c r="AU6" s="688">
        <v>-0.68965517200000004</v>
      </c>
    </row>
    <row r="7" spans="1:47" s="348" customFormat="1" ht="14.1" customHeight="1">
      <c r="A7" s="687" t="s">
        <v>305</v>
      </c>
      <c r="B7" s="49">
        <v>70</v>
      </c>
      <c r="C7" s="49">
        <v>54</v>
      </c>
      <c r="D7" s="49">
        <v>75</v>
      </c>
      <c r="E7" s="49">
        <v>52</v>
      </c>
      <c r="F7" s="49">
        <v>52</v>
      </c>
      <c r="G7" s="49">
        <v>53</v>
      </c>
      <c r="H7" s="49">
        <v>41</v>
      </c>
      <c r="I7" s="49">
        <v>41</v>
      </c>
      <c r="J7" s="49">
        <v>49</v>
      </c>
      <c r="K7" s="49">
        <v>47</v>
      </c>
      <c r="L7" s="49">
        <v>57</v>
      </c>
      <c r="M7" s="49">
        <v>63</v>
      </c>
      <c r="N7" s="49">
        <f t="shared" ref="N7:N11" si="1">AVERAGE(B7:M7)</f>
        <v>54.5</v>
      </c>
      <c r="O7" s="49">
        <v>48</v>
      </c>
      <c r="P7" s="49">
        <v>36</v>
      </c>
      <c r="Q7" s="49">
        <v>27</v>
      </c>
      <c r="R7" s="49">
        <v>21</v>
      </c>
      <c r="S7" s="49">
        <v>29</v>
      </c>
      <c r="T7" s="49">
        <v>41</v>
      </c>
      <c r="U7" s="49">
        <v>45</v>
      </c>
      <c r="V7" s="49">
        <v>34</v>
      </c>
      <c r="W7" s="49">
        <v>37</v>
      </c>
      <c r="X7" s="49">
        <v>30</v>
      </c>
      <c r="Y7" s="49">
        <v>26</v>
      </c>
      <c r="Z7" s="49">
        <v>29</v>
      </c>
      <c r="AA7" s="49">
        <v>31</v>
      </c>
      <c r="AB7" s="49">
        <v>23</v>
      </c>
      <c r="AC7" s="49">
        <v>18</v>
      </c>
      <c r="AD7" s="49">
        <v>14</v>
      </c>
      <c r="AE7" s="529">
        <f t="shared" si="0"/>
        <v>30.5625</v>
      </c>
      <c r="AF7" s="711">
        <v>-0.36</v>
      </c>
      <c r="AG7" s="680">
        <v>-0.30769230800000003</v>
      </c>
      <c r="AH7" s="680">
        <v>-0.48076923100000002</v>
      </c>
      <c r="AI7" s="680">
        <v>-0.603773585</v>
      </c>
      <c r="AJ7" s="680">
        <v>-0.29268292699999998</v>
      </c>
      <c r="AK7" s="680">
        <v>0</v>
      </c>
      <c r="AL7" s="680">
        <v>-8.1632652999999999E-2</v>
      </c>
      <c r="AM7" s="680">
        <v>-0.276595745</v>
      </c>
      <c r="AN7" s="680">
        <v>-0.35087719299999998</v>
      </c>
      <c r="AO7" s="680">
        <v>-0.52380952400000003</v>
      </c>
      <c r="AP7" s="680">
        <v>-0.62857142899999996</v>
      </c>
      <c r="AQ7" s="680">
        <v>-0.46296296300000001</v>
      </c>
      <c r="AR7" s="680">
        <v>-0.58666666700000003</v>
      </c>
      <c r="AS7" s="680">
        <v>-0.55769230800000003</v>
      </c>
      <c r="AT7" s="680">
        <v>-0.65384615400000001</v>
      </c>
      <c r="AU7" s="688">
        <v>-0.73584905700000003</v>
      </c>
    </row>
    <row r="8" spans="1:47" s="348" customFormat="1" ht="14.1" customHeight="1">
      <c r="A8" s="687" t="s">
        <v>306</v>
      </c>
      <c r="B8" s="49">
        <v>25</v>
      </c>
      <c r="C8" s="49">
        <v>21</v>
      </c>
      <c r="D8" s="49">
        <v>28</v>
      </c>
      <c r="E8" s="49">
        <v>23</v>
      </c>
      <c r="F8" s="49">
        <v>19</v>
      </c>
      <c r="G8" s="49">
        <v>23</v>
      </c>
      <c r="H8" s="49">
        <v>22</v>
      </c>
      <c r="I8" s="49">
        <v>17</v>
      </c>
      <c r="J8" s="49">
        <v>26</v>
      </c>
      <c r="K8" s="49">
        <v>20</v>
      </c>
      <c r="L8" s="49">
        <v>17</v>
      </c>
      <c r="M8" s="49">
        <v>22</v>
      </c>
      <c r="N8" s="49">
        <f t="shared" si="1"/>
        <v>21.916666666666668</v>
      </c>
      <c r="O8" s="49">
        <v>29</v>
      </c>
      <c r="P8" s="49">
        <v>15</v>
      </c>
      <c r="Q8" s="49">
        <v>17</v>
      </c>
      <c r="R8" s="49">
        <v>25</v>
      </c>
      <c r="S8" s="49">
        <v>21</v>
      </c>
      <c r="T8" s="49">
        <v>16</v>
      </c>
      <c r="U8" s="49">
        <v>21</v>
      </c>
      <c r="V8" s="49">
        <v>21</v>
      </c>
      <c r="W8" s="49">
        <v>18</v>
      </c>
      <c r="X8" s="49">
        <v>19</v>
      </c>
      <c r="Y8" s="49">
        <v>12</v>
      </c>
      <c r="Z8" s="49">
        <v>19</v>
      </c>
      <c r="AA8" s="49">
        <v>14</v>
      </c>
      <c r="AB8" s="49">
        <v>14</v>
      </c>
      <c r="AC8" s="49">
        <v>17</v>
      </c>
      <c r="AD8" s="49">
        <v>8</v>
      </c>
      <c r="AE8" s="529">
        <f t="shared" si="0"/>
        <v>17.875</v>
      </c>
      <c r="AF8" s="711">
        <v>3.5714285999999998E-2</v>
      </c>
      <c r="AG8" s="680">
        <v>-0.34782608700000001</v>
      </c>
      <c r="AH8" s="680">
        <v>-0.105263158</v>
      </c>
      <c r="AI8" s="680">
        <v>8.6956521999999994E-2</v>
      </c>
      <c r="AJ8" s="680">
        <v>-4.5454544999999999E-2</v>
      </c>
      <c r="AK8" s="680">
        <v>-5.8823528999999999E-2</v>
      </c>
      <c r="AL8" s="680">
        <v>-0.192307692</v>
      </c>
      <c r="AM8" s="680">
        <v>0.05</v>
      </c>
      <c r="AN8" s="680">
        <v>5.8823528999999999E-2</v>
      </c>
      <c r="AO8" s="680">
        <v>-0.13636363600000001</v>
      </c>
      <c r="AP8" s="680">
        <v>-0.52</v>
      </c>
      <c r="AQ8" s="680">
        <v>-9.5238094999999995E-2</v>
      </c>
      <c r="AR8" s="680">
        <v>-0.5</v>
      </c>
      <c r="AS8" s="680">
        <v>-0.39130434800000002</v>
      </c>
      <c r="AT8" s="680">
        <v>-0.105263158</v>
      </c>
      <c r="AU8" s="688">
        <v>-0.65217391300000005</v>
      </c>
    </row>
    <row r="9" spans="1:47" s="348" customFormat="1" ht="14.1" customHeight="1">
      <c r="A9" s="687" t="s">
        <v>307</v>
      </c>
      <c r="B9" s="49">
        <v>584</v>
      </c>
      <c r="C9" s="49">
        <v>493</v>
      </c>
      <c r="D9" s="49">
        <v>477</v>
      </c>
      <c r="E9" s="49">
        <v>449</v>
      </c>
      <c r="F9" s="49">
        <v>463</v>
      </c>
      <c r="G9" s="49">
        <v>414</v>
      </c>
      <c r="H9" s="49">
        <v>448</v>
      </c>
      <c r="I9" s="49">
        <v>459</v>
      </c>
      <c r="J9" s="49">
        <v>370</v>
      </c>
      <c r="K9" s="49">
        <v>405</v>
      </c>
      <c r="L9" s="49">
        <v>410</v>
      </c>
      <c r="M9" s="49">
        <v>426</v>
      </c>
      <c r="N9" s="49">
        <f t="shared" si="1"/>
        <v>449.83333333333331</v>
      </c>
      <c r="O9" s="49">
        <v>499</v>
      </c>
      <c r="P9" s="49">
        <v>506</v>
      </c>
      <c r="Q9" s="49">
        <v>471</v>
      </c>
      <c r="R9" s="49">
        <v>425</v>
      </c>
      <c r="S9" s="49">
        <v>419</v>
      </c>
      <c r="T9" s="49">
        <v>440</v>
      </c>
      <c r="U9" s="49">
        <v>449</v>
      </c>
      <c r="V9" s="49">
        <v>496</v>
      </c>
      <c r="W9" s="49">
        <v>514</v>
      </c>
      <c r="X9" s="49">
        <v>617</v>
      </c>
      <c r="Y9" s="49">
        <v>596</v>
      </c>
      <c r="Z9" s="49">
        <v>535</v>
      </c>
      <c r="AA9" s="49">
        <v>582</v>
      </c>
      <c r="AB9" s="49">
        <v>697</v>
      </c>
      <c r="AC9" s="49">
        <v>720</v>
      </c>
      <c r="AD9" s="49">
        <v>357</v>
      </c>
      <c r="AE9" s="529">
        <f t="shared" si="0"/>
        <v>520.1875</v>
      </c>
      <c r="AF9" s="711">
        <v>4.6121593000000002E-2</v>
      </c>
      <c r="AG9" s="680">
        <v>0.12694877500000001</v>
      </c>
      <c r="AH9" s="680">
        <v>1.7278617999999999E-2</v>
      </c>
      <c r="AI9" s="680">
        <v>2.6570047999999999E-2</v>
      </c>
      <c r="AJ9" s="680">
        <v>-6.4732143000000006E-2</v>
      </c>
      <c r="AK9" s="680">
        <v>-4.1394335999999997E-2</v>
      </c>
      <c r="AL9" s="680">
        <v>0.21351351399999999</v>
      </c>
      <c r="AM9" s="680">
        <v>0.22469135800000001</v>
      </c>
      <c r="AN9" s="680">
        <v>0.25365853700000002</v>
      </c>
      <c r="AO9" s="680">
        <v>0.448356808</v>
      </c>
      <c r="AP9" s="680">
        <v>2.0547945000000001E-2</v>
      </c>
      <c r="AQ9" s="680">
        <v>8.5192697999999997E-2</v>
      </c>
      <c r="AR9" s="680">
        <v>0.22012578599999999</v>
      </c>
      <c r="AS9" s="680">
        <v>0.55233852999999999</v>
      </c>
      <c r="AT9" s="680">
        <v>0.55507559399999995</v>
      </c>
      <c r="AU9" s="688">
        <v>-0.137681159</v>
      </c>
    </row>
    <row r="10" spans="1:47" s="348" customFormat="1" ht="14.1" customHeight="1">
      <c r="A10" s="687" t="s">
        <v>308</v>
      </c>
      <c r="B10" s="49">
        <v>458</v>
      </c>
      <c r="C10" s="49">
        <v>412</v>
      </c>
      <c r="D10" s="49">
        <v>451</v>
      </c>
      <c r="E10" s="49">
        <v>459</v>
      </c>
      <c r="F10" s="49">
        <v>423</v>
      </c>
      <c r="G10" s="49">
        <v>362</v>
      </c>
      <c r="H10" s="49">
        <v>339</v>
      </c>
      <c r="I10" s="49">
        <v>337</v>
      </c>
      <c r="J10" s="49">
        <v>358</v>
      </c>
      <c r="K10" s="49">
        <v>378</v>
      </c>
      <c r="L10" s="49">
        <v>380</v>
      </c>
      <c r="M10" s="49">
        <v>382</v>
      </c>
      <c r="N10" s="49">
        <f t="shared" si="1"/>
        <v>394.91666666666669</v>
      </c>
      <c r="O10" s="49">
        <v>445</v>
      </c>
      <c r="P10" s="49">
        <v>406</v>
      </c>
      <c r="Q10" s="49">
        <v>375</v>
      </c>
      <c r="R10" s="49">
        <v>371</v>
      </c>
      <c r="S10" s="49">
        <v>348</v>
      </c>
      <c r="T10" s="49">
        <v>363</v>
      </c>
      <c r="U10" s="49">
        <v>369</v>
      </c>
      <c r="V10" s="49">
        <v>437</v>
      </c>
      <c r="W10" s="49">
        <v>489</v>
      </c>
      <c r="X10" s="49">
        <v>522</v>
      </c>
      <c r="Y10" s="49">
        <v>536</v>
      </c>
      <c r="Z10" s="49">
        <v>471</v>
      </c>
      <c r="AA10" s="49">
        <v>509</v>
      </c>
      <c r="AB10" s="49">
        <v>612</v>
      </c>
      <c r="AC10" s="49">
        <v>450</v>
      </c>
      <c r="AD10" s="49">
        <v>241</v>
      </c>
      <c r="AE10" s="529">
        <f t="shared" si="0"/>
        <v>434</v>
      </c>
      <c r="AF10" s="711">
        <v>-1.3303769E-2</v>
      </c>
      <c r="AG10" s="680">
        <v>-0.11546840999999999</v>
      </c>
      <c r="AH10" s="680">
        <v>-0.113475177</v>
      </c>
      <c r="AI10" s="680">
        <v>2.4861878E-2</v>
      </c>
      <c r="AJ10" s="680">
        <v>2.6548672999999998E-2</v>
      </c>
      <c r="AK10" s="680">
        <v>7.7151335000000001E-2</v>
      </c>
      <c r="AL10" s="680">
        <v>3.0726257E-2</v>
      </c>
      <c r="AM10" s="680">
        <v>0.15608465599999999</v>
      </c>
      <c r="AN10" s="680">
        <v>0.28684210500000001</v>
      </c>
      <c r="AO10" s="680">
        <v>0.36649214699999999</v>
      </c>
      <c r="AP10" s="680">
        <v>0.17030567699999999</v>
      </c>
      <c r="AQ10" s="680">
        <v>0.143203883</v>
      </c>
      <c r="AR10" s="680">
        <v>0.128603104</v>
      </c>
      <c r="AS10" s="680">
        <v>0.33333333300000001</v>
      </c>
      <c r="AT10" s="680">
        <v>6.3829786999999999E-2</v>
      </c>
      <c r="AU10" s="688">
        <v>-0.33425414399999998</v>
      </c>
    </row>
    <row r="11" spans="1:47" s="348" customFormat="1" ht="14.1" customHeight="1">
      <c r="A11" s="687" t="s">
        <v>309</v>
      </c>
      <c r="B11" s="49">
        <v>61</v>
      </c>
      <c r="C11" s="49">
        <v>60</v>
      </c>
      <c r="D11" s="49">
        <v>56</v>
      </c>
      <c r="E11" s="49">
        <v>60</v>
      </c>
      <c r="F11" s="49">
        <v>47</v>
      </c>
      <c r="G11" s="49">
        <v>40</v>
      </c>
      <c r="H11" s="49">
        <v>31</v>
      </c>
      <c r="I11" s="49">
        <v>31</v>
      </c>
      <c r="J11" s="49">
        <v>26</v>
      </c>
      <c r="K11" s="49">
        <v>36</v>
      </c>
      <c r="L11" s="49">
        <v>47</v>
      </c>
      <c r="M11" s="49">
        <v>43</v>
      </c>
      <c r="N11" s="49">
        <f t="shared" si="1"/>
        <v>44.833333333333336</v>
      </c>
      <c r="O11" s="49">
        <v>32</v>
      </c>
      <c r="P11" s="49">
        <v>21</v>
      </c>
      <c r="Q11" s="49">
        <v>27</v>
      </c>
      <c r="R11" s="49">
        <v>26</v>
      </c>
      <c r="S11" s="49">
        <v>31</v>
      </c>
      <c r="T11" s="49">
        <v>41</v>
      </c>
      <c r="U11" s="49">
        <v>38</v>
      </c>
      <c r="V11" s="49">
        <v>37</v>
      </c>
      <c r="W11" s="49">
        <v>48</v>
      </c>
      <c r="X11" s="49">
        <v>39</v>
      </c>
      <c r="Y11" s="49">
        <v>42</v>
      </c>
      <c r="Z11" s="49">
        <v>33</v>
      </c>
      <c r="AA11" s="49">
        <v>39</v>
      </c>
      <c r="AB11" s="49">
        <v>38</v>
      </c>
      <c r="AC11" s="49">
        <v>26</v>
      </c>
      <c r="AD11" s="49">
        <v>15</v>
      </c>
      <c r="AE11" s="529">
        <f t="shared" si="0"/>
        <v>33.3125</v>
      </c>
      <c r="AF11" s="711">
        <v>-0.428571429</v>
      </c>
      <c r="AG11" s="680">
        <v>-0.65</v>
      </c>
      <c r="AH11" s="680">
        <v>-0.42553191499999998</v>
      </c>
      <c r="AI11" s="680">
        <v>-0.35</v>
      </c>
      <c r="AJ11" s="680">
        <v>0</v>
      </c>
      <c r="AK11" s="680">
        <v>0.322580645</v>
      </c>
      <c r="AL11" s="680">
        <v>0.46153846199999998</v>
      </c>
      <c r="AM11" s="680">
        <v>2.7777777999999999E-2</v>
      </c>
      <c r="AN11" s="680">
        <v>2.1276595999999998E-2</v>
      </c>
      <c r="AO11" s="680">
        <v>-9.3023255999999999E-2</v>
      </c>
      <c r="AP11" s="680">
        <v>-0.31147541000000001</v>
      </c>
      <c r="AQ11" s="680">
        <v>-0.45</v>
      </c>
      <c r="AR11" s="680">
        <v>-0.303571429</v>
      </c>
      <c r="AS11" s="680">
        <v>-0.366666667</v>
      </c>
      <c r="AT11" s="680">
        <v>-0.44680851100000002</v>
      </c>
      <c r="AU11" s="688">
        <v>-0.625</v>
      </c>
    </row>
    <row r="12" spans="1:47" s="348" customFormat="1" ht="14.1" customHeight="1">
      <c r="A12" s="691" t="s">
        <v>120</v>
      </c>
      <c r="B12" s="252">
        <f>SUM(B6:B11)</f>
        <v>1371</v>
      </c>
      <c r="C12" s="252">
        <f t="shared" ref="C12:M12" si="2">SUM(C6:C11)</f>
        <v>1182</v>
      </c>
      <c r="D12" s="252">
        <f t="shared" si="2"/>
        <v>1222</v>
      </c>
      <c r="E12" s="252">
        <f t="shared" si="2"/>
        <v>1171</v>
      </c>
      <c r="F12" s="252">
        <f t="shared" si="2"/>
        <v>1140</v>
      </c>
      <c r="G12" s="252">
        <f t="shared" si="2"/>
        <v>1037</v>
      </c>
      <c r="H12" s="252">
        <f t="shared" si="2"/>
        <v>1042</v>
      </c>
      <c r="I12" s="252">
        <f t="shared" si="2"/>
        <v>1051</v>
      </c>
      <c r="J12" s="252">
        <f t="shared" si="2"/>
        <v>979</v>
      </c>
      <c r="K12" s="252">
        <f t="shared" si="2"/>
        <v>1050</v>
      </c>
      <c r="L12" s="252">
        <f t="shared" si="2"/>
        <v>1058</v>
      </c>
      <c r="M12" s="252">
        <f t="shared" si="2"/>
        <v>1071</v>
      </c>
      <c r="N12" s="252">
        <f>AVERAGE(B12:M12)</f>
        <v>1114.5</v>
      </c>
      <c r="O12" s="252">
        <f>SUM(O6:O11)</f>
        <v>1203</v>
      </c>
      <c r="P12" s="252">
        <f t="shared" ref="P12:AD12" si="3">SUM(P6:P11)</f>
        <v>1130</v>
      </c>
      <c r="Q12" s="252">
        <f t="shared" si="3"/>
        <v>1054</v>
      </c>
      <c r="R12" s="252">
        <f t="shared" si="3"/>
        <v>998</v>
      </c>
      <c r="S12" s="252">
        <f t="shared" si="3"/>
        <v>974</v>
      </c>
      <c r="T12" s="252">
        <f t="shared" si="3"/>
        <v>1031</v>
      </c>
      <c r="U12" s="252">
        <f t="shared" si="3"/>
        <v>1051</v>
      </c>
      <c r="V12" s="252">
        <f t="shared" si="3"/>
        <v>1159</v>
      </c>
      <c r="W12" s="252">
        <f t="shared" si="3"/>
        <v>1249</v>
      </c>
      <c r="X12" s="252">
        <f t="shared" si="3"/>
        <v>1370</v>
      </c>
      <c r="Y12" s="252">
        <f t="shared" si="3"/>
        <v>1349</v>
      </c>
      <c r="Z12" s="252">
        <f t="shared" si="3"/>
        <v>1201</v>
      </c>
      <c r="AA12" s="252">
        <f t="shared" si="3"/>
        <v>1287</v>
      </c>
      <c r="AB12" s="252">
        <f t="shared" si="3"/>
        <v>1481</v>
      </c>
      <c r="AC12" s="252">
        <f t="shared" si="3"/>
        <v>1309</v>
      </c>
      <c r="AD12" s="252">
        <f t="shared" si="3"/>
        <v>680</v>
      </c>
      <c r="AE12" s="530">
        <f>AVERAGE(O12:AD12)</f>
        <v>1157.875</v>
      </c>
      <c r="AF12" s="714">
        <f>(O12-D12)/D12</f>
        <v>-1.5548281505728314E-2</v>
      </c>
      <c r="AG12" s="715">
        <f t="shared" ref="AG12:AO12" si="4">(P12-E12)/E12</f>
        <v>-3.5012809564474806E-2</v>
      </c>
      <c r="AH12" s="715">
        <f t="shared" si="4"/>
        <v>-7.5438596491228069E-2</v>
      </c>
      <c r="AI12" s="715">
        <f t="shared" si="4"/>
        <v>-3.7608486017357765E-2</v>
      </c>
      <c r="AJ12" s="715">
        <f t="shared" si="4"/>
        <v>-6.5259117082533583E-2</v>
      </c>
      <c r="AK12" s="715">
        <f t="shared" si="4"/>
        <v>-1.9029495718363463E-2</v>
      </c>
      <c r="AL12" s="715">
        <f t="shared" si="4"/>
        <v>7.3544433094994893E-2</v>
      </c>
      <c r="AM12" s="715">
        <f t="shared" si="4"/>
        <v>0.10380952380952381</v>
      </c>
      <c r="AN12" s="715">
        <f t="shared" si="4"/>
        <v>0.18052930056710775</v>
      </c>
      <c r="AO12" s="715">
        <f t="shared" si="4"/>
        <v>0.27917833800186742</v>
      </c>
      <c r="AP12" s="715">
        <f>(Y12-B12)/B12</f>
        <v>-1.6046681254558718E-2</v>
      </c>
      <c r="AQ12" s="715">
        <f t="shared" ref="AQ12:AU12" si="5">(Z12-C12)/C12</f>
        <v>1.6074450084602367E-2</v>
      </c>
      <c r="AR12" s="715">
        <f t="shared" si="5"/>
        <v>5.3191489361702128E-2</v>
      </c>
      <c r="AS12" s="715">
        <f t="shared" si="5"/>
        <v>0.26473099914602904</v>
      </c>
      <c r="AT12" s="715">
        <f t="shared" si="5"/>
        <v>0.14824561403508771</v>
      </c>
      <c r="AU12" s="716">
        <f t="shared" si="5"/>
        <v>-0.34426229508196721</v>
      </c>
    </row>
    <row r="13" spans="1:47" s="350" customFormat="1" ht="17.25" customHeight="1">
      <c r="A13" s="349" t="s">
        <v>94</v>
      </c>
    </row>
    <row r="14" spans="1:47" s="352" customFormat="1" ht="12" customHeight="1">
      <c r="A14" s="561" t="s">
        <v>96</v>
      </c>
    </row>
    <row r="15" spans="1:47" s="353" customFormat="1" ht="12" customHeight="1">
      <c r="A15" s="561" t="s">
        <v>17098</v>
      </c>
    </row>
    <row r="16" spans="1:47" s="353" customFormat="1" ht="12" customHeight="1">
      <c r="A16" s="561" t="s">
        <v>263</v>
      </c>
    </row>
    <row r="17" spans="1:47" s="353" customFormat="1" ht="12" customHeight="1">
      <c r="A17" s="561" t="s">
        <v>252</v>
      </c>
    </row>
    <row r="18" spans="1:47" s="354" customFormat="1" ht="12" customHeight="1">
      <c r="A18" s="561" t="s">
        <v>216</v>
      </c>
      <c r="B18" s="353"/>
      <c r="C18" s="353"/>
      <c r="D18" s="353"/>
      <c r="E18" s="353"/>
    </row>
    <row r="19" spans="1:47" s="353" customFormat="1" ht="12" customHeight="1">
      <c r="A19" s="421" t="s">
        <v>275</v>
      </c>
    </row>
    <row r="20" spans="1:47" s="356" customFormat="1" ht="12" customHeight="1">
      <c r="A20" s="418" t="s">
        <v>426</v>
      </c>
      <c r="B20" s="355"/>
      <c r="F20" s="357"/>
      <c r="G20" s="357"/>
      <c r="H20" s="357"/>
      <c r="I20" s="357"/>
      <c r="J20" s="357"/>
      <c r="K20" s="357"/>
      <c r="L20" s="357"/>
      <c r="Q20" s="357"/>
      <c r="R20" s="357"/>
      <c r="S20" s="357"/>
      <c r="T20" s="357"/>
      <c r="U20" s="357"/>
      <c r="V20" s="357"/>
      <c r="W20" s="357"/>
      <c r="AB20" s="357"/>
      <c r="AC20" s="357"/>
      <c r="AD20" s="357"/>
      <c r="AE20" s="357"/>
      <c r="AF20" s="357"/>
      <c r="AG20" s="357"/>
      <c r="AH20" s="357"/>
    </row>
    <row r="21" spans="1:47" s="352" customFormat="1" ht="12" customHeight="1">
      <c r="A21" s="358" t="s">
        <v>97</v>
      </c>
    </row>
    <row r="22" spans="1:47" s="359" customFormat="1" ht="30" customHeight="1">
      <c r="A22" s="561" t="s">
        <v>427</v>
      </c>
    </row>
    <row r="23" spans="1:47" s="361" customFormat="1" ht="20.25" customHeight="1">
      <c r="A23" s="700" t="s">
        <v>17083</v>
      </c>
    </row>
    <row r="24" spans="1:47" s="516" customFormat="1" ht="14.1" customHeight="1">
      <c r="A24" s="712"/>
      <c r="B24" s="757" t="s">
        <v>595</v>
      </c>
      <c r="C24" s="757"/>
      <c r="D24" s="757"/>
      <c r="E24" s="757"/>
      <c r="F24" s="757"/>
      <c r="G24" s="757"/>
      <c r="H24" s="757"/>
      <c r="I24" s="757"/>
      <c r="J24" s="757"/>
      <c r="K24" s="757"/>
      <c r="L24" s="757"/>
      <c r="M24" s="757"/>
      <c r="N24" s="757"/>
      <c r="O24" s="757" t="s">
        <v>596</v>
      </c>
      <c r="P24" s="757"/>
      <c r="Q24" s="757"/>
      <c r="R24" s="757"/>
      <c r="S24" s="757"/>
      <c r="T24" s="757"/>
      <c r="U24" s="757"/>
      <c r="V24" s="757"/>
      <c r="W24" s="757"/>
      <c r="X24" s="757"/>
      <c r="Y24" s="757"/>
      <c r="Z24" s="757"/>
      <c r="AA24" s="757"/>
      <c r="AB24" s="757"/>
      <c r="AC24" s="757"/>
      <c r="AD24" s="757"/>
      <c r="AE24" s="757"/>
      <c r="AF24" s="773" t="s">
        <v>424</v>
      </c>
      <c r="AG24" s="773"/>
      <c r="AH24" s="773"/>
      <c r="AI24" s="773"/>
      <c r="AJ24" s="773"/>
      <c r="AK24" s="773"/>
      <c r="AL24" s="773"/>
      <c r="AM24" s="773"/>
      <c r="AN24" s="773"/>
      <c r="AO24" s="773"/>
      <c r="AP24" s="773"/>
      <c r="AQ24" s="773"/>
      <c r="AR24" s="773"/>
      <c r="AS24" s="773"/>
      <c r="AT24" s="773"/>
      <c r="AU24" s="754"/>
    </row>
    <row r="25" spans="1:47" s="516" customFormat="1" ht="43.95" customHeight="1">
      <c r="A25" s="429" t="s">
        <v>98</v>
      </c>
      <c r="B25" s="283" t="s">
        <v>17055</v>
      </c>
      <c r="C25" s="283" t="s">
        <v>17056</v>
      </c>
      <c r="D25" s="283" t="s">
        <v>17057</v>
      </c>
      <c r="E25" s="283" t="s">
        <v>17058</v>
      </c>
      <c r="F25" s="283" t="s">
        <v>17059</v>
      </c>
      <c r="G25" s="283" t="s">
        <v>17060</v>
      </c>
      <c r="H25" s="283" t="s">
        <v>17061</v>
      </c>
      <c r="I25" s="283" t="s">
        <v>17062</v>
      </c>
      <c r="J25" s="283" t="s">
        <v>17063</v>
      </c>
      <c r="K25" s="283" t="s">
        <v>17064</v>
      </c>
      <c r="L25" s="283" t="s">
        <v>17065</v>
      </c>
      <c r="M25" s="283" t="s">
        <v>17066</v>
      </c>
      <c r="N25" s="283" t="s">
        <v>597</v>
      </c>
      <c r="O25" s="283" t="s">
        <v>17067</v>
      </c>
      <c r="P25" s="283" t="s">
        <v>17068</v>
      </c>
      <c r="Q25" s="283" t="s">
        <v>17069</v>
      </c>
      <c r="R25" s="283" t="s">
        <v>17070</v>
      </c>
      <c r="S25" s="283" t="s">
        <v>17071</v>
      </c>
      <c r="T25" s="283" t="s">
        <v>17072</v>
      </c>
      <c r="U25" s="283" t="s">
        <v>17073</v>
      </c>
      <c r="V25" s="283" t="s">
        <v>17074</v>
      </c>
      <c r="W25" s="283" t="s">
        <v>17075</v>
      </c>
      <c r="X25" s="283" t="s">
        <v>17076</v>
      </c>
      <c r="Y25" s="283" t="s">
        <v>17077</v>
      </c>
      <c r="Z25" s="283" t="s">
        <v>17078</v>
      </c>
      <c r="AA25" s="283" t="s">
        <v>17079</v>
      </c>
      <c r="AB25" s="283" t="s">
        <v>17080</v>
      </c>
      <c r="AC25" s="283" t="s">
        <v>17081</v>
      </c>
      <c r="AD25" s="283" t="s">
        <v>17082</v>
      </c>
      <c r="AE25" s="283" t="s">
        <v>598</v>
      </c>
      <c r="AF25" s="283" t="s">
        <v>99</v>
      </c>
      <c r="AG25" s="283" t="s">
        <v>100</v>
      </c>
      <c r="AH25" s="283" t="s">
        <v>265</v>
      </c>
      <c r="AI25" s="283" t="s">
        <v>266</v>
      </c>
      <c r="AJ25" s="283" t="s">
        <v>103</v>
      </c>
      <c r="AK25" s="283" t="s">
        <v>267</v>
      </c>
      <c r="AL25" s="283" t="s">
        <v>268</v>
      </c>
      <c r="AM25" s="283" t="s">
        <v>269</v>
      </c>
      <c r="AN25" s="283" t="s">
        <v>107</v>
      </c>
      <c r="AO25" s="283" t="s">
        <v>270</v>
      </c>
      <c r="AP25" s="283" t="s">
        <v>271</v>
      </c>
      <c r="AQ25" s="283" t="s">
        <v>272</v>
      </c>
      <c r="AR25" s="283" t="s">
        <v>273</v>
      </c>
      <c r="AS25" s="283" t="s">
        <v>112</v>
      </c>
      <c r="AT25" s="283" t="s">
        <v>274</v>
      </c>
      <c r="AU25" s="430" t="s">
        <v>114</v>
      </c>
    </row>
    <row r="26" spans="1:47" s="348" customFormat="1" ht="14.1" customHeight="1">
      <c r="A26" s="699" t="s">
        <v>324</v>
      </c>
      <c r="B26" s="49">
        <v>218</v>
      </c>
      <c r="C26" s="49">
        <v>189</v>
      </c>
      <c r="D26" s="49">
        <v>210</v>
      </c>
      <c r="E26" s="49">
        <v>209</v>
      </c>
      <c r="F26" s="49">
        <v>202</v>
      </c>
      <c r="G26" s="49">
        <v>195</v>
      </c>
      <c r="H26" s="49">
        <v>204</v>
      </c>
      <c r="I26" s="49">
        <v>220</v>
      </c>
      <c r="J26" s="49">
        <v>191</v>
      </c>
      <c r="K26" s="49">
        <v>170</v>
      </c>
      <c r="L26" s="49">
        <v>159</v>
      </c>
      <c r="M26" s="49">
        <v>165</v>
      </c>
      <c r="N26" s="49">
        <f t="shared" ref="N26:N31" si="6">AVERAGE(B26:M26)</f>
        <v>194.33333333333334</v>
      </c>
      <c r="O26" s="49">
        <v>209</v>
      </c>
      <c r="P26" s="49">
        <v>225</v>
      </c>
      <c r="Q26" s="49">
        <v>211</v>
      </c>
      <c r="R26" s="49">
        <v>206</v>
      </c>
      <c r="S26" s="49">
        <v>215</v>
      </c>
      <c r="T26" s="49">
        <v>195</v>
      </c>
      <c r="U26" s="49">
        <v>189</v>
      </c>
      <c r="V26" s="49">
        <v>180</v>
      </c>
      <c r="W26" s="49">
        <v>169</v>
      </c>
      <c r="X26" s="49">
        <v>186</v>
      </c>
      <c r="Y26" s="49">
        <v>189</v>
      </c>
      <c r="Z26" s="49">
        <v>168</v>
      </c>
      <c r="AA26" s="49">
        <v>175</v>
      </c>
      <c r="AB26" s="49">
        <v>137</v>
      </c>
      <c r="AC26" s="49">
        <v>103</v>
      </c>
      <c r="AD26" s="49">
        <v>66</v>
      </c>
      <c r="AE26" s="529">
        <f t="shared" ref="AE26:AE31" si="7">AVERAGE(O26:AD26)</f>
        <v>176.4375</v>
      </c>
      <c r="AF26" s="711">
        <v>-4.7619050000000003E-3</v>
      </c>
      <c r="AG26" s="680">
        <v>7.6555023999999999E-2</v>
      </c>
      <c r="AH26" s="680">
        <v>4.4554455E-2</v>
      </c>
      <c r="AI26" s="680">
        <v>5.6410255999999999E-2</v>
      </c>
      <c r="AJ26" s="680">
        <v>5.3921569000000003E-2</v>
      </c>
      <c r="AK26" s="680">
        <v>-0.113636364</v>
      </c>
      <c r="AL26" s="680">
        <v>-1.0471204E-2</v>
      </c>
      <c r="AM26" s="680">
        <v>5.8823528999999999E-2</v>
      </c>
      <c r="AN26" s="680">
        <v>6.2893082000000003E-2</v>
      </c>
      <c r="AO26" s="680">
        <v>0.127272727</v>
      </c>
      <c r="AP26" s="680">
        <v>-0.13302752300000001</v>
      </c>
      <c r="AQ26" s="680">
        <v>-0.111111111</v>
      </c>
      <c r="AR26" s="680">
        <v>-0.16666666699999999</v>
      </c>
      <c r="AS26" s="680">
        <v>-0.34449760800000001</v>
      </c>
      <c r="AT26" s="680">
        <v>-0.49009901</v>
      </c>
      <c r="AU26" s="688">
        <v>-0.66153846199999999</v>
      </c>
    </row>
    <row r="27" spans="1:47" s="348" customFormat="1" ht="14.1" customHeight="1">
      <c r="A27" s="679" t="s">
        <v>305</v>
      </c>
      <c r="B27" s="49">
        <v>84</v>
      </c>
      <c r="C27" s="49">
        <v>72</v>
      </c>
      <c r="D27" s="49">
        <v>61</v>
      </c>
      <c r="E27" s="49">
        <v>62</v>
      </c>
      <c r="F27" s="49">
        <v>54</v>
      </c>
      <c r="G27" s="49">
        <v>60</v>
      </c>
      <c r="H27" s="49">
        <v>55</v>
      </c>
      <c r="I27" s="49">
        <v>63</v>
      </c>
      <c r="J27" s="49">
        <v>61</v>
      </c>
      <c r="K27" s="49">
        <v>50</v>
      </c>
      <c r="L27" s="49">
        <v>62</v>
      </c>
      <c r="M27" s="49">
        <v>87</v>
      </c>
      <c r="N27" s="49">
        <f t="shared" si="6"/>
        <v>64.25</v>
      </c>
      <c r="O27" s="49">
        <v>55</v>
      </c>
      <c r="P27" s="49">
        <v>47</v>
      </c>
      <c r="Q27" s="49">
        <v>49</v>
      </c>
      <c r="R27" s="49">
        <v>60</v>
      </c>
      <c r="S27" s="49">
        <v>49</v>
      </c>
      <c r="T27" s="49">
        <v>52</v>
      </c>
      <c r="U27" s="49">
        <v>59</v>
      </c>
      <c r="V27" s="49">
        <v>44</v>
      </c>
      <c r="W27" s="49">
        <v>42</v>
      </c>
      <c r="X27" s="49">
        <v>43</v>
      </c>
      <c r="Y27" s="49">
        <v>45</v>
      </c>
      <c r="Z27" s="49">
        <v>42</v>
      </c>
      <c r="AA27" s="49">
        <v>48</v>
      </c>
      <c r="AB27" s="49">
        <v>28</v>
      </c>
      <c r="AC27" s="49">
        <v>14</v>
      </c>
      <c r="AD27" s="49">
        <v>7</v>
      </c>
      <c r="AE27" s="529">
        <f t="shared" si="7"/>
        <v>42.75</v>
      </c>
      <c r="AF27" s="711">
        <v>-9.8360656000000005E-2</v>
      </c>
      <c r="AG27" s="680">
        <v>-0.24193548400000001</v>
      </c>
      <c r="AH27" s="680">
        <v>-9.2592593000000001E-2</v>
      </c>
      <c r="AI27" s="680">
        <v>0</v>
      </c>
      <c r="AJ27" s="680">
        <v>-0.109090909</v>
      </c>
      <c r="AK27" s="680">
        <v>-0.174603175</v>
      </c>
      <c r="AL27" s="680">
        <v>-3.2786885000000002E-2</v>
      </c>
      <c r="AM27" s="680">
        <v>-0.12</v>
      </c>
      <c r="AN27" s="680">
        <v>-0.322580645</v>
      </c>
      <c r="AO27" s="680">
        <v>-0.50574712600000005</v>
      </c>
      <c r="AP27" s="680">
        <v>-0.46428571400000002</v>
      </c>
      <c r="AQ27" s="680">
        <v>-0.41666666699999999</v>
      </c>
      <c r="AR27" s="680">
        <v>-0.21311475399999999</v>
      </c>
      <c r="AS27" s="680">
        <v>-0.54838709699999999</v>
      </c>
      <c r="AT27" s="680">
        <v>-0.74074074099999998</v>
      </c>
      <c r="AU27" s="688">
        <v>-0.88333333300000005</v>
      </c>
    </row>
    <row r="28" spans="1:47" s="348" customFormat="1" ht="14.1" customHeight="1">
      <c r="A28" s="679" t="s">
        <v>306</v>
      </c>
      <c r="B28" s="49">
        <v>31</v>
      </c>
      <c r="C28" s="49">
        <v>27</v>
      </c>
      <c r="D28" s="49">
        <v>47</v>
      </c>
      <c r="E28" s="49">
        <v>44</v>
      </c>
      <c r="F28" s="49">
        <v>45</v>
      </c>
      <c r="G28" s="49">
        <v>35</v>
      </c>
      <c r="H28" s="49">
        <v>31</v>
      </c>
      <c r="I28" s="49">
        <v>39</v>
      </c>
      <c r="J28" s="49">
        <v>30</v>
      </c>
      <c r="K28" s="49">
        <v>26</v>
      </c>
      <c r="L28" s="49">
        <v>24</v>
      </c>
      <c r="M28" s="49">
        <v>32</v>
      </c>
      <c r="N28" s="49">
        <f>AVERAGE(B28:M28)</f>
        <v>34.25</v>
      </c>
      <c r="O28" s="49">
        <v>29</v>
      </c>
      <c r="P28" s="49">
        <v>27</v>
      </c>
      <c r="Q28" s="49">
        <v>27</v>
      </c>
      <c r="R28" s="49">
        <v>30</v>
      </c>
      <c r="S28" s="49">
        <v>26</v>
      </c>
      <c r="T28" s="49">
        <v>27</v>
      </c>
      <c r="U28" s="49">
        <v>32</v>
      </c>
      <c r="V28" s="49">
        <v>22</v>
      </c>
      <c r="W28" s="49">
        <v>22</v>
      </c>
      <c r="X28" s="49">
        <v>23</v>
      </c>
      <c r="Y28" s="49">
        <v>15</v>
      </c>
      <c r="Z28" s="49">
        <v>18</v>
      </c>
      <c r="AA28" s="49">
        <v>17</v>
      </c>
      <c r="AB28" s="49">
        <v>18</v>
      </c>
      <c r="AC28" s="49">
        <v>21</v>
      </c>
      <c r="AD28" s="49">
        <v>11</v>
      </c>
      <c r="AE28" s="529">
        <f t="shared" si="7"/>
        <v>22.8125</v>
      </c>
      <c r="AF28" s="711">
        <v>-0.38297872300000002</v>
      </c>
      <c r="AG28" s="680">
        <v>-0.38636363600000001</v>
      </c>
      <c r="AH28" s="680">
        <v>-0.4</v>
      </c>
      <c r="AI28" s="680">
        <v>-0.14285714299999999</v>
      </c>
      <c r="AJ28" s="680">
        <v>-0.16129032300000001</v>
      </c>
      <c r="AK28" s="680">
        <v>-0.30769230800000003</v>
      </c>
      <c r="AL28" s="680">
        <v>6.6666666999999999E-2</v>
      </c>
      <c r="AM28" s="680">
        <v>-0.15384615400000001</v>
      </c>
      <c r="AN28" s="680">
        <v>-8.3333332999999996E-2</v>
      </c>
      <c r="AO28" s="680">
        <v>-0.28125</v>
      </c>
      <c r="AP28" s="680">
        <v>-0.51612903200000004</v>
      </c>
      <c r="AQ28" s="680">
        <v>-0.33333333300000001</v>
      </c>
      <c r="AR28" s="680">
        <v>-0.63829787199999999</v>
      </c>
      <c r="AS28" s="680">
        <v>-0.590909091</v>
      </c>
      <c r="AT28" s="680">
        <v>-0.53333333299999997</v>
      </c>
      <c r="AU28" s="688">
        <v>-0.68571428599999995</v>
      </c>
    </row>
    <row r="29" spans="1:47" s="348" customFormat="1" ht="14.1" customHeight="1">
      <c r="A29" s="679" t="s">
        <v>307</v>
      </c>
      <c r="B29" s="49">
        <v>895</v>
      </c>
      <c r="C29" s="49">
        <v>777</v>
      </c>
      <c r="D29" s="49">
        <v>786</v>
      </c>
      <c r="E29" s="49">
        <v>752</v>
      </c>
      <c r="F29" s="49">
        <v>769</v>
      </c>
      <c r="G29" s="49">
        <v>719</v>
      </c>
      <c r="H29" s="49">
        <v>739</v>
      </c>
      <c r="I29" s="49">
        <v>715</v>
      </c>
      <c r="J29" s="49">
        <v>682</v>
      </c>
      <c r="K29" s="49">
        <v>694</v>
      </c>
      <c r="L29" s="49">
        <v>673</v>
      </c>
      <c r="M29" s="49">
        <v>710</v>
      </c>
      <c r="N29" s="49">
        <f t="shared" si="6"/>
        <v>742.58333333333337</v>
      </c>
      <c r="O29" s="49">
        <v>875</v>
      </c>
      <c r="P29" s="49">
        <v>882</v>
      </c>
      <c r="Q29" s="49">
        <v>816</v>
      </c>
      <c r="R29" s="49">
        <v>796</v>
      </c>
      <c r="S29" s="49">
        <v>819</v>
      </c>
      <c r="T29" s="49">
        <v>832</v>
      </c>
      <c r="U29" s="49">
        <v>855</v>
      </c>
      <c r="V29" s="49">
        <v>914</v>
      </c>
      <c r="W29" s="49">
        <v>924</v>
      </c>
      <c r="X29" s="49">
        <v>1042</v>
      </c>
      <c r="Y29" s="49">
        <v>1109</v>
      </c>
      <c r="Z29" s="49">
        <v>915</v>
      </c>
      <c r="AA29" s="49">
        <v>981</v>
      </c>
      <c r="AB29" s="49">
        <v>1333</v>
      </c>
      <c r="AC29" s="49">
        <v>1317</v>
      </c>
      <c r="AD29" s="49">
        <v>666</v>
      </c>
      <c r="AE29" s="529">
        <f t="shared" si="7"/>
        <v>942.25</v>
      </c>
      <c r="AF29" s="711">
        <v>0.113231552</v>
      </c>
      <c r="AG29" s="680">
        <v>0.17287234000000001</v>
      </c>
      <c r="AH29" s="680">
        <v>6.1118336000000002E-2</v>
      </c>
      <c r="AI29" s="680">
        <v>0.10709318499999999</v>
      </c>
      <c r="AJ29" s="680">
        <v>0.108254398</v>
      </c>
      <c r="AK29" s="680">
        <v>0.16363636400000001</v>
      </c>
      <c r="AL29" s="680">
        <v>0.25366568900000003</v>
      </c>
      <c r="AM29" s="680">
        <v>0.31700288199999999</v>
      </c>
      <c r="AN29" s="680">
        <v>0.372956909</v>
      </c>
      <c r="AO29" s="680">
        <v>0.46760563399999999</v>
      </c>
      <c r="AP29" s="680">
        <v>0.23910614499999999</v>
      </c>
      <c r="AQ29" s="680">
        <v>0.177606178</v>
      </c>
      <c r="AR29" s="680">
        <v>0.24809160299999999</v>
      </c>
      <c r="AS29" s="680">
        <v>0.77260638299999995</v>
      </c>
      <c r="AT29" s="680">
        <v>0.71261378399999997</v>
      </c>
      <c r="AU29" s="688">
        <v>-7.3713491000000006E-2</v>
      </c>
    </row>
    <row r="30" spans="1:47" s="348" customFormat="1" ht="14.1" customHeight="1">
      <c r="A30" s="679" t="s">
        <v>308</v>
      </c>
      <c r="B30" s="49">
        <v>733</v>
      </c>
      <c r="C30" s="49">
        <v>607</v>
      </c>
      <c r="D30" s="49">
        <v>662</v>
      </c>
      <c r="E30" s="49">
        <v>639</v>
      </c>
      <c r="F30" s="49">
        <v>652</v>
      </c>
      <c r="G30" s="49">
        <v>580</v>
      </c>
      <c r="H30" s="49">
        <v>613</v>
      </c>
      <c r="I30" s="49">
        <v>606</v>
      </c>
      <c r="J30" s="49">
        <v>586</v>
      </c>
      <c r="K30" s="49">
        <v>586</v>
      </c>
      <c r="L30" s="49">
        <v>543</v>
      </c>
      <c r="M30" s="49">
        <v>623</v>
      </c>
      <c r="N30" s="49">
        <f t="shared" si="6"/>
        <v>619.16666666666663</v>
      </c>
      <c r="O30" s="49">
        <v>700</v>
      </c>
      <c r="P30" s="49">
        <v>697</v>
      </c>
      <c r="Q30" s="49">
        <v>610</v>
      </c>
      <c r="R30" s="49">
        <v>578</v>
      </c>
      <c r="S30" s="49">
        <v>539</v>
      </c>
      <c r="T30" s="49">
        <v>570</v>
      </c>
      <c r="U30" s="49">
        <v>614</v>
      </c>
      <c r="V30" s="49">
        <v>670</v>
      </c>
      <c r="W30" s="49">
        <v>742</v>
      </c>
      <c r="X30" s="49">
        <v>900</v>
      </c>
      <c r="Y30" s="49">
        <v>916</v>
      </c>
      <c r="Z30" s="49">
        <v>826</v>
      </c>
      <c r="AA30" s="49">
        <v>804</v>
      </c>
      <c r="AB30" s="49">
        <v>928</v>
      </c>
      <c r="AC30" s="49">
        <v>785</v>
      </c>
      <c r="AD30" s="49">
        <v>378</v>
      </c>
      <c r="AE30" s="529">
        <f t="shared" si="7"/>
        <v>703.5625</v>
      </c>
      <c r="AF30" s="711">
        <v>5.7401813000000003E-2</v>
      </c>
      <c r="AG30" s="680">
        <v>9.0766822999999996E-2</v>
      </c>
      <c r="AH30" s="680">
        <v>-6.4417178000000005E-2</v>
      </c>
      <c r="AI30" s="680">
        <v>-3.4482760000000001E-3</v>
      </c>
      <c r="AJ30" s="680">
        <v>-0.120717781</v>
      </c>
      <c r="AK30" s="680">
        <v>-5.9405940999999997E-2</v>
      </c>
      <c r="AL30" s="680">
        <v>4.7781570000000002E-2</v>
      </c>
      <c r="AM30" s="680">
        <v>0.14334470999999999</v>
      </c>
      <c r="AN30" s="680">
        <v>0.36648250500000001</v>
      </c>
      <c r="AO30" s="680">
        <v>0.44462279300000002</v>
      </c>
      <c r="AP30" s="680">
        <v>0.249658936</v>
      </c>
      <c r="AQ30" s="680">
        <v>0.36079077399999998</v>
      </c>
      <c r="AR30" s="680">
        <v>0.21450151100000001</v>
      </c>
      <c r="AS30" s="680">
        <v>0.45226917100000003</v>
      </c>
      <c r="AT30" s="680">
        <v>0.20398773000000001</v>
      </c>
      <c r="AU30" s="688">
        <v>-0.34827586199999999</v>
      </c>
    </row>
    <row r="31" spans="1:47" s="348" customFormat="1" ht="14.1" customHeight="1">
      <c r="A31" s="679" t="s">
        <v>309</v>
      </c>
      <c r="B31" s="49">
        <v>65</v>
      </c>
      <c r="C31" s="49">
        <v>51</v>
      </c>
      <c r="D31" s="49">
        <v>79</v>
      </c>
      <c r="E31" s="49">
        <v>65</v>
      </c>
      <c r="F31" s="49">
        <v>51</v>
      </c>
      <c r="G31" s="49">
        <v>53</v>
      </c>
      <c r="H31" s="49">
        <v>45</v>
      </c>
      <c r="I31" s="49">
        <v>49</v>
      </c>
      <c r="J31" s="49">
        <v>53</v>
      </c>
      <c r="K31" s="49">
        <v>62</v>
      </c>
      <c r="L31" s="49">
        <v>60</v>
      </c>
      <c r="M31" s="49">
        <v>57</v>
      </c>
      <c r="N31" s="49">
        <f t="shared" si="6"/>
        <v>57.5</v>
      </c>
      <c r="O31" s="49">
        <v>48</v>
      </c>
      <c r="P31" s="49">
        <v>32</v>
      </c>
      <c r="Q31" s="49">
        <v>41</v>
      </c>
      <c r="R31" s="49">
        <v>34</v>
      </c>
      <c r="S31" s="49">
        <v>52</v>
      </c>
      <c r="T31" s="49">
        <v>38</v>
      </c>
      <c r="U31" s="49">
        <v>45</v>
      </c>
      <c r="V31" s="49">
        <v>65</v>
      </c>
      <c r="W31" s="49">
        <v>57</v>
      </c>
      <c r="X31" s="49">
        <v>43</v>
      </c>
      <c r="Y31" s="49">
        <v>61</v>
      </c>
      <c r="Z31" s="49">
        <v>44</v>
      </c>
      <c r="AA31" s="49">
        <v>55</v>
      </c>
      <c r="AB31" s="49">
        <v>34</v>
      </c>
      <c r="AC31" s="49">
        <v>33</v>
      </c>
      <c r="AD31" s="49">
        <v>33</v>
      </c>
      <c r="AE31" s="529">
        <f t="shared" si="7"/>
        <v>44.6875</v>
      </c>
      <c r="AF31" s="711">
        <v>-0.392405063</v>
      </c>
      <c r="AG31" s="680">
        <v>-0.50769230799999998</v>
      </c>
      <c r="AH31" s="680">
        <v>-0.196078431</v>
      </c>
      <c r="AI31" s="680">
        <v>-0.35849056600000001</v>
      </c>
      <c r="AJ31" s="680">
        <v>0.15555555600000001</v>
      </c>
      <c r="AK31" s="680">
        <v>-0.22448979599999999</v>
      </c>
      <c r="AL31" s="680">
        <v>-0.15094339600000001</v>
      </c>
      <c r="AM31" s="680">
        <v>4.8387096999999997E-2</v>
      </c>
      <c r="AN31" s="680">
        <v>-0.05</v>
      </c>
      <c r="AO31" s="680">
        <v>-0.24561403500000001</v>
      </c>
      <c r="AP31" s="680">
        <v>-6.1538462000000002E-2</v>
      </c>
      <c r="AQ31" s="680">
        <v>-0.13725490200000001</v>
      </c>
      <c r="AR31" s="680">
        <v>-0.30379746800000001</v>
      </c>
      <c r="AS31" s="680">
        <v>-0.47692307699999997</v>
      </c>
      <c r="AT31" s="680">
        <v>-0.35294117600000002</v>
      </c>
      <c r="AU31" s="688">
        <v>-0.37735849100000002</v>
      </c>
    </row>
    <row r="32" spans="1:47" s="348" customFormat="1" ht="14.1" customHeight="1">
      <c r="A32" s="717" t="s">
        <v>120</v>
      </c>
      <c r="B32" s="252">
        <f>SUM(B26:B31)</f>
        <v>2026</v>
      </c>
      <c r="C32" s="252">
        <f t="shared" ref="C32" si="8">SUM(C26:C31)</f>
        <v>1723</v>
      </c>
      <c r="D32" s="252">
        <f t="shared" ref="D32" si="9">SUM(D26:D31)</f>
        <v>1845</v>
      </c>
      <c r="E32" s="252">
        <f t="shared" ref="E32" si="10">SUM(E26:E31)</f>
        <v>1771</v>
      </c>
      <c r="F32" s="252">
        <f t="shared" ref="F32" si="11">SUM(F26:F31)</f>
        <v>1773</v>
      </c>
      <c r="G32" s="252">
        <f t="shared" ref="G32" si="12">SUM(G26:G31)</f>
        <v>1642</v>
      </c>
      <c r="H32" s="252">
        <f t="shared" ref="H32" si="13">SUM(H26:H31)</f>
        <v>1687</v>
      </c>
      <c r="I32" s="252">
        <f t="shared" ref="I32" si="14">SUM(I26:I31)</f>
        <v>1692</v>
      </c>
      <c r="J32" s="252">
        <f t="shared" ref="J32" si="15">SUM(J26:J31)</f>
        <v>1603</v>
      </c>
      <c r="K32" s="252">
        <f t="shared" ref="K32" si="16">SUM(K26:K31)</f>
        <v>1588</v>
      </c>
      <c r="L32" s="252">
        <f t="shared" ref="L32" si="17">SUM(L26:L31)</f>
        <v>1521</v>
      </c>
      <c r="M32" s="252">
        <f t="shared" ref="M32" si="18">SUM(M26:M31)</f>
        <v>1674</v>
      </c>
      <c r="N32" s="252">
        <f>AVERAGE(B32:M32)</f>
        <v>1712.0833333333333</v>
      </c>
      <c r="O32" s="252">
        <f>SUM(O26:O31)</f>
        <v>1916</v>
      </c>
      <c r="P32" s="252">
        <f t="shared" ref="P32" si="19">SUM(P26:P31)</f>
        <v>1910</v>
      </c>
      <c r="Q32" s="252">
        <f t="shared" ref="Q32" si="20">SUM(Q26:Q31)</f>
        <v>1754</v>
      </c>
      <c r="R32" s="252">
        <f t="shared" ref="R32" si="21">SUM(R26:R31)</f>
        <v>1704</v>
      </c>
      <c r="S32" s="252">
        <f t="shared" ref="S32" si="22">SUM(S26:S31)</f>
        <v>1700</v>
      </c>
      <c r="T32" s="252">
        <f t="shared" ref="T32" si="23">SUM(T26:T31)</f>
        <v>1714</v>
      </c>
      <c r="U32" s="252">
        <f t="shared" ref="U32" si="24">SUM(U26:U31)</f>
        <v>1794</v>
      </c>
      <c r="V32" s="252">
        <f t="shared" ref="V32" si="25">SUM(V26:V31)</f>
        <v>1895</v>
      </c>
      <c r="W32" s="252">
        <f t="shared" ref="W32" si="26">SUM(W26:W31)</f>
        <v>1956</v>
      </c>
      <c r="X32" s="252">
        <f t="shared" ref="X32" si="27">SUM(X26:X31)</f>
        <v>2237</v>
      </c>
      <c r="Y32" s="252">
        <f t="shared" ref="Y32" si="28">SUM(Y26:Y31)</f>
        <v>2335</v>
      </c>
      <c r="Z32" s="252">
        <f t="shared" ref="Z32" si="29">SUM(Z26:Z31)</f>
        <v>2013</v>
      </c>
      <c r="AA32" s="252">
        <f t="shared" ref="AA32" si="30">SUM(AA26:AA31)</f>
        <v>2080</v>
      </c>
      <c r="AB32" s="252">
        <f t="shared" ref="AB32" si="31">SUM(AB26:AB31)</f>
        <v>2478</v>
      </c>
      <c r="AC32" s="252">
        <f t="shared" ref="AC32" si="32">SUM(AC26:AC31)</f>
        <v>2273</v>
      </c>
      <c r="AD32" s="252">
        <f>SUM(AD26:AD31)</f>
        <v>1161</v>
      </c>
      <c r="AE32" s="530">
        <f>AVERAGE(O32:AD32)</f>
        <v>1932.5</v>
      </c>
      <c r="AF32" s="714">
        <f>(O32-D32)/D32</f>
        <v>3.8482384823848241E-2</v>
      </c>
      <c r="AG32" s="715">
        <f t="shared" ref="AG32" si="33">(P32-E32)/E32</f>
        <v>7.8486730660643711E-2</v>
      </c>
      <c r="AH32" s="715">
        <f t="shared" ref="AH32" si="34">(Q32-F32)/F32</f>
        <v>-1.0716300056401579E-2</v>
      </c>
      <c r="AI32" s="715">
        <f t="shared" ref="AI32" si="35">(R32-G32)/G32</f>
        <v>3.7758830694275276E-2</v>
      </c>
      <c r="AJ32" s="715">
        <f t="shared" ref="AJ32" si="36">(S32-H32)/H32</f>
        <v>7.7059869590989927E-3</v>
      </c>
      <c r="AK32" s="715">
        <f t="shared" ref="AK32" si="37">(T32-I32)/I32</f>
        <v>1.3002364066193853E-2</v>
      </c>
      <c r="AL32" s="715">
        <f t="shared" ref="AL32" si="38">(U32-J32)/J32</f>
        <v>0.11915159076731129</v>
      </c>
      <c r="AM32" s="715">
        <f t="shared" ref="AM32" si="39">(V32-K32)/K32</f>
        <v>0.19332493702770781</v>
      </c>
      <c r="AN32" s="715">
        <f t="shared" ref="AN32" si="40">(W32-L32)/L32</f>
        <v>0.28599605522682447</v>
      </c>
      <c r="AO32" s="715">
        <f>(X32-M32)/M32</f>
        <v>0.33632019115890083</v>
      </c>
      <c r="AP32" s="715">
        <f>(Y32-B32)/B32</f>
        <v>0.15251727541954591</v>
      </c>
      <c r="AQ32" s="715">
        <f>(Z32-C32)/C32</f>
        <v>0.16831108531630876</v>
      </c>
      <c r="AR32" s="715">
        <f t="shared" ref="AR32" si="41">(AA32-D32)/D32</f>
        <v>0.12737127371273713</v>
      </c>
      <c r="AS32" s="715">
        <f t="shared" ref="AS32" si="42">(AB32-E32)/E32</f>
        <v>0.39920948616600793</v>
      </c>
      <c r="AT32" s="715">
        <f t="shared" ref="AT32" si="43">(AC32-F32)/F32</f>
        <v>0.28200789622109418</v>
      </c>
      <c r="AU32" s="716">
        <f t="shared" ref="AU32" si="44">(AD32-G32)/G32</f>
        <v>-0.29293544457978077</v>
      </c>
    </row>
    <row r="33" spans="1:47" s="350" customFormat="1" ht="17.25" customHeight="1">
      <c r="A33" s="349" t="s">
        <v>94</v>
      </c>
    </row>
    <row r="34" spans="1:47" s="352" customFormat="1" ht="12" customHeight="1">
      <c r="A34" s="561" t="s">
        <v>96</v>
      </c>
    </row>
    <row r="35" spans="1:47" s="353" customFormat="1" ht="12" customHeight="1">
      <c r="A35" s="561" t="s">
        <v>17098</v>
      </c>
    </row>
    <row r="36" spans="1:47" s="353" customFormat="1" ht="12" customHeight="1">
      <c r="A36" s="561" t="s">
        <v>263</v>
      </c>
    </row>
    <row r="37" spans="1:47" s="353" customFormat="1" ht="12" customHeight="1">
      <c r="A37" s="561" t="s">
        <v>252</v>
      </c>
    </row>
    <row r="38" spans="1:47" s="354" customFormat="1" ht="12" customHeight="1">
      <c r="A38" s="561" t="s">
        <v>216</v>
      </c>
      <c r="B38" s="353"/>
      <c r="C38" s="353"/>
      <c r="D38" s="353"/>
      <c r="E38" s="353"/>
    </row>
    <row r="39" spans="1:47" s="353" customFormat="1" ht="12" customHeight="1">
      <c r="A39" s="421" t="s">
        <v>275</v>
      </c>
    </row>
    <row r="40" spans="1:47" s="356" customFormat="1" ht="12" customHeight="1">
      <c r="A40" s="418" t="s">
        <v>426</v>
      </c>
      <c r="B40" s="355"/>
      <c r="F40" s="357"/>
      <c r="G40" s="357"/>
      <c r="H40" s="357"/>
      <c r="I40" s="357"/>
      <c r="J40" s="357"/>
      <c r="K40" s="357"/>
      <c r="L40" s="357"/>
      <c r="Q40" s="357"/>
      <c r="R40" s="357"/>
      <c r="S40" s="357"/>
      <c r="T40" s="357"/>
      <c r="U40" s="357"/>
      <c r="V40" s="357"/>
      <c r="W40" s="357"/>
      <c r="AB40" s="357"/>
      <c r="AC40" s="357"/>
      <c r="AD40" s="357"/>
      <c r="AE40" s="357"/>
      <c r="AF40" s="357"/>
      <c r="AG40" s="357"/>
      <c r="AH40" s="357"/>
    </row>
    <row r="41" spans="1:47" s="352" customFormat="1" ht="12" customHeight="1">
      <c r="A41" s="358" t="s">
        <v>97</v>
      </c>
    </row>
    <row r="42" spans="1:47" s="359" customFormat="1" ht="30" customHeight="1">
      <c r="A42" s="561" t="s">
        <v>427</v>
      </c>
    </row>
    <row r="43" spans="1:47" s="360" customFormat="1" ht="20.25" customHeight="1">
      <c r="A43" s="700" t="s">
        <v>17084</v>
      </c>
    </row>
    <row r="44" spans="1:47" s="516" customFormat="1" ht="14.1" customHeight="1">
      <c r="A44" s="712"/>
      <c r="B44" s="757" t="s">
        <v>595</v>
      </c>
      <c r="C44" s="757"/>
      <c r="D44" s="757"/>
      <c r="E44" s="757"/>
      <c r="F44" s="757"/>
      <c r="G44" s="757"/>
      <c r="H44" s="757"/>
      <c r="I44" s="757"/>
      <c r="J44" s="757"/>
      <c r="K44" s="757"/>
      <c r="L44" s="757"/>
      <c r="M44" s="757"/>
      <c r="N44" s="757"/>
      <c r="O44" s="757" t="s">
        <v>596</v>
      </c>
      <c r="P44" s="757"/>
      <c r="Q44" s="757"/>
      <c r="R44" s="757"/>
      <c r="S44" s="757"/>
      <c r="T44" s="757"/>
      <c r="U44" s="757"/>
      <c r="V44" s="757"/>
      <c r="W44" s="757"/>
      <c r="X44" s="757"/>
      <c r="Y44" s="757"/>
      <c r="Z44" s="757"/>
      <c r="AA44" s="757"/>
      <c r="AB44" s="757"/>
      <c r="AC44" s="757"/>
      <c r="AD44" s="757"/>
      <c r="AE44" s="757"/>
      <c r="AF44" s="773" t="s">
        <v>424</v>
      </c>
      <c r="AG44" s="773"/>
      <c r="AH44" s="773"/>
      <c r="AI44" s="773"/>
      <c r="AJ44" s="773"/>
      <c r="AK44" s="773"/>
      <c r="AL44" s="773"/>
      <c r="AM44" s="773"/>
      <c r="AN44" s="773"/>
      <c r="AO44" s="773"/>
      <c r="AP44" s="773"/>
      <c r="AQ44" s="773"/>
      <c r="AR44" s="773"/>
      <c r="AS44" s="773"/>
      <c r="AT44" s="773"/>
      <c r="AU44" s="754"/>
    </row>
    <row r="45" spans="1:47" s="516" customFormat="1" ht="43.95" customHeight="1">
      <c r="A45" s="429" t="s">
        <v>98</v>
      </c>
      <c r="B45" s="283" t="s">
        <v>17055</v>
      </c>
      <c r="C45" s="283" t="s">
        <v>17056</v>
      </c>
      <c r="D45" s="283" t="s">
        <v>17057</v>
      </c>
      <c r="E45" s="283" t="s">
        <v>17058</v>
      </c>
      <c r="F45" s="283" t="s">
        <v>17059</v>
      </c>
      <c r="G45" s="283" t="s">
        <v>17060</v>
      </c>
      <c r="H45" s="283" t="s">
        <v>17061</v>
      </c>
      <c r="I45" s="283" t="s">
        <v>17062</v>
      </c>
      <c r="J45" s="283" t="s">
        <v>17063</v>
      </c>
      <c r="K45" s="283" t="s">
        <v>17064</v>
      </c>
      <c r="L45" s="283" t="s">
        <v>17065</v>
      </c>
      <c r="M45" s="283" t="s">
        <v>17066</v>
      </c>
      <c r="N45" s="283" t="s">
        <v>597</v>
      </c>
      <c r="O45" s="283" t="s">
        <v>17067</v>
      </c>
      <c r="P45" s="283" t="s">
        <v>17068</v>
      </c>
      <c r="Q45" s="283" t="s">
        <v>17069</v>
      </c>
      <c r="R45" s="283" t="s">
        <v>17070</v>
      </c>
      <c r="S45" s="283" t="s">
        <v>17071</v>
      </c>
      <c r="T45" s="283" t="s">
        <v>17072</v>
      </c>
      <c r="U45" s="283" t="s">
        <v>17073</v>
      </c>
      <c r="V45" s="283" t="s">
        <v>17074</v>
      </c>
      <c r="W45" s="283" t="s">
        <v>17075</v>
      </c>
      <c r="X45" s="283" t="s">
        <v>17076</v>
      </c>
      <c r="Y45" s="283" t="s">
        <v>17077</v>
      </c>
      <c r="Z45" s="283" t="s">
        <v>17078</v>
      </c>
      <c r="AA45" s="283" t="s">
        <v>17079</v>
      </c>
      <c r="AB45" s="283" t="s">
        <v>17080</v>
      </c>
      <c r="AC45" s="283" t="s">
        <v>17081</v>
      </c>
      <c r="AD45" s="283" t="s">
        <v>17082</v>
      </c>
      <c r="AE45" s="283" t="s">
        <v>598</v>
      </c>
      <c r="AF45" s="283" t="s">
        <v>99</v>
      </c>
      <c r="AG45" s="283" t="s">
        <v>100</v>
      </c>
      <c r="AH45" s="283" t="s">
        <v>265</v>
      </c>
      <c r="AI45" s="283" t="s">
        <v>266</v>
      </c>
      <c r="AJ45" s="283" t="s">
        <v>103</v>
      </c>
      <c r="AK45" s="283" t="s">
        <v>267</v>
      </c>
      <c r="AL45" s="283" t="s">
        <v>268</v>
      </c>
      <c r="AM45" s="283" t="s">
        <v>269</v>
      </c>
      <c r="AN45" s="283" t="s">
        <v>107</v>
      </c>
      <c r="AO45" s="283" t="s">
        <v>270</v>
      </c>
      <c r="AP45" s="283" t="s">
        <v>271</v>
      </c>
      <c r="AQ45" s="283" t="s">
        <v>272</v>
      </c>
      <c r="AR45" s="283" t="s">
        <v>273</v>
      </c>
      <c r="AS45" s="283" t="s">
        <v>112</v>
      </c>
      <c r="AT45" s="283" t="s">
        <v>274</v>
      </c>
      <c r="AU45" s="430" t="s">
        <v>114</v>
      </c>
    </row>
    <row r="46" spans="1:47" s="348" customFormat="1" ht="14.1" customHeight="1">
      <c r="A46" s="713" t="s">
        <v>324</v>
      </c>
      <c r="B46" s="49">
        <v>158</v>
      </c>
      <c r="C46" s="49">
        <v>165</v>
      </c>
      <c r="D46" s="49">
        <v>186</v>
      </c>
      <c r="E46" s="49">
        <v>161</v>
      </c>
      <c r="F46" s="49">
        <v>177</v>
      </c>
      <c r="G46" s="49">
        <v>192</v>
      </c>
      <c r="H46" s="49">
        <v>207</v>
      </c>
      <c r="I46" s="49">
        <v>203</v>
      </c>
      <c r="J46" s="49">
        <v>186</v>
      </c>
      <c r="K46" s="49">
        <v>190</v>
      </c>
      <c r="L46" s="49">
        <v>178</v>
      </c>
      <c r="M46" s="49">
        <v>190</v>
      </c>
      <c r="N46" s="49">
        <f t="shared" ref="N46:N51" si="45">AVERAGE(B46:M46)</f>
        <v>182.75</v>
      </c>
      <c r="O46" s="49">
        <v>177</v>
      </c>
      <c r="P46" s="49">
        <v>157</v>
      </c>
      <c r="Q46" s="49">
        <v>165</v>
      </c>
      <c r="R46" s="49">
        <v>172</v>
      </c>
      <c r="S46" s="49">
        <v>200</v>
      </c>
      <c r="T46" s="49">
        <v>168</v>
      </c>
      <c r="U46" s="49">
        <v>132</v>
      </c>
      <c r="V46" s="49">
        <v>176</v>
      </c>
      <c r="W46" s="49">
        <v>162</v>
      </c>
      <c r="X46" s="49">
        <v>183</v>
      </c>
      <c r="Y46" s="49">
        <v>184</v>
      </c>
      <c r="Z46" s="49">
        <v>171</v>
      </c>
      <c r="AA46" s="49">
        <v>171</v>
      </c>
      <c r="AB46" s="49">
        <v>150</v>
      </c>
      <c r="AC46" s="49">
        <v>168</v>
      </c>
      <c r="AD46" s="49">
        <v>127</v>
      </c>
      <c r="AE46" s="49">
        <f t="shared" ref="AE46:AE51" si="46">AVERAGE(O46:AD46)</f>
        <v>166.4375</v>
      </c>
      <c r="AF46" s="680">
        <v>-4.8387096999999997E-2</v>
      </c>
      <c r="AG46" s="680">
        <v>-2.4844720000000001E-2</v>
      </c>
      <c r="AH46" s="680">
        <v>-6.7796609999999993E-2</v>
      </c>
      <c r="AI46" s="680">
        <v>-0.104166667</v>
      </c>
      <c r="AJ46" s="680">
        <v>-3.3816424999999997E-2</v>
      </c>
      <c r="AK46" s="680">
        <v>-0.17241379300000001</v>
      </c>
      <c r="AL46" s="680">
        <v>-0.29032258100000002</v>
      </c>
      <c r="AM46" s="680">
        <v>-7.3684210999999999E-2</v>
      </c>
      <c r="AN46" s="680">
        <v>-8.9887640000000005E-2</v>
      </c>
      <c r="AO46" s="680">
        <v>-3.6842105E-2</v>
      </c>
      <c r="AP46" s="680">
        <v>0.164556962</v>
      </c>
      <c r="AQ46" s="680">
        <v>3.6363635999999998E-2</v>
      </c>
      <c r="AR46" s="680">
        <v>-8.0645161000000007E-2</v>
      </c>
      <c r="AS46" s="680">
        <v>-6.8322981000000005E-2</v>
      </c>
      <c r="AT46" s="680">
        <v>-5.0847457999999998E-2</v>
      </c>
      <c r="AU46" s="688">
        <v>-0.33854166699999999</v>
      </c>
    </row>
    <row r="47" spans="1:47" s="348" customFormat="1" ht="14.1" customHeight="1">
      <c r="A47" s="687" t="s">
        <v>305</v>
      </c>
      <c r="B47" s="49">
        <v>60</v>
      </c>
      <c r="C47" s="49">
        <v>58</v>
      </c>
      <c r="D47" s="49">
        <v>70</v>
      </c>
      <c r="E47" s="49">
        <v>74</v>
      </c>
      <c r="F47" s="49">
        <v>48</v>
      </c>
      <c r="G47" s="49">
        <v>65</v>
      </c>
      <c r="H47" s="49">
        <v>64</v>
      </c>
      <c r="I47" s="49">
        <v>67</v>
      </c>
      <c r="J47" s="49">
        <v>67</v>
      </c>
      <c r="K47" s="49">
        <v>71</v>
      </c>
      <c r="L47" s="49">
        <v>69</v>
      </c>
      <c r="M47" s="49">
        <v>55</v>
      </c>
      <c r="N47" s="49">
        <f t="shared" si="45"/>
        <v>64</v>
      </c>
      <c r="O47" s="49">
        <v>53</v>
      </c>
      <c r="P47" s="49">
        <v>43</v>
      </c>
      <c r="Q47" s="49">
        <v>39</v>
      </c>
      <c r="R47" s="49">
        <v>55</v>
      </c>
      <c r="S47" s="49">
        <v>52</v>
      </c>
      <c r="T47" s="49">
        <v>57</v>
      </c>
      <c r="U47" s="49">
        <v>48</v>
      </c>
      <c r="V47" s="49">
        <v>54</v>
      </c>
      <c r="W47" s="49">
        <v>61</v>
      </c>
      <c r="X47" s="49">
        <v>46</v>
      </c>
      <c r="Y47" s="49">
        <v>56</v>
      </c>
      <c r="Z47" s="49">
        <v>45</v>
      </c>
      <c r="AA47" s="49">
        <v>45</v>
      </c>
      <c r="AB47" s="49">
        <v>42</v>
      </c>
      <c r="AC47" s="49">
        <v>24</v>
      </c>
      <c r="AD47" s="49">
        <v>25</v>
      </c>
      <c r="AE47" s="49">
        <f t="shared" si="46"/>
        <v>46.5625</v>
      </c>
      <c r="AF47" s="680">
        <v>-0.242857143</v>
      </c>
      <c r="AG47" s="680">
        <v>-0.418918919</v>
      </c>
      <c r="AH47" s="680">
        <v>-0.1875</v>
      </c>
      <c r="AI47" s="680">
        <v>-0.15384615400000001</v>
      </c>
      <c r="AJ47" s="680">
        <v>-0.1875</v>
      </c>
      <c r="AK47" s="680">
        <v>-0.149253731</v>
      </c>
      <c r="AL47" s="680">
        <v>-0.28358209000000001</v>
      </c>
      <c r="AM47" s="680">
        <v>-0.23943661999999999</v>
      </c>
      <c r="AN47" s="680">
        <v>-0.115942029</v>
      </c>
      <c r="AO47" s="680">
        <v>-0.16363636400000001</v>
      </c>
      <c r="AP47" s="680">
        <v>-6.6666666999999999E-2</v>
      </c>
      <c r="AQ47" s="680">
        <v>-0.22413793100000001</v>
      </c>
      <c r="AR47" s="680">
        <v>-0.35714285699999998</v>
      </c>
      <c r="AS47" s="680">
        <v>-0.43243243199999998</v>
      </c>
      <c r="AT47" s="680">
        <v>-0.5</v>
      </c>
      <c r="AU47" s="688">
        <v>-0.61538461499999997</v>
      </c>
    </row>
    <row r="48" spans="1:47" s="348" customFormat="1" ht="14.1" customHeight="1">
      <c r="A48" s="687" t="s">
        <v>306</v>
      </c>
      <c r="B48" s="49">
        <v>52</v>
      </c>
      <c r="C48" s="49">
        <v>47</v>
      </c>
      <c r="D48" s="49">
        <v>64</v>
      </c>
      <c r="E48" s="49">
        <v>58</v>
      </c>
      <c r="F48" s="49">
        <v>57</v>
      </c>
      <c r="G48" s="49">
        <v>57</v>
      </c>
      <c r="H48" s="49">
        <v>60</v>
      </c>
      <c r="I48" s="49">
        <v>54</v>
      </c>
      <c r="J48" s="49">
        <v>42</v>
      </c>
      <c r="K48" s="49">
        <v>64</v>
      </c>
      <c r="L48" s="49">
        <v>47</v>
      </c>
      <c r="M48" s="49">
        <v>51</v>
      </c>
      <c r="N48" s="49">
        <f t="shared" si="45"/>
        <v>54.416666666666664</v>
      </c>
      <c r="O48" s="49">
        <v>52</v>
      </c>
      <c r="P48" s="49">
        <v>33</v>
      </c>
      <c r="Q48" s="49">
        <v>34</v>
      </c>
      <c r="R48" s="49">
        <v>48</v>
      </c>
      <c r="S48" s="49">
        <v>58</v>
      </c>
      <c r="T48" s="49">
        <v>47</v>
      </c>
      <c r="U48" s="49">
        <v>58</v>
      </c>
      <c r="V48" s="49">
        <v>54</v>
      </c>
      <c r="W48" s="49">
        <v>48</v>
      </c>
      <c r="X48" s="49">
        <v>40</v>
      </c>
      <c r="Y48" s="49">
        <v>49</v>
      </c>
      <c r="Z48" s="49">
        <v>34</v>
      </c>
      <c r="AA48" s="49">
        <v>50</v>
      </c>
      <c r="AB48" s="49">
        <v>48</v>
      </c>
      <c r="AC48" s="49">
        <v>47</v>
      </c>
      <c r="AD48" s="49">
        <v>37</v>
      </c>
      <c r="AE48" s="49">
        <f t="shared" si="46"/>
        <v>46.0625</v>
      </c>
      <c r="AF48" s="680">
        <v>-0.1875</v>
      </c>
      <c r="AG48" s="680">
        <v>-0.43103448300000002</v>
      </c>
      <c r="AH48" s="680">
        <v>-0.40350877200000002</v>
      </c>
      <c r="AI48" s="680">
        <v>-0.15789473700000001</v>
      </c>
      <c r="AJ48" s="680">
        <v>-3.3333333E-2</v>
      </c>
      <c r="AK48" s="680">
        <v>-0.12962963</v>
      </c>
      <c r="AL48" s="680">
        <v>0.38095238100000001</v>
      </c>
      <c r="AM48" s="680">
        <v>-0.15625</v>
      </c>
      <c r="AN48" s="680">
        <v>2.1276595999999998E-2</v>
      </c>
      <c r="AO48" s="680">
        <v>-0.21568627500000001</v>
      </c>
      <c r="AP48" s="680">
        <v>-5.7692307999999998E-2</v>
      </c>
      <c r="AQ48" s="680">
        <v>-0.276595745</v>
      </c>
      <c r="AR48" s="680">
        <v>-0.21875</v>
      </c>
      <c r="AS48" s="680">
        <v>-0.17241379300000001</v>
      </c>
      <c r="AT48" s="680">
        <v>-0.175438596</v>
      </c>
      <c r="AU48" s="688">
        <v>-0.35087719299999998</v>
      </c>
    </row>
    <row r="49" spans="1:47" s="348" customFormat="1" ht="14.1" customHeight="1">
      <c r="A49" s="687" t="s">
        <v>307</v>
      </c>
      <c r="B49" s="49">
        <v>836</v>
      </c>
      <c r="C49" s="49">
        <v>753</v>
      </c>
      <c r="D49" s="49">
        <v>879</v>
      </c>
      <c r="E49" s="49">
        <v>777</v>
      </c>
      <c r="F49" s="49">
        <v>839</v>
      </c>
      <c r="G49" s="49">
        <v>774</v>
      </c>
      <c r="H49" s="49">
        <v>786</v>
      </c>
      <c r="I49" s="49">
        <v>788</v>
      </c>
      <c r="J49" s="49">
        <v>708</v>
      </c>
      <c r="K49" s="49">
        <v>792</v>
      </c>
      <c r="L49" s="49">
        <v>734</v>
      </c>
      <c r="M49" s="49">
        <v>736</v>
      </c>
      <c r="N49" s="49">
        <f t="shared" si="45"/>
        <v>783.5</v>
      </c>
      <c r="O49" s="49">
        <v>730</v>
      </c>
      <c r="P49" s="49">
        <v>615</v>
      </c>
      <c r="Q49" s="49">
        <v>707</v>
      </c>
      <c r="R49" s="49">
        <v>747</v>
      </c>
      <c r="S49" s="49">
        <v>771</v>
      </c>
      <c r="T49" s="49">
        <v>769</v>
      </c>
      <c r="U49" s="49">
        <v>694</v>
      </c>
      <c r="V49" s="49">
        <v>772</v>
      </c>
      <c r="W49" s="49">
        <v>673</v>
      </c>
      <c r="X49" s="49">
        <v>752</v>
      </c>
      <c r="Y49" s="49">
        <v>760</v>
      </c>
      <c r="Z49" s="49">
        <v>621</v>
      </c>
      <c r="AA49" s="49">
        <v>785</v>
      </c>
      <c r="AB49" s="49">
        <v>769</v>
      </c>
      <c r="AC49" s="49">
        <v>692</v>
      </c>
      <c r="AD49" s="49">
        <v>474</v>
      </c>
      <c r="AE49" s="49">
        <f t="shared" si="46"/>
        <v>708.1875</v>
      </c>
      <c r="AF49" s="680">
        <v>-0.16951080800000001</v>
      </c>
      <c r="AG49" s="680">
        <v>-0.20849420799999999</v>
      </c>
      <c r="AH49" s="680">
        <v>-0.157330155</v>
      </c>
      <c r="AI49" s="680">
        <v>-3.4883720999999999E-2</v>
      </c>
      <c r="AJ49" s="680">
        <v>-1.9083968999999999E-2</v>
      </c>
      <c r="AK49" s="680">
        <v>-2.4111674999999999E-2</v>
      </c>
      <c r="AL49" s="680">
        <v>-1.9774011000000001E-2</v>
      </c>
      <c r="AM49" s="680">
        <v>-2.5252525000000001E-2</v>
      </c>
      <c r="AN49" s="680">
        <v>-8.3106266999999998E-2</v>
      </c>
      <c r="AO49" s="680">
        <v>2.1739129999999999E-2</v>
      </c>
      <c r="AP49" s="680">
        <v>-9.0909090999999997E-2</v>
      </c>
      <c r="AQ49" s="680">
        <v>-0.175298805</v>
      </c>
      <c r="AR49" s="680">
        <v>-0.106939704</v>
      </c>
      <c r="AS49" s="680">
        <v>-1.029601E-2</v>
      </c>
      <c r="AT49" s="680">
        <v>-0.175208582</v>
      </c>
      <c r="AU49" s="688">
        <v>-0.38759689899999999</v>
      </c>
    </row>
    <row r="50" spans="1:47" s="348" customFormat="1" ht="14.1" customHeight="1">
      <c r="A50" s="687" t="s">
        <v>308</v>
      </c>
      <c r="B50" s="49">
        <v>797</v>
      </c>
      <c r="C50" s="49">
        <v>781</v>
      </c>
      <c r="D50" s="49">
        <v>833</v>
      </c>
      <c r="E50" s="49">
        <v>795</v>
      </c>
      <c r="F50" s="49">
        <v>816</v>
      </c>
      <c r="G50" s="49">
        <v>771</v>
      </c>
      <c r="H50" s="49">
        <v>779</v>
      </c>
      <c r="I50" s="49">
        <v>716</v>
      </c>
      <c r="J50" s="49">
        <v>787</v>
      </c>
      <c r="K50" s="49">
        <v>783</v>
      </c>
      <c r="L50" s="49">
        <v>786</v>
      </c>
      <c r="M50" s="49">
        <v>749</v>
      </c>
      <c r="N50" s="49">
        <f t="shared" si="45"/>
        <v>782.75</v>
      </c>
      <c r="O50" s="49">
        <v>690</v>
      </c>
      <c r="P50" s="49">
        <v>521</v>
      </c>
      <c r="Q50" s="49">
        <v>599</v>
      </c>
      <c r="R50" s="49">
        <v>715</v>
      </c>
      <c r="S50" s="49">
        <v>774</v>
      </c>
      <c r="T50" s="49">
        <v>708</v>
      </c>
      <c r="U50" s="49">
        <v>786</v>
      </c>
      <c r="V50" s="49">
        <v>795</v>
      </c>
      <c r="W50" s="49">
        <v>723</v>
      </c>
      <c r="X50" s="49">
        <v>721</v>
      </c>
      <c r="Y50" s="49">
        <v>693</v>
      </c>
      <c r="Z50" s="49">
        <v>657</v>
      </c>
      <c r="AA50" s="49">
        <v>740</v>
      </c>
      <c r="AB50" s="49">
        <v>720</v>
      </c>
      <c r="AC50" s="49">
        <v>630</v>
      </c>
      <c r="AD50" s="49">
        <v>459</v>
      </c>
      <c r="AE50" s="49">
        <f t="shared" si="46"/>
        <v>683.1875</v>
      </c>
      <c r="AF50" s="680">
        <v>-0.171668667</v>
      </c>
      <c r="AG50" s="680">
        <v>-0.34465408800000003</v>
      </c>
      <c r="AH50" s="680">
        <v>-0.26593137300000003</v>
      </c>
      <c r="AI50" s="680">
        <v>-7.2632944000000005E-2</v>
      </c>
      <c r="AJ50" s="680">
        <v>-6.4184849999999998E-3</v>
      </c>
      <c r="AK50" s="680">
        <v>-1.1173183999999999E-2</v>
      </c>
      <c r="AL50" s="680">
        <v>-1.2706480000000001E-3</v>
      </c>
      <c r="AM50" s="680">
        <v>1.532567E-2</v>
      </c>
      <c r="AN50" s="680">
        <v>-8.0152671999999994E-2</v>
      </c>
      <c r="AO50" s="680">
        <v>-3.7383178000000003E-2</v>
      </c>
      <c r="AP50" s="680">
        <v>-0.13048933500000001</v>
      </c>
      <c r="AQ50" s="680">
        <v>-0.15877080700000001</v>
      </c>
      <c r="AR50" s="680">
        <v>-0.11164465799999999</v>
      </c>
      <c r="AS50" s="680">
        <v>-9.4339622999999997E-2</v>
      </c>
      <c r="AT50" s="680">
        <v>-0.227941176</v>
      </c>
      <c r="AU50" s="688">
        <v>-0.404669261</v>
      </c>
    </row>
    <row r="51" spans="1:47" s="348" customFormat="1" ht="14.1" customHeight="1">
      <c r="A51" s="687" t="s">
        <v>309</v>
      </c>
      <c r="B51" s="49">
        <v>118</v>
      </c>
      <c r="C51" s="49">
        <v>102</v>
      </c>
      <c r="D51" s="49">
        <v>95</v>
      </c>
      <c r="E51" s="49">
        <v>108</v>
      </c>
      <c r="F51" s="49">
        <v>93</v>
      </c>
      <c r="G51" s="49">
        <v>81</v>
      </c>
      <c r="H51" s="49">
        <v>85</v>
      </c>
      <c r="I51" s="49">
        <v>110</v>
      </c>
      <c r="J51" s="49">
        <v>78</v>
      </c>
      <c r="K51" s="49">
        <v>87</v>
      </c>
      <c r="L51" s="49">
        <v>91</v>
      </c>
      <c r="M51" s="49">
        <v>104</v>
      </c>
      <c r="N51" s="49">
        <f t="shared" si="45"/>
        <v>96</v>
      </c>
      <c r="O51" s="49">
        <v>77</v>
      </c>
      <c r="P51" s="49">
        <v>60</v>
      </c>
      <c r="Q51" s="49">
        <v>66</v>
      </c>
      <c r="R51" s="49">
        <v>62</v>
      </c>
      <c r="S51" s="49">
        <v>81</v>
      </c>
      <c r="T51" s="49">
        <v>85</v>
      </c>
      <c r="U51" s="49">
        <v>86</v>
      </c>
      <c r="V51" s="49">
        <v>83</v>
      </c>
      <c r="W51" s="49">
        <v>91</v>
      </c>
      <c r="X51" s="49">
        <v>71</v>
      </c>
      <c r="Y51" s="49">
        <v>69</v>
      </c>
      <c r="Z51" s="49">
        <v>62</v>
      </c>
      <c r="AA51" s="49">
        <v>83</v>
      </c>
      <c r="AB51" s="49">
        <v>68</v>
      </c>
      <c r="AC51" s="49">
        <v>52</v>
      </c>
      <c r="AD51" s="49">
        <v>49</v>
      </c>
      <c r="AE51" s="49">
        <f t="shared" si="46"/>
        <v>71.5625</v>
      </c>
      <c r="AF51" s="680">
        <v>-0.189473684</v>
      </c>
      <c r="AG51" s="680">
        <v>-0.44444444399999999</v>
      </c>
      <c r="AH51" s="680">
        <v>-0.29032258100000002</v>
      </c>
      <c r="AI51" s="680">
        <v>-0.234567901</v>
      </c>
      <c r="AJ51" s="680">
        <v>-4.7058823999999999E-2</v>
      </c>
      <c r="AK51" s="680">
        <v>-0.22727272700000001</v>
      </c>
      <c r="AL51" s="680">
        <v>0.102564103</v>
      </c>
      <c r="AM51" s="680">
        <v>-4.5977010999999998E-2</v>
      </c>
      <c r="AN51" s="680">
        <v>0</v>
      </c>
      <c r="AO51" s="680">
        <v>-0.31730769199999997</v>
      </c>
      <c r="AP51" s="680">
        <v>-0.41525423700000003</v>
      </c>
      <c r="AQ51" s="680">
        <v>-0.39215686300000002</v>
      </c>
      <c r="AR51" s="680">
        <v>-0.12631578900000001</v>
      </c>
      <c r="AS51" s="680">
        <v>-0.37037037</v>
      </c>
      <c r="AT51" s="680">
        <v>-0.440860215</v>
      </c>
      <c r="AU51" s="688">
        <v>-0.395061728</v>
      </c>
    </row>
    <row r="52" spans="1:47" s="348" customFormat="1" ht="14.1" customHeight="1">
      <c r="A52" s="691" t="s">
        <v>120</v>
      </c>
      <c r="B52" s="252">
        <f>SUM(B46:B51)</f>
        <v>2021</v>
      </c>
      <c r="C52" s="252">
        <f t="shared" ref="C52" si="47">SUM(C46:C51)</f>
        <v>1906</v>
      </c>
      <c r="D52" s="252">
        <f t="shared" ref="D52" si="48">SUM(D46:D51)</f>
        <v>2127</v>
      </c>
      <c r="E52" s="252">
        <f t="shared" ref="E52" si="49">SUM(E46:E51)</f>
        <v>1973</v>
      </c>
      <c r="F52" s="252">
        <f t="shared" ref="F52" si="50">SUM(F46:F51)</f>
        <v>2030</v>
      </c>
      <c r="G52" s="252">
        <f t="shared" ref="G52" si="51">SUM(G46:G51)</f>
        <v>1940</v>
      </c>
      <c r="H52" s="252">
        <f t="shared" ref="H52" si="52">SUM(H46:H51)</f>
        <v>1981</v>
      </c>
      <c r="I52" s="252">
        <f t="shared" ref="I52" si="53">SUM(I46:I51)</f>
        <v>1938</v>
      </c>
      <c r="J52" s="252">
        <f t="shared" ref="J52" si="54">SUM(J46:J51)</f>
        <v>1868</v>
      </c>
      <c r="K52" s="252">
        <f t="shared" ref="K52" si="55">SUM(K46:K51)</f>
        <v>1987</v>
      </c>
      <c r="L52" s="252">
        <f t="shared" ref="L52" si="56">SUM(L46:L51)</f>
        <v>1905</v>
      </c>
      <c r="M52" s="252">
        <f t="shared" ref="M52" si="57">SUM(M46:M51)</f>
        <v>1885</v>
      </c>
      <c r="N52" s="252">
        <f>AVERAGE(B52:M52)</f>
        <v>1963.4166666666667</v>
      </c>
      <c r="O52" s="252">
        <f>SUM(O46:O51)</f>
        <v>1779</v>
      </c>
      <c r="P52" s="252">
        <f t="shared" ref="P52" si="58">SUM(P46:P51)</f>
        <v>1429</v>
      </c>
      <c r="Q52" s="252">
        <f t="shared" ref="Q52" si="59">SUM(Q46:Q51)</f>
        <v>1610</v>
      </c>
      <c r="R52" s="252">
        <f t="shared" ref="R52" si="60">SUM(R46:R51)</f>
        <v>1799</v>
      </c>
      <c r="S52" s="252">
        <f t="shared" ref="S52" si="61">SUM(S46:S51)</f>
        <v>1936</v>
      </c>
      <c r="T52" s="252">
        <f t="shared" ref="T52" si="62">SUM(T46:T51)</f>
        <v>1834</v>
      </c>
      <c r="U52" s="252">
        <f t="shared" ref="U52" si="63">SUM(U46:U51)</f>
        <v>1804</v>
      </c>
      <c r="V52" s="252">
        <f t="shared" ref="V52" si="64">SUM(V46:V51)</f>
        <v>1934</v>
      </c>
      <c r="W52" s="252">
        <f t="shared" ref="W52" si="65">SUM(W46:W51)</f>
        <v>1758</v>
      </c>
      <c r="X52" s="252">
        <f t="shared" ref="X52" si="66">SUM(X46:X51)</f>
        <v>1813</v>
      </c>
      <c r="Y52" s="252">
        <f t="shared" ref="Y52" si="67">SUM(Y46:Y51)</f>
        <v>1811</v>
      </c>
      <c r="Z52" s="252">
        <f t="shared" ref="Z52" si="68">SUM(Z46:Z51)</f>
        <v>1590</v>
      </c>
      <c r="AA52" s="252">
        <f t="shared" ref="AA52" si="69">SUM(AA46:AA51)</f>
        <v>1874</v>
      </c>
      <c r="AB52" s="252">
        <f t="shared" ref="AB52" si="70">SUM(AB46:AB51)</f>
        <v>1797</v>
      </c>
      <c r="AC52" s="252">
        <f t="shared" ref="AC52" si="71">SUM(AC46:AC51)</f>
        <v>1613</v>
      </c>
      <c r="AD52" s="252">
        <f>SUM(AD46:AD51)</f>
        <v>1171</v>
      </c>
      <c r="AE52" s="252">
        <f>AVERAGE(O52:AD52)</f>
        <v>1722</v>
      </c>
      <c r="AF52" s="715">
        <f>(O52-D52)/D52</f>
        <v>-0.16361071932299012</v>
      </c>
      <c r="AG52" s="715">
        <f t="shared" ref="AG52" si="72">(P52-E52)/E52</f>
        <v>-0.27572225038013176</v>
      </c>
      <c r="AH52" s="715">
        <f t="shared" ref="AH52" si="73">(Q52-F52)/F52</f>
        <v>-0.20689655172413793</v>
      </c>
      <c r="AI52" s="715">
        <f t="shared" ref="AI52" si="74">(R52-G52)/G52</f>
        <v>-7.2680412371134026E-2</v>
      </c>
      <c r="AJ52" s="715">
        <f t="shared" ref="AJ52" si="75">(S52-H52)/H52</f>
        <v>-2.271580010095911E-2</v>
      </c>
      <c r="AK52" s="715">
        <f t="shared" ref="AK52" si="76">(T52-I52)/I52</f>
        <v>-5.3663570691434466E-2</v>
      </c>
      <c r="AL52" s="715">
        <f t="shared" ref="AL52" si="77">(U52-J52)/J52</f>
        <v>-3.4261241970021415E-2</v>
      </c>
      <c r="AM52" s="715">
        <f t="shared" ref="AM52" si="78">(V52-K52)/K52</f>
        <v>-2.6673376950176145E-2</v>
      </c>
      <c r="AN52" s="715">
        <f t="shared" ref="AN52" si="79">(W52-L52)/L52</f>
        <v>-7.716535433070866E-2</v>
      </c>
      <c r="AO52" s="715">
        <f>(X52-M52)/M52</f>
        <v>-3.8196286472148538E-2</v>
      </c>
      <c r="AP52" s="715">
        <f>(Y52-B52)/B52</f>
        <v>-0.10390895596239486</v>
      </c>
      <c r="AQ52" s="715">
        <f>(Z52-C52)/C52</f>
        <v>-0.16579223504721929</v>
      </c>
      <c r="AR52" s="715">
        <f t="shared" ref="AR52" si="80">(AA52-D52)/D52</f>
        <v>-0.11894687353079454</v>
      </c>
      <c r="AS52" s="715">
        <f t="shared" ref="AS52" si="81">(AB52-E52)/E52</f>
        <v>-8.9204257475924989E-2</v>
      </c>
      <c r="AT52" s="715">
        <f t="shared" ref="AT52" si="82">(AC52-F52)/F52</f>
        <v>-0.20541871921182267</v>
      </c>
      <c r="AU52" s="716">
        <f t="shared" ref="AU52" si="83">(AD52-G52)/G52</f>
        <v>-0.39639175257731957</v>
      </c>
    </row>
    <row r="53" spans="1:47" s="350" customFormat="1" ht="17.25" customHeight="1">
      <c r="A53" s="349" t="s">
        <v>94</v>
      </c>
    </row>
    <row r="54" spans="1:47" s="329" customFormat="1" ht="12" customHeight="1">
      <c r="A54" s="561" t="s">
        <v>96</v>
      </c>
      <c r="F54" s="328"/>
      <c r="G54" s="328"/>
      <c r="H54" s="328"/>
      <c r="I54" s="328"/>
      <c r="J54" s="328"/>
      <c r="K54" s="328"/>
      <c r="L54" s="328"/>
      <c r="Q54" s="328"/>
      <c r="R54" s="362"/>
      <c r="S54" s="328"/>
      <c r="T54" s="328"/>
      <c r="U54" s="328"/>
      <c r="V54" s="328"/>
      <c r="W54" s="328"/>
      <c r="AB54" s="328"/>
      <c r="AC54" s="328"/>
      <c r="AD54" s="328"/>
      <c r="AE54" s="328"/>
      <c r="AF54" s="328"/>
      <c r="AG54" s="328"/>
      <c r="AH54" s="328"/>
    </row>
    <row r="55" spans="1:47" s="353" customFormat="1" ht="12" customHeight="1">
      <c r="A55" s="561" t="s">
        <v>17099</v>
      </c>
    </row>
    <row r="56" spans="1:47" s="353" customFormat="1" ht="12" customHeight="1">
      <c r="A56" s="561" t="s">
        <v>263</v>
      </c>
    </row>
    <row r="57" spans="1:47" s="353" customFormat="1" ht="12" customHeight="1">
      <c r="A57" s="561" t="s">
        <v>252</v>
      </c>
    </row>
    <row r="58" spans="1:47" s="354" customFormat="1" ht="12" customHeight="1">
      <c r="A58" s="561" t="s">
        <v>216</v>
      </c>
      <c r="B58" s="353"/>
      <c r="C58" s="353"/>
      <c r="D58" s="353"/>
      <c r="E58" s="353"/>
    </row>
    <row r="59" spans="1:47" s="353" customFormat="1" ht="12" customHeight="1">
      <c r="A59" s="421" t="s">
        <v>275</v>
      </c>
    </row>
    <row r="60" spans="1:47" s="356" customFormat="1" ht="12" customHeight="1">
      <c r="A60" s="418" t="s">
        <v>426</v>
      </c>
      <c r="B60" s="355"/>
      <c r="F60" s="357"/>
      <c r="G60" s="357"/>
      <c r="H60" s="357"/>
      <c r="I60" s="357"/>
      <c r="J60" s="357"/>
      <c r="K60" s="357"/>
      <c r="L60" s="357"/>
      <c r="Q60" s="357"/>
      <c r="R60" s="357"/>
      <c r="S60" s="357"/>
      <c r="T60" s="357"/>
      <c r="U60" s="357"/>
      <c r="V60" s="357"/>
      <c r="W60" s="357"/>
      <c r="AB60" s="357"/>
      <c r="AC60" s="357"/>
      <c r="AD60" s="357"/>
      <c r="AE60" s="357"/>
      <c r="AF60" s="357"/>
      <c r="AG60" s="357"/>
      <c r="AH60" s="357"/>
    </row>
    <row r="61" spans="1:47" s="352" customFormat="1" ht="12" customHeight="1">
      <c r="A61" s="358" t="s">
        <v>97</v>
      </c>
    </row>
    <row r="62" spans="1:47" s="359" customFormat="1" ht="30" customHeight="1">
      <c r="A62" s="561" t="s">
        <v>427</v>
      </c>
    </row>
    <row r="63" spans="1:47" s="360" customFormat="1" ht="20.25" customHeight="1">
      <c r="A63" s="700" t="s">
        <v>17085</v>
      </c>
    </row>
    <row r="64" spans="1:47" s="516" customFormat="1" ht="14.1" customHeight="1">
      <c r="A64" s="712"/>
      <c r="B64" s="757" t="s">
        <v>595</v>
      </c>
      <c r="C64" s="757"/>
      <c r="D64" s="757"/>
      <c r="E64" s="757"/>
      <c r="F64" s="757"/>
      <c r="G64" s="757"/>
      <c r="H64" s="757"/>
      <c r="I64" s="757"/>
      <c r="J64" s="757"/>
      <c r="K64" s="757"/>
      <c r="L64" s="757"/>
      <c r="M64" s="757"/>
      <c r="N64" s="757"/>
      <c r="O64" s="757" t="s">
        <v>596</v>
      </c>
      <c r="P64" s="757"/>
      <c r="Q64" s="757"/>
      <c r="R64" s="757"/>
      <c r="S64" s="757"/>
      <c r="T64" s="757"/>
      <c r="U64" s="757"/>
      <c r="V64" s="757"/>
      <c r="W64" s="757"/>
      <c r="X64" s="757"/>
      <c r="Y64" s="757"/>
      <c r="Z64" s="757"/>
      <c r="AA64" s="757"/>
      <c r="AB64" s="757"/>
      <c r="AC64" s="757"/>
      <c r="AD64" s="757"/>
      <c r="AE64" s="757"/>
      <c r="AF64" s="773" t="s">
        <v>424</v>
      </c>
      <c r="AG64" s="773"/>
      <c r="AH64" s="773"/>
      <c r="AI64" s="773"/>
      <c r="AJ64" s="773"/>
      <c r="AK64" s="773"/>
      <c r="AL64" s="773"/>
      <c r="AM64" s="773"/>
      <c r="AN64" s="773"/>
      <c r="AO64" s="773"/>
      <c r="AP64" s="773"/>
      <c r="AQ64" s="773"/>
      <c r="AR64" s="773"/>
      <c r="AS64" s="773"/>
      <c r="AT64" s="773"/>
      <c r="AU64" s="754"/>
    </row>
    <row r="65" spans="1:47" s="516" customFormat="1" ht="43.95" customHeight="1">
      <c r="A65" s="429" t="s">
        <v>98</v>
      </c>
      <c r="B65" s="283" t="s">
        <v>17055</v>
      </c>
      <c r="C65" s="283" t="s">
        <v>17056</v>
      </c>
      <c r="D65" s="283" t="s">
        <v>17057</v>
      </c>
      <c r="E65" s="283" t="s">
        <v>17058</v>
      </c>
      <c r="F65" s="283" t="s">
        <v>17059</v>
      </c>
      <c r="G65" s="283" t="s">
        <v>17060</v>
      </c>
      <c r="H65" s="283" t="s">
        <v>17061</v>
      </c>
      <c r="I65" s="283" t="s">
        <v>17062</v>
      </c>
      <c r="J65" s="283" t="s">
        <v>17063</v>
      </c>
      <c r="K65" s="283" t="s">
        <v>17064</v>
      </c>
      <c r="L65" s="283" t="s">
        <v>17065</v>
      </c>
      <c r="M65" s="283" t="s">
        <v>17066</v>
      </c>
      <c r="N65" s="283" t="s">
        <v>597</v>
      </c>
      <c r="O65" s="283" t="s">
        <v>17067</v>
      </c>
      <c r="P65" s="283" t="s">
        <v>17068</v>
      </c>
      <c r="Q65" s="283" t="s">
        <v>17069</v>
      </c>
      <c r="R65" s="283" t="s">
        <v>17070</v>
      </c>
      <c r="S65" s="283" t="s">
        <v>17071</v>
      </c>
      <c r="T65" s="283" t="s">
        <v>17072</v>
      </c>
      <c r="U65" s="283" t="s">
        <v>17073</v>
      </c>
      <c r="V65" s="283" t="s">
        <v>17074</v>
      </c>
      <c r="W65" s="283" t="s">
        <v>17075</v>
      </c>
      <c r="X65" s="283" t="s">
        <v>17076</v>
      </c>
      <c r="Y65" s="283" t="s">
        <v>17077</v>
      </c>
      <c r="Z65" s="283" t="s">
        <v>17078</v>
      </c>
      <c r="AA65" s="283" t="s">
        <v>17079</v>
      </c>
      <c r="AB65" s="283" t="s">
        <v>17080</v>
      </c>
      <c r="AC65" s="283" t="s">
        <v>17081</v>
      </c>
      <c r="AD65" s="283" t="s">
        <v>17082</v>
      </c>
      <c r="AE65" s="283" t="s">
        <v>598</v>
      </c>
      <c r="AF65" s="283" t="s">
        <v>99</v>
      </c>
      <c r="AG65" s="283" t="s">
        <v>100</v>
      </c>
      <c r="AH65" s="283" t="s">
        <v>265</v>
      </c>
      <c r="AI65" s="283" t="s">
        <v>266</v>
      </c>
      <c r="AJ65" s="283" t="s">
        <v>103</v>
      </c>
      <c r="AK65" s="283" t="s">
        <v>267</v>
      </c>
      <c r="AL65" s="283" t="s">
        <v>268</v>
      </c>
      <c r="AM65" s="283" t="s">
        <v>269</v>
      </c>
      <c r="AN65" s="283" t="s">
        <v>107</v>
      </c>
      <c r="AO65" s="283" t="s">
        <v>270</v>
      </c>
      <c r="AP65" s="283" t="s">
        <v>271</v>
      </c>
      <c r="AQ65" s="283" t="s">
        <v>272</v>
      </c>
      <c r="AR65" s="283" t="s">
        <v>273</v>
      </c>
      <c r="AS65" s="283" t="s">
        <v>112</v>
      </c>
      <c r="AT65" s="283" t="s">
        <v>274</v>
      </c>
      <c r="AU65" s="430" t="s">
        <v>114</v>
      </c>
    </row>
    <row r="66" spans="1:47" s="348" customFormat="1" ht="14.1" customHeight="1">
      <c r="A66" s="713" t="s">
        <v>324</v>
      </c>
      <c r="B66" s="49">
        <v>281</v>
      </c>
      <c r="C66" s="49">
        <v>222</v>
      </c>
      <c r="D66" s="49">
        <v>269</v>
      </c>
      <c r="E66" s="49">
        <v>272</v>
      </c>
      <c r="F66" s="49">
        <v>240</v>
      </c>
      <c r="G66" s="49">
        <v>246</v>
      </c>
      <c r="H66" s="49">
        <v>276</v>
      </c>
      <c r="I66" s="49">
        <v>282</v>
      </c>
      <c r="J66" s="49">
        <v>277</v>
      </c>
      <c r="K66" s="49">
        <v>230</v>
      </c>
      <c r="L66" s="49">
        <v>275</v>
      </c>
      <c r="M66" s="49">
        <v>248</v>
      </c>
      <c r="N66" s="49">
        <f t="shared" ref="N66:N71" si="84">AVERAGE(B66:M66)</f>
        <v>259.83333333333331</v>
      </c>
      <c r="O66" s="49">
        <v>241</v>
      </c>
      <c r="P66" s="49">
        <v>228</v>
      </c>
      <c r="Q66" s="49">
        <v>275</v>
      </c>
      <c r="R66" s="49">
        <v>274</v>
      </c>
      <c r="S66" s="49">
        <v>286</v>
      </c>
      <c r="T66" s="49">
        <v>243</v>
      </c>
      <c r="U66" s="49">
        <v>269</v>
      </c>
      <c r="V66" s="49">
        <v>231</v>
      </c>
      <c r="W66" s="49">
        <v>224</v>
      </c>
      <c r="X66" s="49">
        <v>236</v>
      </c>
      <c r="Y66" s="49">
        <v>249</v>
      </c>
      <c r="Z66" s="49">
        <v>231</v>
      </c>
      <c r="AA66" s="49">
        <v>271</v>
      </c>
      <c r="AB66" s="49">
        <v>226</v>
      </c>
      <c r="AC66" s="49">
        <v>237</v>
      </c>
      <c r="AD66" s="49">
        <v>168</v>
      </c>
      <c r="AE66" s="49">
        <f t="shared" ref="AE66:AE71" si="85">AVERAGE(O66:AD66)</f>
        <v>243.0625</v>
      </c>
      <c r="AF66" s="680">
        <v>-0.104089219</v>
      </c>
      <c r="AG66" s="680">
        <v>-0.16176470600000001</v>
      </c>
      <c r="AH66" s="680">
        <v>0.14583333300000001</v>
      </c>
      <c r="AI66" s="680">
        <v>0.113821138</v>
      </c>
      <c r="AJ66" s="680">
        <v>3.6231883999999999E-2</v>
      </c>
      <c r="AK66" s="680">
        <v>-0.13829787199999999</v>
      </c>
      <c r="AL66" s="680">
        <v>-2.8880866000000002E-2</v>
      </c>
      <c r="AM66" s="680">
        <v>4.3478259999999999E-3</v>
      </c>
      <c r="AN66" s="680">
        <v>-0.185454545</v>
      </c>
      <c r="AO66" s="680">
        <v>-4.8387096999999997E-2</v>
      </c>
      <c r="AP66" s="680">
        <v>-0.11387900400000001</v>
      </c>
      <c r="AQ66" s="680">
        <v>4.0540540999999999E-2</v>
      </c>
      <c r="AR66" s="680">
        <v>7.4349439999999998E-3</v>
      </c>
      <c r="AS66" s="680">
        <v>-0.16911764700000001</v>
      </c>
      <c r="AT66" s="680">
        <v>-1.2500000000000001E-2</v>
      </c>
      <c r="AU66" s="688">
        <v>-0.31707317099999999</v>
      </c>
    </row>
    <row r="67" spans="1:47" s="348" customFormat="1" ht="14.1" customHeight="1">
      <c r="A67" s="687" t="s">
        <v>305</v>
      </c>
      <c r="B67" s="49">
        <v>102</v>
      </c>
      <c r="C67" s="49">
        <v>81</v>
      </c>
      <c r="D67" s="49">
        <v>76</v>
      </c>
      <c r="E67" s="49">
        <v>80</v>
      </c>
      <c r="F67" s="49">
        <v>89</v>
      </c>
      <c r="G67" s="49">
        <v>82</v>
      </c>
      <c r="H67" s="49">
        <v>87</v>
      </c>
      <c r="I67" s="49">
        <v>84</v>
      </c>
      <c r="J67" s="49">
        <v>83</v>
      </c>
      <c r="K67" s="49">
        <v>89</v>
      </c>
      <c r="L67" s="49">
        <v>88</v>
      </c>
      <c r="M67" s="49">
        <v>95</v>
      </c>
      <c r="N67" s="49">
        <f t="shared" si="84"/>
        <v>86.333333333333329</v>
      </c>
      <c r="O67" s="49">
        <v>79</v>
      </c>
      <c r="P67" s="49">
        <v>65</v>
      </c>
      <c r="Q67" s="49">
        <v>62</v>
      </c>
      <c r="R67" s="49">
        <v>66</v>
      </c>
      <c r="S67" s="49">
        <v>72</v>
      </c>
      <c r="T67" s="49">
        <v>75</v>
      </c>
      <c r="U67" s="49">
        <v>64</v>
      </c>
      <c r="V67" s="49">
        <v>63</v>
      </c>
      <c r="W67" s="49">
        <v>62</v>
      </c>
      <c r="X67" s="49">
        <v>65</v>
      </c>
      <c r="Y67" s="49">
        <v>63</v>
      </c>
      <c r="Z67" s="49">
        <v>60</v>
      </c>
      <c r="AA67" s="49">
        <v>70</v>
      </c>
      <c r="AB67" s="49">
        <v>49</v>
      </c>
      <c r="AC67" s="49">
        <v>53</v>
      </c>
      <c r="AD67" s="49">
        <v>40</v>
      </c>
      <c r="AE67" s="49">
        <f t="shared" si="85"/>
        <v>63</v>
      </c>
      <c r="AF67" s="680">
        <v>3.9473684000000002E-2</v>
      </c>
      <c r="AG67" s="680">
        <v>-0.1875</v>
      </c>
      <c r="AH67" s="680">
        <v>-0.30337078699999998</v>
      </c>
      <c r="AI67" s="680">
        <v>-0.19512195099999999</v>
      </c>
      <c r="AJ67" s="680">
        <v>-0.17241379300000001</v>
      </c>
      <c r="AK67" s="680">
        <v>-0.10714285699999999</v>
      </c>
      <c r="AL67" s="680">
        <v>-0.22891566299999999</v>
      </c>
      <c r="AM67" s="680">
        <v>-0.29213483099999998</v>
      </c>
      <c r="AN67" s="680">
        <v>-0.29545454500000001</v>
      </c>
      <c r="AO67" s="680">
        <v>-0.31578947400000001</v>
      </c>
      <c r="AP67" s="680">
        <v>-0.382352941</v>
      </c>
      <c r="AQ67" s="680">
        <v>-0.25925925900000002</v>
      </c>
      <c r="AR67" s="680">
        <v>-7.8947368000000004E-2</v>
      </c>
      <c r="AS67" s="680">
        <v>-0.38750000000000001</v>
      </c>
      <c r="AT67" s="680">
        <v>-0.40449438199999999</v>
      </c>
      <c r="AU67" s="688">
        <v>-0.51219512199999995</v>
      </c>
    </row>
    <row r="68" spans="1:47" s="348" customFormat="1" ht="14.1" customHeight="1">
      <c r="A68" s="687" t="s">
        <v>306</v>
      </c>
      <c r="B68" s="49">
        <v>72</v>
      </c>
      <c r="C68" s="49">
        <v>42</v>
      </c>
      <c r="D68" s="49">
        <v>62</v>
      </c>
      <c r="E68" s="49">
        <v>84</v>
      </c>
      <c r="F68" s="49">
        <v>92</v>
      </c>
      <c r="G68" s="49">
        <v>85</v>
      </c>
      <c r="H68" s="49">
        <v>78</v>
      </c>
      <c r="I68" s="49">
        <v>80</v>
      </c>
      <c r="J68" s="49">
        <v>75</v>
      </c>
      <c r="K68" s="49">
        <v>57</v>
      </c>
      <c r="L68" s="49">
        <v>53</v>
      </c>
      <c r="M68" s="49">
        <v>58</v>
      </c>
      <c r="N68" s="49">
        <f t="shared" si="84"/>
        <v>69.833333333333329</v>
      </c>
      <c r="O68" s="49">
        <v>63</v>
      </c>
      <c r="P68" s="49">
        <v>41</v>
      </c>
      <c r="Q68" s="49">
        <v>57</v>
      </c>
      <c r="R68" s="49">
        <v>67</v>
      </c>
      <c r="S68" s="49">
        <v>71</v>
      </c>
      <c r="T68" s="49">
        <v>58</v>
      </c>
      <c r="U68" s="49">
        <v>54</v>
      </c>
      <c r="V68" s="49">
        <v>67</v>
      </c>
      <c r="W68" s="49">
        <v>73</v>
      </c>
      <c r="X68" s="49">
        <v>66</v>
      </c>
      <c r="Y68" s="49">
        <v>56</v>
      </c>
      <c r="Z68" s="49">
        <v>55</v>
      </c>
      <c r="AA68" s="49">
        <v>64</v>
      </c>
      <c r="AB68" s="49">
        <v>62</v>
      </c>
      <c r="AC68" s="49">
        <v>56</v>
      </c>
      <c r="AD68" s="49">
        <v>40</v>
      </c>
      <c r="AE68" s="49">
        <f t="shared" si="85"/>
        <v>59.375</v>
      </c>
      <c r="AF68" s="680">
        <v>1.6129032000000001E-2</v>
      </c>
      <c r="AG68" s="680">
        <v>-0.51190476200000001</v>
      </c>
      <c r="AH68" s="680">
        <v>-0.380434783</v>
      </c>
      <c r="AI68" s="680">
        <v>-0.211764706</v>
      </c>
      <c r="AJ68" s="680">
        <v>-8.9743589999999998E-2</v>
      </c>
      <c r="AK68" s="680">
        <v>-0.27500000000000002</v>
      </c>
      <c r="AL68" s="680">
        <v>-0.28000000000000003</v>
      </c>
      <c r="AM68" s="680">
        <v>0.175438596</v>
      </c>
      <c r="AN68" s="680">
        <v>0.37735849100000002</v>
      </c>
      <c r="AO68" s="680">
        <v>0.13793103400000001</v>
      </c>
      <c r="AP68" s="680">
        <v>-0.222222222</v>
      </c>
      <c r="AQ68" s="680">
        <v>0.30952381000000001</v>
      </c>
      <c r="AR68" s="680">
        <v>3.2258065000000002E-2</v>
      </c>
      <c r="AS68" s="680">
        <v>-0.26190476200000001</v>
      </c>
      <c r="AT68" s="680">
        <v>-0.39130434800000002</v>
      </c>
      <c r="AU68" s="688">
        <v>-0.52941176499999998</v>
      </c>
    </row>
    <row r="69" spans="1:47" s="348" customFormat="1" ht="14.1" customHeight="1">
      <c r="A69" s="687" t="s">
        <v>307</v>
      </c>
      <c r="B69" s="49">
        <v>1584</v>
      </c>
      <c r="C69" s="49">
        <v>1373</v>
      </c>
      <c r="D69" s="49">
        <v>1524</v>
      </c>
      <c r="E69" s="49">
        <v>1570</v>
      </c>
      <c r="F69" s="49">
        <v>1573</v>
      </c>
      <c r="G69" s="49">
        <v>1522</v>
      </c>
      <c r="H69" s="49">
        <v>1521</v>
      </c>
      <c r="I69" s="49">
        <v>1569</v>
      </c>
      <c r="J69" s="49">
        <v>1554</v>
      </c>
      <c r="K69" s="49">
        <v>1550</v>
      </c>
      <c r="L69" s="49">
        <v>1501</v>
      </c>
      <c r="M69" s="49">
        <v>1475</v>
      </c>
      <c r="N69" s="49">
        <f t="shared" si="84"/>
        <v>1526.3333333333333</v>
      </c>
      <c r="O69" s="49">
        <v>1411</v>
      </c>
      <c r="P69" s="49">
        <v>1169</v>
      </c>
      <c r="Q69" s="49">
        <v>1409</v>
      </c>
      <c r="R69" s="49">
        <v>1518</v>
      </c>
      <c r="S69" s="49">
        <v>1620</v>
      </c>
      <c r="T69" s="49">
        <v>1586</v>
      </c>
      <c r="U69" s="49">
        <v>1482</v>
      </c>
      <c r="V69" s="49">
        <v>1479</v>
      </c>
      <c r="W69" s="49">
        <v>1462</v>
      </c>
      <c r="X69" s="49">
        <v>1531</v>
      </c>
      <c r="Y69" s="49">
        <v>1493</v>
      </c>
      <c r="Z69" s="49">
        <v>1367</v>
      </c>
      <c r="AA69" s="49">
        <v>1612</v>
      </c>
      <c r="AB69" s="49">
        <v>1606</v>
      </c>
      <c r="AC69" s="49">
        <v>1473</v>
      </c>
      <c r="AD69" s="49">
        <v>1116</v>
      </c>
      <c r="AE69" s="49">
        <f t="shared" si="85"/>
        <v>1458.375</v>
      </c>
      <c r="AF69" s="680">
        <v>-7.4146982E-2</v>
      </c>
      <c r="AG69" s="680">
        <v>-0.255414013</v>
      </c>
      <c r="AH69" s="680">
        <v>-0.104259377</v>
      </c>
      <c r="AI69" s="680">
        <v>-2.6281210000000002E-3</v>
      </c>
      <c r="AJ69" s="680">
        <v>6.5088756999999997E-2</v>
      </c>
      <c r="AK69" s="680">
        <v>1.0834926999999999E-2</v>
      </c>
      <c r="AL69" s="680">
        <v>-4.6332046000000002E-2</v>
      </c>
      <c r="AM69" s="680">
        <v>-4.5806451999999998E-2</v>
      </c>
      <c r="AN69" s="680">
        <v>-2.5982677999999999E-2</v>
      </c>
      <c r="AO69" s="680">
        <v>3.7966102000000002E-2</v>
      </c>
      <c r="AP69" s="680">
        <v>-5.7449495000000003E-2</v>
      </c>
      <c r="AQ69" s="680">
        <v>-4.369993E-3</v>
      </c>
      <c r="AR69" s="680">
        <v>5.7742781999999999E-2</v>
      </c>
      <c r="AS69" s="680">
        <v>2.2929936000000001E-2</v>
      </c>
      <c r="AT69" s="680">
        <v>-6.3572791000000003E-2</v>
      </c>
      <c r="AU69" s="688">
        <v>-0.26675427099999999</v>
      </c>
    </row>
    <row r="70" spans="1:47" s="348" customFormat="1" ht="14.1" customHeight="1">
      <c r="A70" s="687" t="s">
        <v>308</v>
      </c>
      <c r="B70" s="49">
        <v>1627</v>
      </c>
      <c r="C70" s="49">
        <v>1492</v>
      </c>
      <c r="D70" s="49">
        <v>1576</v>
      </c>
      <c r="E70" s="49">
        <v>1450</v>
      </c>
      <c r="F70" s="49">
        <v>1581</v>
      </c>
      <c r="G70" s="49">
        <v>1527</v>
      </c>
      <c r="H70" s="49">
        <v>1476</v>
      </c>
      <c r="I70" s="49">
        <v>1438</v>
      </c>
      <c r="J70" s="49">
        <v>1472</v>
      </c>
      <c r="K70" s="49">
        <v>1644</v>
      </c>
      <c r="L70" s="49">
        <v>1502</v>
      </c>
      <c r="M70" s="49">
        <v>1498</v>
      </c>
      <c r="N70" s="49">
        <f t="shared" si="84"/>
        <v>1523.5833333333333</v>
      </c>
      <c r="O70" s="49">
        <v>1345</v>
      </c>
      <c r="P70" s="49">
        <v>1051</v>
      </c>
      <c r="Q70" s="49">
        <v>1219</v>
      </c>
      <c r="R70" s="49">
        <v>1376</v>
      </c>
      <c r="S70" s="49">
        <v>1436</v>
      </c>
      <c r="T70" s="49">
        <v>1348</v>
      </c>
      <c r="U70" s="49">
        <v>1419</v>
      </c>
      <c r="V70" s="49">
        <v>1464</v>
      </c>
      <c r="W70" s="49">
        <v>1414</v>
      </c>
      <c r="X70" s="49">
        <v>1414</v>
      </c>
      <c r="Y70" s="49">
        <v>1394</v>
      </c>
      <c r="Z70" s="49">
        <v>1315</v>
      </c>
      <c r="AA70" s="49">
        <v>1469</v>
      </c>
      <c r="AB70" s="49">
        <v>1399</v>
      </c>
      <c r="AC70" s="49">
        <v>1212</v>
      </c>
      <c r="AD70" s="49">
        <v>931</v>
      </c>
      <c r="AE70" s="49">
        <f t="shared" si="85"/>
        <v>1325.375</v>
      </c>
      <c r="AF70" s="680">
        <v>-0.146573604</v>
      </c>
      <c r="AG70" s="680">
        <v>-0.27517241399999998</v>
      </c>
      <c r="AH70" s="680">
        <v>-0.228969007</v>
      </c>
      <c r="AI70" s="680">
        <v>-9.8886706000000005E-2</v>
      </c>
      <c r="AJ70" s="680">
        <v>-2.7100270999999999E-2</v>
      </c>
      <c r="AK70" s="680">
        <v>-6.2586926000000001E-2</v>
      </c>
      <c r="AL70" s="680">
        <v>-3.6005435000000002E-2</v>
      </c>
      <c r="AM70" s="680">
        <v>-0.109489051</v>
      </c>
      <c r="AN70" s="680">
        <v>-5.8588548999999997E-2</v>
      </c>
      <c r="AO70" s="680">
        <v>-5.6074765999999998E-2</v>
      </c>
      <c r="AP70" s="680">
        <v>-0.14320835900000001</v>
      </c>
      <c r="AQ70" s="680">
        <v>-0.118632708</v>
      </c>
      <c r="AR70" s="680">
        <v>-6.7893401000000006E-2</v>
      </c>
      <c r="AS70" s="680">
        <v>-3.5172413999999999E-2</v>
      </c>
      <c r="AT70" s="680">
        <v>-0.23339658399999999</v>
      </c>
      <c r="AU70" s="688">
        <v>-0.39030779300000001</v>
      </c>
    </row>
    <row r="71" spans="1:47" s="348" customFormat="1" ht="14.1" customHeight="1">
      <c r="A71" s="687" t="s">
        <v>309</v>
      </c>
      <c r="B71" s="49">
        <v>119</v>
      </c>
      <c r="C71" s="49">
        <v>122</v>
      </c>
      <c r="D71" s="49">
        <v>122</v>
      </c>
      <c r="E71" s="49">
        <v>111</v>
      </c>
      <c r="F71" s="49">
        <v>112</v>
      </c>
      <c r="G71" s="49">
        <v>111</v>
      </c>
      <c r="H71" s="49">
        <v>88</v>
      </c>
      <c r="I71" s="49">
        <v>104</v>
      </c>
      <c r="J71" s="49">
        <v>100</v>
      </c>
      <c r="K71" s="49">
        <v>118</v>
      </c>
      <c r="L71" s="49">
        <v>106</v>
      </c>
      <c r="M71" s="49">
        <v>123</v>
      </c>
      <c r="N71" s="49">
        <f t="shared" si="84"/>
        <v>111.33333333333333</v>
      </c>
      <c r="O71" s="49">
        <v>95</v>
      </c>
      <c r="P71" s="49">
        <v>61</v>
      </c>
      <c r="Q71" s="49">
        <v>88</v>
      </c>
      <c r="R71" s="49">
        <v>83</v>
      </c>
      <c r="S71" s="49">
        <v>105</v>
      </c>
      <c r="T71" s="49">
        <v>103</v>
      </c>
      <c r="U71" s="49">
        <v>84</v>
      </c>
      <c r="V71" s="49">
        <v>95</v>
      </c>
      <c r="W71" s="49">
        <v>97</v>
      </c>
      <c r="X71" s="49">
        <v>96</v>
      </c>
      <c r="Y71" s="49">
        <v>89</v>
      </c>
      <c r="Z71" s="49">
        <v>84</v>
      </c>
      <c r="AA71" s="49">
        <v>101</v>
      </c>
      <c r="AB71" s="49">
        <v>77</v>
      </c>
      <c r="AC71" s="49">
        <v>79</v>
      </c>
      <c r="AD71" s="49">
        <v>69</v>
      </c>
      <c r="AE71" s="49">
        <f t="shared" si="85"/>
        <v>87.875</v>
      </c>
      <c r="AF71" s="680">
        <v>-0.22131147500000001</v>
      </c>
      <c r="AG71" s="680">
        <v>-0.45045045</v>
      </c>
      <c r="AH71" s="680">
        <v>-0.21428571399999999</v>
      </c>
      <c r="AI71" s="680">
        <v>-0.25225225200000001</v>
      </c>
      <c r="AJ71" s="680">
        <v>0.19318181800000001</v>
      </c>
      <c r="AK71" s="680">
        <v>-9.6153850000000006E-3</v>
      </c>
      <c r="AL71" s="680">
        <v>-0.16</v>
      </c>
      <c r="AM71" s="680">
        <v>-0.19491525400000001</v>
      </c>
      <c r="AN71" s="680">
        <v>-8.4905659999999994E-2</v>
      </c>
      <c r="AO71" s="680">
        <v>-0.21951219499999999</v>
      </c>
      <c r="AP71" s="680">
        <v>-0.25210083999999999</v>
      </c>
      <c r="AQ71" s="680">
        <v>-0.31147541000000001</v>
      </c>
      <c r="AR71" s="680">
        <v>-0.17213114800000001</v>
      </c>
      <c r="AS71" s="680">
        <v>-0.30630630599999997</v>
      </c>
      <c r="AT71" s="680">
        <v>-0.29464285699999998</v>
      </c>
      <c r="AU71" s="688">
        <v>-0.37837837800000002</v>
      </c>
    </row>
    <row r="72" spans="1:47" s="348" customFormat="1" ht="14.1" customHeight="1">
      <c r="A72" s="691" t="s">
        <v>120</v>
      </c>
      <c r="B72" s="252">
        <f>SUM(B66:B71)</f>
        <v>3785</v>
      </c>
      <c r="C72" s="252">
        <f t="shared" ref="C72" si="86">SUM(C66:C71)</f>
        <v>3332</v>
      </c>
      <c r="D72" s="252">
        <f t="shared" ref="D72" si="87">SUM(D66:D71)</f>
        <v>3629</v>
      </c>
      <c r="E72" s="252">
        <f t="shared" ref="E72" si="88">SUM(E66:E71)</f>
        <v>3567</v>
      </c>
      <c r="F72" s="252">
        <f t="shared" ref="F72" si="89">SUM(F66:F71)</f>
        <v>3687</v>
      </c>
      <c r="G72" s="252">
        <f t="shared" ref="G72" si="90">SUM(G66:G71)</f>
        <v>3573</v>
      </c>
      <c r="H72" s="252">
        <f t="shared" ref="H72" si="91">SUM(H66:H71)</f>
        <v>3526</v>
      </c>
      <c r="I72" s="252">
        <f t="shared" ref="I72" si="92">SUM(I66:I71)</f>
        <v>3557</v>
      </c>
      <c r="J72" s="252">
        <f t="shared" ref="J72" si="93">SUM(J66:J71)</f>
        <v>3561</v>
      </c>
      <c r="K72" s="252">
        <f t="shared" ref="K72" si="94">SUM(K66:K71)</f>
        <v>3688</v>
      </c>
      <c r="L72" s="252">
        <f t="shared" ref="L72" si="95">SUM(L66:L71)</f>
        <v>3525</v>
      </c>
      <c r="M72" s="252">
        <f t="shared" ref="M72" si="96">SUM(M66:M71)</f>
        <v>3497</v>
      </c>
      <c r="N72" s="252">
        <f>AVERAGE(B72:M72)</f>
        <v>3577.25</v>
      </c>
      <c r="O72" s="252">
        <f>SUM(O66:O71)</f>
        <v>3234</v>
      </c>
      <c r="P72" s="252">
        <f t="shared" ref="P72" si="97">SUM(P66:P71)</f>
        <v>2615</v>
      </c>
      <c r="Q72" s="252">
        <f t="shared" ref="Q72" si="98">SUM(Q66:Q71)</f>
        <v>3110</v>
      </c>
      <c r="R72" s="252">
        <f t="shared" ref="R72" si="99">SUM(R66:R71)</f>
        <v>3384</v>
      </c>
      <c r="S72" s="252">
        <f t="shared" ref="S72" si="100">SUM(S66:S71)</f>
        <v>3590</v>
      </c>
      <c r="T72" s="252">
        <f t="shared" ref="T72" si="101">SUM(T66:T71)</f>
        <v>3413</v>
      </c>
      <c r="U72" s="252">
        <f t="shared" ref="U72" si="102">SUM(U66:U71)</f>
        <v>3372</v>
      </c>
      <c r="V72" s="252">
        <f t="shared" ref="V72" si="103">SUM(V66:V71)</f>
        <v>3399</v>
      </c>
      <c r="W72" s="252">
        <f t="shared" ref="W72" si="104">SUM(W66:W71)</f>
        <v>3332</v>
      </c>
      <c r="X72" s="252">
        <f t="shared" ref="X72" si="105">SUM(X66:X71)</f>
        <v>3408</v>
      </c>
      <c r="Y72" s="252">
        <f t="shared" ref="Y72" si="106">SUM(Y66:Y71)</f>
        <v>3344</v>
      </c>
      <c r="Z72" s="252">
        <f t="shared" ref="Z72" si="107">SUM(Z66:Z71)</f>
        <v>3112</v>
      </c>
      <c r="AA72" s="252">
        <f t="shared" ref="AA72" si="108">SUM(AA66:AA71)</f>
        <v>3587</v>
      </c>
      <c r="AB72" s="252">
        <f t="shared" ref="AB72" si="109">SUM(AB66:AB71)</f>
        <v>3419</v>
      </c>
      <c r="AC72" s="252">
        <f t="shared" ref="AC72" si="110">SUM(AC66:AC71)</f>
        <v>3110</v>
      </c>
      <c r="AD72" s="252">
        <f>SUM(AD66:AD71)</f>
        <v>2364</v>
      </c>
      <c r="AE72" s="252">
        <f>AVERAGE(O72:AD72)</f>
        <v>3237.0625</v>
      </c>
      <c r="AF72" s="715">
        <f>(O72-D72)/D72</f>
        <v>-0.10884541195921742</v>
      </c>
      <c r="AG72" s="715">
        <f t="shared" ref="AG72" si="111">(P72-E72)/E72</f>
        <v>-0.2668909447715167</v>
      </c>
      <c r="AH72" s="715">
        <f t="shared" ref="AH72" si="112">(Q72-F72)/F72</f>
        <v>-0.15649579604014105</v>
      </c>
      <c r="AI72" s="715">
        <f t="shared" ref="AI72" si="113">(R72-G72)/G72</f>
        <v>-5.2896725440806043E-2</v>
      </c>
      <c r="AJ72" s="715">
        <f t="shared" ref="AJ72" si="114">(S72-H72)/H72</f>
        <v>1.8150879183210438E-2</v>
      </c>
      <c r="AK72" s="715">
        <f t="shared" ref="AK72" si="115">(T72-I72)/I72</f>
        <v>-4.0483553556367728E-2</v>
      </c>
      <c r="AL72" s="715">
        <f t="shared" ref="AL72" si="116">(U72-J72)/J72</f>
        <v>-5.3074978938500418E-2</v>
      </c>
      <c r="AM72" s="715">
        <f t="shared" ref="AM72" si="117">(V72-K72)/K72</f>
        <v>-7.8362255965292837E-2</v>
      </c>
      <c r="AN72" s="715">
        <f t="shared" ref="AN72" si="118">(W72-L72)/L72</f>
        <v>-5.4751773049645389E-2</v>
      </c>
      <c r="AO72" s="715">
        <f>(X72-M72)/M72</f>
        <v>-2.5450386045181583E-2</v>
      </c>
      <c r="AP72" s="715">
        <f>(Y72-B72)/B72</f>
        <v>-0.11651254953764861</v>
      </c>
      <c r="AQ72" s="715">
        <f>(Z72-C72)/C72</f>
        <v>-6.6026410564225688E-2</v>
      </c>
      <c r="AR72" s="715">
        <f t="shared" ref="AR72" si="119">(AA72-D72)/D72</f>
        <v>-1.1573436208321852E-2</v>
      </c>
      <c r="AS72" s="715">
        <f t="shared" ref="AS72" si="120">(AB72-E72)/E72</f>
        <v>-4.1491449397252592E-2</v>
      </c>
      <c r="AT72" s="715">
        <f t="shared" ref="AT72" si="121">(AC72-F72)/F72</f>
        <v>-0.15649579604014105</v>
      </c>
      <c r="AU72" s="716">
        <f t="shared" ref="AU72" si="122">(AD72-G72)/G72</f>
        <v>-0.33837111670864817</v>
      </c>
    </row>
    <row r="73" spans="1:47" s="350" customFormat="1" ht="17.25" customHeight="1">
      <c r="A73" s="10" t="s">
        <v>94</v>
      </c>
    </row>
    <row r="74" spans="1:47" s="329" customFormat="1" ht="12" customHeight="1">
      <c r="A74" s="438" t="s">
        <v>96</v>
      </c>
      <c r="F74" s="328"/>
      <c r="G74" s="328"/>
      <c r="H74" s="328"/>
      <c r="I74" s="328"/>
      <c r="J74" s="328"/>
      <c r="K74" s="328"/>
      <c r="L74" s="328"/>
      <c r="Q74" s="328"/>
      <c r="R74" s="362"/>
      <c r="S74" s="328"/>
      <c r="T74" s="328"/>
      <c r="U74" s="328"/>
      <c r="V74" s="328"/>
      <c r="W74" s="328"/>
      <c r="AB74" s="328"/>
      <c r="AC74" s="328"/>
      <c r="AD74" s="328"/>
      <c r="AE74" s="328"/>
      <c r="AF74" s="328"/>
      <c r="AG74" s="328"/>
      <c r="AH74" s="328"/>
    </row>
    <row r="75" spans="1:47" s="353" customFormat="1" ht="12" customHeight="1">
      <c r="A75" s="438" t="s">
        <v>17098</v>
      </c>
    </row>
    <row r="76" spans="1:47" s="353" customFormat="1" ht="12" customHeight="1">
      <c r="A76" s="438" t="s">
        <v>263</v>
      </c>
    </row>
    <row r="77" spans="1:47" s="353" customFormat="1" ht="12" customHeight="1">
      <c r="A77" s="438" t="s">
        <v>252</v>
      </c>
    </row>
    <row r="78" spans="1:47" s="354" customFormat="1" ht="12" customHeight="1">
      <c r="A78" s="438" t="s">
        <v>216</v>
      </c>
      <c r="B78" s="353"/>
      <c r="C78" s="353"/>
      <c r="D78" s="353"/>
      <c r="E78" s="353"/>
    </row>
    <row r="79" spans="1:47" s="353" customFormat="1" ht="12" customHeight="1">
      <c r="A79" s="421" t="s">
        <v>275</v>
      </c>
    </row>
    <row r="80" spans="1:47" s="356" customFormat="1" ht="12" customHeight="1">
      <c r="A80" s="418" t="s">
        <v>426</v>
      </c>
      <c r="B80" s="355"/>
      <c r="F80" s="357"/>
      <c r="G80" s="357"/>
      <c r="H80" s="357"/>
      <c r="I80" s="357"/>
      <c r="J80" s="357"/>
      <c r="K80" s="357"/>
      <c r="L80" s="357"/>
      <c r="Q80" s="357"/>
      <c r="R80" s="357"/>
      <c r="S80" s="357"/>
      <c r="T80" s="357"/>
      <c r="U80" s="357"/>
      <c r="V80" s="357"/>
      <c r="W80" s="357"/>
      <c r="AB80" s="357"/>
      <c r="AC80" s="357"/>
      <c r="AD80" s="357"/>
      <c r="AE80" s="357"/>
      <c r="AF80" s="357"/>
      <c r="AG80" s="357"/>
      <c r="AH80" s="357"/>
    </row>
    <row r="81" spans="1:23" s="352" customFormat="1" ht="12" customHeight="1">
      <c r="A81" s="171" t="s">
        <v>97</v>
      </c>
    </row>
    <row r="82" spans="1:23" s="359" customFormat="1" ht="14.1" customHeight="1">
      <c r="A82" s="438" t="s">
        <v>427</v>
      </c>
    </row>
    <row r="83" spans="1:23" ht="14.1" customHeight="1">
      <c r="A83" s="104" t="s">
        <v>19</v>
      </c>
      <c r="C83" s="708"/>
      <c r="D83" s="708"/>
      <c r="E83" s="708"/>
      <c r="F83" s="708"/>
      <c r="G83" s="708"/>
      <c r="H83" s="708"/>
      <c r="I83" s="708"/>
      <c r="J83" s="708"/>
      <c r="K83" s="708"/>
      <c r="L83" s="708"/>
      <c r="M83" s="708"/>
      <c r="N83" s="708"/>
      <c r="O83" s="708"/>
      <c r="P83" s="708"/>
      <c r="Q83" s="709"/>
      <c r="R83" s="709"/>
      <c r="S83" s="709"/>
      <c r="T83" s="709"/>
      <c r="U83" s="709"/>
      <c r="V83" s="709"/>
      <c r="W83" s="709"/>
    </row>
    <row r="84" spans="1:23" s="348" customFormat="1" ht="14.1" hidden="1" customHeight="1">
      <c r="A84" s="319"/>
      <c r="B84" s="320"/>
      <c r="C84" s="321"/>
      <c r="D84" s="321"/>
      <c r="E84" s="321"/>
      <c r="F84" s="321"/>
      <c r="G84" s="321"/>
      <c r="H84" s="321"/>
      <c r="I84" s="321"/>
      <c r="J84" s="321"/>
      <c r="K84" s="321"/>
      <c r="L84" s="321"/>
      <c r="M84" s="321"/>
      <c r="N84" s="321"/>
      <c r="O84" s="321"/>
      <c r="P84" s="321"/>
      <c r="Q84" s="322"/>
      <c r="R84" s="322"/>
      <c r="S84" s="322"/>
      <c r="T84" s="322"/>
      <c r="U84" s="322"/>
      <c r="V84" s="322"/>
      <c r="W84" s="322"/>
    </row>
    <row r="85" spans="1:23" s="348" customFormat="1" ht="14.1" hidden="1" customHeight="1">
      <c r="A85" s="319"/>
      <c r="B85" s="320"/>
      <c r="C85" s="321"/>
      <c r="D85" s="321"/>
      <c r="E85" s="321"/>
      <c r="F85" s="321"/>
      <c r="G85" s="321"/>
      <c r="H85" s="321"/>
      <c r="I85" s="321"/>
      <c r="J85" s="321"/>
      <c r="K85" s="321"/>
      <c r="L85" s="321"/>
      <c r="M85" s="321"/>
      <c r="N85" s="321"/>
      <c r="O85" s="321"/>
      <c r="P85" s="321"/>
      <c r="Q85" s="322"/>
      <c r="R85" s="322"/>
      <c r="S85" s="322"/>
      <c r="T85" s="322"/>
      <c r="U85" s="322"/>
      <c r="V85" s="322"/>
      <c r="W85" s="322"/>
    </row>
    <row r="86" spans="1:23" s="348" customFormat="1" ht="14.1" hidden="1" customHeight="1">
      <c r="A86" s="319"/>
      <c r="B86" s="320"/>
      <c r="C86" s="321"/>
      <c r="D86" s="321"/>
      <c r="E86" s="321"/>
      <c r="F86" s="321"/>
      <c r="G86" s="321"/>
      <c r="H86" s="321"/>
      <c r="I86" s="321"/>
      <c r="J86" s="321"/>
      <c r="K86" s="321"/>
      <c r="L86" s="321"/>
      <c r="M86" s="321"/>
      <c r="N86" s="321"/>
      <c r="O86" s="321"/>
      <c r="P86" s="321"/>
      <c r="Q86" s="322"/>
      <c r="R86" s="322"/>
      <c r="S86" s="322"/>
      <c r="T86" s="322"/>
      <c r="U86" s="322"/>
      <c r="V86" s="322"/>
      <c r="W86" s="322"/>
    </row>
    <row r="87" spans="1:23" s="348" customFormat="1" ht="14.1" hidden="1" customHeight="1">
      <c r="A87" s="319"/>
      <c r="B87" s="320"/>
      <c r="C87" s="321"/>
      <c r="D87" s="321"/>
      <c r="E87" s="321"/>
      <c r="F87" s="321"/>
      <c r="G87" s="321"/>
      <c r="H87" s="321"/>
      <c r="I87" s="321"/>
      <c r="J87" s="321"/>
      <c r="K87" s="321"/>
      <c r="L87" s="321"/>
      <c r="M87" s="321"/>
      <c r="N87" s="321"/>
      <c r="O87" s="321"/>
      <c r="P87" s="321"/>
      <c r="Q87" s="322"/>
      <c r="R87" s="322"/>
      <c r="S87" s="322"/>
      <c r="T87" s="322"/>
      <c r="U87" s="322"/>
      <c r="V87" s="322"/>
      <c r="W87" s="322"/>
    </row>
    <row r="88" spans="1:23" s="348" customFormat="1" ht="14.1" hidden="1" customHeight="1">
      <c r="A88" s="319"/>
      <c r="B88" s="320"/>
      <c r="C88" s="321"/>
      <c r="D88" s="321"/>
      <c r="E88" s="321"/>
      <c r="F88" s="321"/>
      <c r="G88" s="321"/>
      <c r="H88" s="321"/>
      <c r="I88" s="321"/>
      <c r="J88" s="321"/>
      <c r="K88" s="321"/>
      <c r="L88" s="321"/>
      <c r="M88" s="321"/>
      <c r="N88" s="321"/>
      <c r="O88" s="321"/>
      <c r="P88" s="321"/>
      <c r="Q88" s="322"/>
      <c r="R88" s="322"/>
      <c r="S88" s="322"/>
      <c r="T88" s="322"/>
      <c r="U88" s="322"/>
      <c r="V88" s="322"/>
      <c r="W88" s="322"/>
    </row>
    <row r="89" spans="1:23" s="348" customFormat="1" ht="14.1" hidden="1" customHeight="1">
      <c r="A89" s="319"/>
      <c r="B89" s="320"/>
      <c r="C89" s="321"/>
      <c r="D89" s="321"/>
      <c r="E89" s="321"/>
      <c r="F89" s="321"/>
      <c r="G89" s="321"/>
      <c r="H89" s="321"/>
      <c r="I89" s="321"/>
      <c r="J89" s="321"/>
      <c r="K89" s="321"/>
      <c r="L89" s="321"/>
      <c r="M89" s="321"/>
      <c r="N89" s="321"/>
      <c r="O89" s="321"/>
      <c r="P89" s="321"/>
      <c r="Q89" s="322"/>
      <c r="R89" s="322"/>
      <c r="S89" s="322"/>
      <c r="T89" s="322"/>
      <c r="U89" s="322"/>
      <c r="V89" s="322"/>
      <c r="W89" s="322"/>
    </row>
    <row r="90" spans="1:23" s="348" customFormat="1" ht="14.1" hidden="1" customHeight="1">
      <c r="A90" s="319"/>
      <c r="B90" s="320"/>
      <c r="C90" s="321"/>
      <c r="D90" s="321"/>
      <c r="E90" s="321"/>
      <c r="F90" s="321"/>
      <c r="G90" s="321"/>
      <c r="H90" s="321"/>
      <c r="I90" s="321"/>
      <c r="J90" s="321"/>
      <c r="K90" s="321"/>
      <c r="L90" s="321"/>
      <c r="M90" s="321"/>
      <c r="N90" s="321"/>
      <c r="O90" s="321"/>
      <c r="P90" s="321"/>
      <c r="Q90" s="322"/>
      <c r="R90" s="322"/>
      <c r="S90" s="322"/>
      <c r="T90" s="322"/>
      <c r="U90" s="322"/>
      <c r="V90" s="322"/>
      <c r="W90" s="322"/>
    </row>
    <row r="91" spans="1:23" s="348" customFormat="1" ht="14.1" hidden="1" customHeight="1">
      <c r="A91" s="319"/>
      <c r="B91" s="320"/>
      <c r="C91" s="321"/>
      <c r="D91" s="321"/>
      <c r="E91" s="321"/>
      <c r="F91" s="321"/>
      <c r="G91" s="321"/>
      <c r="H91" s="321"/>
      <c r="I91" s="321"/>
      <c r="J91" s="321"/>
      <c r="K91" s="321"/>
      <c r="L91" s="321"/>
      <c r="M91" s="321"/>
      <c r="N91" s="321"/>
      <c r="O91" s="321"/>
      <c r="P91" s="321"/>
      <c r="Q91" s="322"/>
      <c r="R91" s="322"/>
      <c r="S91" s="322"/>
      <c r="T91" s="322"/>
      <c r="U91" s="322"/>
      <c r="V91" s="322"/>
      <c r="W91" s="322"/>
    </row>
    <row r="92" spans="1:23" s="348" customFormat="1" ht="14.1" hidden="1" customHeight="1">
      <c r="A92" s="319"/>
      <c r="B92" s="320"/>
      <c r="C92" s="321"/>
      <c r="D92" s="321"/>
      <c r="E92" s="321"/>
      <c r="F92" s="321"/>
      <c r="G92" s="321"/>
      <c r="H92" s="321"/>
      <c r="I92" s="321"/>
      <c r="J92" s="321"/>
      <c r="K92" s="321"/>
      <c r="L92" s="321"/>
      <c r="M92" s="321"/>
      <c r="N92" s="321"/>
      <c r="O92" s="321"/>
      <c r="P92" s="321"/>
      <c r="Q92" s="322"/>
      <c r="R92" s="322"/>
      <c r="S92" s="322"/>
      <c r="T92" s="322"/>
      <c r="U92" s="322"/>
      <c r="V92" s="322"/>
      <c r="W92" s="322"/>
    </row>
    <row r="93" spans="1:23" s="348" customFormat="1" ht="14.1" hidden="1" customHeight="1">
      <c r="A93" s="319"/>
      <c r="B93" s="320"/>
      <c r="C93" s="321"/>
      <c r="D93" s="321"/>
      <c r="E93" s="321"/>
      <c r="F93" s="321"/>
      <c r="G93" s="321"/>
      <c r="H93" s="321"/>
      <c r="I93" s="321"/>
      <c r="J93" s="321"/>
      <c r="K93" s="321"/>
      <c r="L93" s="321"/>
      <c r="M93" s="321"/>
      <c r="N93" s="321"/>
      <c r="O93" s="321"/>
      <c r="P93" s="321"/>
      <c r="Q93" s="322"/>
      <c r="R93" s="322"/>
      <c r="S93" s="322"/>
      <c r="T93" s="322"/>
      <c r="U93" s="322"/>
      <c r="V93" s="322"/>
      <c r="W93" s="322"/>
    </row>
    <row r="94" spans="1:23" s="348" customFormat="1" ht="14.1" hidden="1" customHeight="1">
      <c r="A94" s="319"/>
      <c r="B94" s="320"/>
      <c r="C94" s="321"/>
      <c r="D94" s="321"/>
      <c r="E94" s="321"/>
      <c r="F94" s="321"/>
      <c r="G94" s="321"/>
      <c r="H94" s="321"/>
      <c r="I94" s="321"/>
      <c r="J94" s="321"/>
      <c r="K94" s="321"/>
      <c r="L94" s="321"/>
      <c r="M94" s="321"/>
      <c r="N94" s="321"/>
      <c r="O94" s="321"/>
      <c r="P94" s="321"/>
      <c r="Q94" s="322"/>
      <c r="R94" s="322"/>
      <c r="S94" s="322"/>
      <c r="T94" s="322"/>
      <c r="U94" s="322"/>
      <c r="V94" s="322"/>
      <c r="W94" s="322"/>
    </row>
    <row r="95" spans="1:23" s="348" customFormat="1" ht="14.1" hidden="1" customHeight="1">
      <c r="A95" s="319"/>
      <c r="B95" s="320"/>
      <c r="C95" s="321"/>
      <c r="D95" s="321"/>
      <c r="E95" s="321"/>
      <c r="F95" s="321"/>
      <c r="G95" s="321"/>
      <c r="H95" s="321"/>
      <c r="I95" s="321"/>
      <c r="J95" s="321"/>
      <c r="K95" s="321"/>
      <c r="L95" s="321"/>
      <c r="M95" s="321"/>
      <c r="N95" s="321"/>
      <c r="O95" s="321"/>
      <c r="P95" s="321"/>
      <c r="Q95" s="322"/>
      <c r="R95" s="322"/>
      <c r="S95" s="322"/>
      <c r="T95" s="322"/>
      <c r="U95" s="322"/>
      <c r="V95" s="322"/>
      <c r="W95" s="322"/>
    </row>
    <row r="96" spans="1:23" s="348" customFormat="1" ht="14.1" hidden="1" customHeight="1">
      <c r="A96" s="319"/>
      <c r="B96" s="320"/>
      <c r="C96" s="321"/>
      <c r="D96" s="321"/>
      <c r="E96" s="321"/>
      <c r="F96" s="321"/>
      <c r="G96" s="321"/>
      <c r="H96" s="321"/>
      <c r="I96" s="321"/>
      <c r="J96" s="321"/>
      <c r="K96" s="321"/>
      <c r="L96" s="321"/>
      <c r="M96" s="321"/>
      <c r="N96" s="321"/>
      <c r="O96" s="321"/>
      <c r="P96" s="321"/>
      <c r="Q96" s="322"/>
      <c r="R96" s="322"/>
      <c r="S96" s="322"/>
      <c r="T96" s="322"/>
      <c r="U96" s="322"/>
      <c r="V96" s="322"/>
      <c r="W96" s="322"/>
    </row>
    <row r="97" spans="1:23" s="348" customFormat="1" ht="14.1" hidden="1" customHeight="1">
      <c r="A97" s="319"/>
      <c r="B97" s="320"/>
      <c r="C97" s="321"/>
      <c r="D97" s="321"/>
      <c r="E97" s="321"/>
      <c r="F97" s="321"/>
      <c r="G97" s="321"/>
      <c r="H97" s="321"/>
      <c r="I97" s="321"/>
      <c r="J97" s="321"/>
      <c r="K97" s="321"/>
      <c r="L97" s="321"/>
      <c r="M97" s="321"/>
      <c r="N97" s="321"/>
      <c r="O97" s="321"/>
      <c r="P97" s="321"/>
      <c r="Q97" s="322"/>
      <c r="R97" s="322"/>
      <c r="S97" s="322"/>
      <c r="T97" s="322"/>
      <c r="U97" s="322"/>
      <c r="V97" s="322"/>
      <c r="W97" s="322"/>
    </row>
    <row r="98" spans="1:23" s="348" customFormat="1" ht="14.1" hidden="1" customHeight="1">
      <c r="A98" s="319"/>
      <c r="B98" s="320"/>
      <c r="C98" s="321"/>
      <c r="D98" s="321"/>
      <c r="E98" s="321"/>
      <c r="F98" s="321"/>
      <c r="G98" s="321"/>
      <c r="H98" s="321"/>
      <c r="I98" s="321"/>
      <c r="J98" s="321"/>
      <c r="K98" s="321"/>
      <c r="L98" s="321"/>
      <c r="M98" s="321"/>
      <c r="N98" s="321"/>
      <c r="O98" s="321"/>
      <c r="P98" s="321"/>
      <c r="Q98" s="322"/>
      <c r="R98" s="322"/>
      <c r="S98" s="322"/>
      <c r="T98" s="322"/>
      <c r="U98" s="322"/>
      <c r="V98" s="322"/>
      <c r="W98" s="322"/>
    </row>
    <row r="99" spans="1:23" s="348" customFormat="1" ht="14.1" hidden="1" customHeight="1">
      <c r="A99" s="319"/>
      <c r="B99" s="320"/>
      <c r="C99" s="321"/>
      <c r="D99" s="321"/>
      <c r="E99" s="321"/>
      <c r="F99" s="321"/>
      <c r="G99" s="321"/>
      <c r="H99" s="321"/>
      <c r="I99" s="321"/>
      <c r="J99" s="321"/>
      <c r="K99" s="321"/>
      <c r="L99" s="321"/>
      <c r="M99" s="321"/>
      <c r="N99" s="321"/>
      <c r="O99" s="321"/>
      <c r="P99" s="321"/>
      <c r="Q99" s="322"/>
      <c r="R99" s="322"/>
      <c r="S99" s="322"/>
      <c r="T99" s="322"/>
      <c r="U99" s="322"/>
      <c r="V99" s="322"/>
      <c r="W99" s="322"/>
    </row>
    <row r="100" spans="1:23" s="348" customFormat="1" ht="14.1" hidden="1" customHeight="1">
      <c r="A100" s="319"/>
      <c r="B100" s="320"/>
      <c r="C100" s="321"/>
      <c r="D100" s="321"/>
      <c r="E100" s="321"/>
      <c r="F100" s="321"/>
      <c r="G100" s="321"/>
      <c r="H100" s="321"/>
      <c r="I100" s="321"/>
      <c r="J100" s="321"/>
      <c r="K100" s="321"/>
      <c r="L100" s="321"/>
      <c r="M100" s="321"/>
      <c r="N100" s="321"/>
      <c r="O100" s="321"/>
      <c r="P100" s="321"/>
      <c r="Q100" s="322"/>
      <c r="R100" s="322"/>
      <c r="S100" s="322"/>
      <c r="T100" s="322"/>
      <c r="U100" s="322"/>
      <c r="V100" s="322"/>
      <c r="W100" s="322"/>
    </row>
    <row r="101" spans="1:23" s="348" customFormat="1" ht="14.1" hidden="1" customHeight="1">
      <c r="A101" s="319"/>
      <c r="B101" s="320"/>
      <c r="C101" s="321"/>
      <c r="D101" s="321"/>
      <c r="E101" s="321"/>
      <c r="F101" s="321"/>
      <c r="G101" s="321"/>
      <c r="H101" s="321"/>
      <c r="I101" s="321"/>
      <c r="J101" s="321"/>
      <c r="K101" s="321"/>
      <c r="L101" s="321"/>
      <c r="M101" s="321"/>
      <c r="N101" s="321"/>
      <c r="O101" s="321"/>
      <c r="P101" s="321"/>
      <c r="Q101" s="322"/>
      <c r="R101" s="322"/>
      <c r="S101" s="322"/>
      <c r="T101" s="322"/>
      <c r="U101" s="322"/>
      <c r="V101" s="322"/>
      <c r="W101" s="322"/>
    </row>
    <row r="102" spans="1:23" s="348" customFormat="1" ht="14.1" hidden="1" customHeight="1">
      <c r="A102" s="319"/>
      <c r="B102" s="320"/>
      <c r="C102" s="321"/>
      <c r="D102" s="321"/>
      <c r="E102" s="321"/>
      <c r="F102" s="321"/>
      <c r="G102" s="321"/>
      <c r="H102" s="321"/>
      <c r="I102" s="321"/>
      <c r="J102" s="321"/>
      <c r="K102" s="321"/>
      <c r="L102" s="321"/>
      <c r="M102" s="321"/>
      <c r="N102" s="321"/>
      <c r="O102" s="321"/>
      <c r="P102" s="321"/>
      <c r="Q102" s="322"/>
      <c r="R102" s="322"/>
      <c r="S102" s="322"/>
      <c r="T102" s="322"/>
      <c r="U102" s="322"/>
      <c r="V102" s="322"/>
      <c r="W102" s="322"/>
    </row>
    <row r="103" spans="1:23" s="348" customFormat="1" ht="14.1" hidden="1" customHeight="1">
      <c r="A103" s="319"/>
      <c r="B103" s="320"/>
      <c r="C103" s="321"/>
      <c r="D103" s="321"/>
      <c r="E103" s="321"/>
      <c r="F103" s="321"/>
      <c r="G103" s="321"/>
      <c r="H103" s="321"/>
      <c r="I103" s="321"/>
      <c r="J103" s="321"/>
      <c r="K103" s="321"/>
      <c r="L103" s="321"/>
      <c r="M103" s="321"/>
      <c r="N103" s="321"/>
      <c r="O103" s="321"/>
      <c r="P103" s="321"/>
      <c r="Q103" s="322"/>
      <c r="R103" s="322"/>
      <c r="S103" s="322"/>
      <c r="T103" s="322"/>
      <c r="U103" s="322"/>
      <c r="V103" s="322"/>
      <c r="W103" s="322"/>
    </row>
    <row r="104" spans="1:23" s="348" customFormat="1" ht="14.1" hidden="1" customHeight="1">
      <c r="A104" s="319"/>
      <c r="B104" s="320"/>
      <c r="C104" s="321"/>
      <c r="D104" s="321"/>
      <c r="E104" s="321"/>
      <c r="F104" s="321"/>
      <c r="G104" s="321"/>
      <c r="H104" s="321"/>
      <c r="I104" s="321"/>
      <c r="J104" s="321"/>
      <c r="K104" s="321"/>
      <c r="L104" s="321"/>
      <c r="M104" s="321"/>
      <c r="N104" s="321"/>
      <c r="O104" s="321"/>
      <c r="P104" s="321"/>
      <c r="Q104" s="322"/>
      <c r="R104" s="322"/>
      <c r="S104" s="322"/>
      <c r="T104" s="322"/>
      <c r="U104" s="322"/>
      <c r="V104" s="322"/>
      <c r="W104" s="322"/>
    </row>
    <row r="105" spans="1:23" s="348" customFormat="1" ht="14.1" hidden="1" customHeight="1">
      <c r="A105" s="319"/>
      <c r="B105" s="320"/>
      <c r="C105" s="321"/>
      <c r="D105" s="321"/>
      <c r="E105" s="321"/>
      <c r="F105" s="321"/>
      <c r="G105" s="321"/>
      <c r="H105" s="321"/>
      <c r="I105" s="321"/>
      <c r="J105" s="321"/>
      <c r="K105" s="321"/>
      <c r="L105" s="321"/>
      <c r="M105" s="321"/>
      <c r="N105" s="321"/>
      <c r="O105" s="321"/>
      <c r="P105" s="321"/>
      <c r="Q105" s="322"/>
      <c r="R105" s="322"/>
      <c r="S105" s="322"/>
      <c r="T105" s="322"/>
      <c r="U105" s="322"/>
      <c r="V105" s="322"/>
      <c r="W105" s="322"/>
    </row>
    <row r="106" spans="1:23" s="348" customFormat="1" ht="14.1" hidden="1" customHeight="1">
      <c r="A106" s="319"/>
      <c r="B106" s="320"/>
      <c r="C106" s="321"/>
      <c r="D106" s="321"/>
      <c r="E106" s="321"/>
      <c r="F106" s="321"/>
      <c r="G106" s="321"/>
      <c r="H106" s="321"/>
      <c r="I106" s="321"/>
      <c r="J106" s="321"/>
      <c r="K106" s="321"/>
      <c r="L106" s="321"/>
      <c r="M106" s="321"/>
      <c r="N106" s="321"/>
      <c r="O106" s="321"/>
      <c r="P106" s="321"/>
      <c r="Q106" s="322"/>
      <c r="R106" s="322"/>
      <c r="S106" s="322"/>
      <c r="T106" s="322"/>
      <c r="U106" s="322"/>
      <c r="V106" s="322"/>
      <c r="W106" s="322"/>
    </row>
    <row r="107" spans="1:23" s="348" customFormat="1" ht="14.1" hidden="1" customHeight="1">
      <c r="A107" s="319"/>
      <c r="B107" s="320"/>
      <c r="C107" s="321"/>
      <c r="D107" s="321"/>
      <c r="E107" s="321"/>
      <c r="F107" s="321"/>
      <c r="G107" s="321"/>
      <c r="H107" s="321"/>
      <c r="I107" s="321"/>
      <c r="J107" s="321"/>
      <c r="K107" s="321"/>
      <c r="L107" s="321"/>
      <c r="M107" s="321"/>
      <c r="N107" s="321"/>
      <c r="O107" s="321"/>
      <c r="P107" s="321"/>
      <c r="Q107" s="322"/>
      <c r="R107" s="322"/>
      <c r="S107" s="322"/>
      <c r="T107" s="322"/>
      <c r="U107" s="322"/>
      <c r="V107" s="322"/>
      <c r="W107" s="322"/>
    </row>
    <row r="108" spans="1:23" s="348" customFormat="1" ht="14.1" hidden="1" customHeight="1">
      <c r="A108" s="319"/>
      <c r="B108" s="320"/>
      <c r="C108" s="321"/>
      <c r="D108" s="321"/>
      <c r="E108" s="321"/>
      <c r="F108" s="321"/>
      <c r="G108" s="321"/>
      <c r="H108" s="321"/>
      <c r="I108" s="321"/>
      <c r="J108" s="321"/>
      <c r="K108" s="321"/>
      <c r="L108" s="321"/>
      <c r="M108" s="321"/>
      <c r="N108" s="321"/>
      <c r="O108" s="321"/>
      <c r="P108" s="321"/>
      <c r="Q108" s="322"/>
      <c r="R108" s="322"/>
      <c r="S108" s="322"/>
      <c r="T108" s="322"/>
      <c r="U108" s="322"/>
      <c r="V108" s="322"/>
      <c r="W108" s="322"/>
    </row>
    <row r="109" spans="1:23" s="348" customFormat="1" ht="14.1" hidden="1" customHeight="1">
      <c r="A109" s="319"/>
      <c r="B109" s="320"/>
      <c r="C109" s="321"/>
      <c r="D109" s="321"/>
      <c r="E109" s="321"/>
      <c r="F109" s="321"/>
      <c r="G109" s="321"/>
      <c r="H109" s="321"/>
      <c r="I109" s="321"/>
      <c r="J109" s="321"/>
      <c r="K109" s="321"/>
      <c r="L109" s="321"/>
      <c r="M109" s="321"/>
      <c r="N109" s="321"/>
      <c r="O109" s="321"/>
      <c r="P109" s="321"/>
      <c r="Q109" s="322"/>
      <c r="R109" s="322"/>
      <c r="S109" s="322"/>
      <c r="T109" s="322"/>
      <c r="U109" s="322"/>
      <c r="V109" s="322"/>
      <c r="W109" s="322"/>
    </row>
    <row r="110" spans="1:23" s="348" customFormat="1" ht="14.1" hidden="1" customHeight="1">
      <c r="A110" s="319"/>
      <c r="B110" s="320"/>
      <c r="C110" s="321"/>
      <c r="D110" s="321"/>
      <c r="E110" s="321"/>
      <c r="F110" s="321"/>
      <c r="G110" s="321"/>
      <c r="H110" s="321"/>
      <c r="I110" s="321"/>
      <c r="J110" s="321"/>
      <c r="K110" s="321"/>
      <c r="L110" s="321"/>
      <c r="M110" s="321"/>
      <c r="N110" s="321"/>
      <c r="O110" s="321"/>
      <c r="P110" s="321"/>
      <c r="Q110" s="322"/>
      <c r="R110" s="322"/>
      <c r="S110" s="322"/>
      <c r="T110" s="322"/>
      <c r="U110" s="322"/>
      <c r="V110" s="322"/>
      <c r="W110" s="322"/>
    </row>
    <row r="111" spans="1:23" s="348" customFormat="1" ht="14.1" hidden="1" customHeight="1">
      <c r="A111" s="319"/>
      <c r="B111" s="320"/>
      <c r="C111" s="321"/>
      <c r="D111" s="321"/>
      <c r="E111" s="321"/>
      <c r="F111" s="321"/>
      <c r="G111" s="321"/>
      <c r="H111" s="321"/>
      <c r="I111" s="321"/>
      <c r="J111" s="321"/>
      <c r="K111" s="321"/>
      <c r="L111" s="321"/>
      <c r="M111" s="321"/>
      <c r="N111" s="321"/>
      <c r="O111" s="321"/>
      <c r="P111" s="321"/>
      <c r="Q111" s="322"/>
      <c r="R111" s="322"/>
      <c r="S111" s="322"/>
      <c r="T111" s="322"/>
      <c r="U111" s="322"/>
      <c r="V111" s="322"/>
      <c r="W111" s="322"/>
    </row>
    <row r="112" spans="1:23" s="348" customFormat="1" ht="14.1" hidden="1" customHeight="1">
      <c r="A112" s="319"/>
      <c r="B112" s="320"/>
      <c r="C112" s="321"/>
      <c r="D112" s="321"/>
      <c r="E112" s="321"/>
      <c r="F112" s="321"/>
      <c r="G112" s="321"/>
      <c r="H112" s="321"/>
      <c r="I112" s="321"/>
      <c r="J112" s="321"/>
      <c r="K112" s="321"/>
      <c r="L112" s="321"/>
      <c r="M112" s="321"/>
      <c r="N112" s="321"/>
      <c r="O112" s="321"/>
      <c r="P112" s="321"/>
      <c r="Q112" s="322"/>
      <c r="R112" s="322"/>
      <c r="S112" s="322"/>
      <c r="T112" s="322"/>
      <c r="U112" s="322"/>
      <c r="V112" s="322"/>
      <c r="W112" s="322"/>
    </row>
    <row r="113" spans="1:23" s="348" customFormat="1" ht="14.1" hidden="1" customHeight="1">
      <c r="A113" s="319"/>
      <c r="B113" s="320"/>
      <c r="C113" s="321"/>
      <c r="D113" s="321"/>
      <c r="E113" s="321"/>
      <c r="F113" s="321"/>
      <c r="G113" s="321"/>
      <c r="H113" s="321"/>
      <c r="I113" s="321"/>
      <c r="J113" s="321"/>
      <c r="K113" s="321"/>
      <c r="L113" s="321"/>
      <c r="M113" s="321"/>
      <c r="N113" s="321"/>
      <c r="O113" s="321"/>
      <c r="P113" s="321"/>
      <c r="Q113" s="322"/>
      <c r="R113" s="322"/>
      <c r="S113" s="322"/>
      <c r="T113" s="322"/>
      <c r="U113" s="322"/>
      <c r="V113" s="322"/>
      <c r="W113" s="322"/>
    </row>
    <row r="114" spans="1:23" s="348" customFormat="1" ht="14.1" hidden="1" customHeight="1">
      <c r="A114" s="319"/>
      <c r="B114" s="320"/>
      <c r="C114" s="321"/>
      <c r="D114" s="321"/>
      <c r="E114" s="321"/>
      <c r="F114" s="321"/>
      <c r="G114" s="321"/>
      <c r="H114" s="321"/>
      <c r="I114" s="321"/>
      <c r="J114" s="321"/>
      <c r="K114" s="321"/>
      <c r="L114" s="321"/>
      <c r="M114" s="321"/>
      <c r="N114" s="321"/>
      <c r="O114" s="321"/>
      <c r="P114" s="321"/>
      <c r="Q114" s="322"/>
      <c r="R114" s="322"/>
      <c r="S114" s="322"/>
      <c r="T114" s="322"/>
      <c r="U114" s="322"/>
      <c r="V114" s="322"/>
      <c r="W114" s="322"/>
    </row>
    <row r="115" spans="1:23" s="348" customFormat="1" ht="14.1" hidden="1" customHeight="1">
      <c r="A115" s="319"/>
      <c r="B115" s="320"/>
      <c r="C115" s="321"/>
      <c r="D115" s="321"/>
      <c r="E115" s="321"/>
      <c r="F115" s="321"/>
      <c r="G115" s="321"/>
      <c r="H115" s="321"/>
      <c r="I115" s="321"/>
      <c r="J115" s="321"/>
      <c r="K115" s="321"/>
      <c r="L115" s="321"/>
      <c r="M115" s="321"/>
      <c r="N115" s="321"/>
      <c r="O115" s="321"/>
      <c r="P115" s="321"/>
      <c r="Q115" s="322"/>
      <c r="R115" s="322"/>
      <c r="S115" s="322"/>
      <c r="T115" s="322"/>
      <c r="U115" s="322"/>
      <c r="V115" s="322"/>
      <c r="W115" s="322"/>
    </row>
    <row r="116" spans="1:23" s="348" customFormat="1" ht="14.1" hidden="1" customHeight="1">
      <c r="A116" s="319"/>
      <c r="B116" s="320"/>
      <c r="C116" s="321"/>
      <c r="D116" s="321"/>
      <c r="E116" s="321"/>
      <c r="F116" s="321"/>
      <c r="G116" s="321"/>
      <c r="H116" s="321"/>
      <c r="I116" s="321"/>
      <c r="J116" s="321"/>
      <c r="K116" s="321"/>
      <c r="L116" s="321"/>
      <c r="M116" s="321"/>
      <c r="N116" s="321"/>
      <c r="O116" s="321"/>
      <c r="P116" s="321"/>
      <c r="Q116" s="322"/>
      <c r="R116" s="322"/>
      <c r="S116" s="322"/>
      <c r="T116" s="322"/>
      <c r="U116" s="322"/>
      <c r="V116" s="322"/>
      <c r="W116" s="322"/>
    </row>
    <row r="117" spans="1:23" s="348" customFormat="1" ht="14.1" hidden="1" customHeight="1">
      <c r="A117" s="319"/>
      <c r="B117" s="320"/>
      <c r="C117" s="321"/>
      <c r="D117" s="321"/>
      <c r="E117" s="321"/>
      <c r="F117" s="321"/>
      <c r="G117" s="321"/>
      <c r="H117" s="321"/>
      <c r="I117" s="321"/>
      <c r="J117" s="321"/>
      <c r="K117" s="321"/>
      <c r="L117" s="321"/>
      <c r="M117" s="321"/>
      <c r="N117" s="321"/>
      <c r="O117" s="321"/>
      <c r="P117" s="321"/>
      <c r="Q117" s="322"/>
      <c r="R117" s="322"/>
      <c r="S117" s="322"/>
      <c r="T117" s="322"/>
      <c r="U117" s="322"/>
      <c r="V117" s="322"/>
      <c r="W117" s="322"/>
    </row>
    <row r="118" spans="1:23" s="348" customFormat="1" ht="14.1" hidden="1" customHeight="1">
      <c r="A118" s="319"/>
      <c r="B118" s="320"/>
      <c r="C118" s="321"/>
      <c r="D118" s="321"/>
      <c r="E118" s="321"/>
      <c r="F118" s="321"/>
      <c r="G118" s="321"/>
      <c r="H118" s="321"/>
      <c r="I118" s="321"/>
      <c r="J118" s="321"/>
      <c r="K118" s="321"/>
      <c r="L118" s="321"/>
      <c r="M118" s="321"/>
      <c r="N118" s="321"/>
      <c r="O118" s="321"/>
      <c r="P118" s="321"/>
      <c r="Q118" s="322"/>
      <c r="R118" s="322"/>
      <c r="S118" s="322"/>
      <c r="T118" s="322"/>
      <c r="U118" s="322"/>
      <c r="V118" s="322"/>
      <c r="W118" s="322"/>
    </row>
    <row r="119" spans="1:23" s="348" customFormat="1" ht="14.1" hidden="1" customHeight="1">
      <c r="A119" s="319"/>
      <c r="B119" s="320"/>
      <c r="C119" s="321"/>
      <c r="D119" s="321"/>
      <c r="E119" s="321"/>
      <c r="F119" s="321"/>
      <c r="G119" s="321"/>
      <c r="H119" s="321"/>
      <c r="I119" s="321"/>
      <c r="J119" s="321"/>
      <c r="K119" s="321"/>
      <c r="L119" s="321"/>
      <c r="M119" s="321"/>
      <c r="N119" s="321"/>
      <c r="O119" s="321"/>
      <c r="P119" s="321"/>
      <c r="Q119" s="322"/>
      <c r="R119" s="322"/>
      <c r="S119" s="322"/>
      <c r="T119" s="322"/>
      <c r="U119" s="322"/>
      <c r="V119" s="322"/>
      <c r="W119" s="322"/>
    </row>
    <row r="120" spans="1:23" s="348" customFormat="1" ht="14.1" hidden="1" customHeight="1">
      <c r="A120" s="319"/>
      <c r="B120" s="320"/>
      <c r="C120" s="321"/>
      <c r="D120" s="321"/>
      <c r="E120" s="321"/>
      <c r="F120" s="321"/>
      <c r="G120" s="321"/>
      <c r="H120" s="321"/>
      <c r="I120" s="321"/>
      <c r="J120" s="321"/>
      <c r="K120" s="321"/>
      <c r="L120" s="321"/>
      <c r="M120" s="321"/>
      <c r="N120" s="321"/>
      <c r="O120" s="321"/>
      <c r="P120" s="321"/>
      <c r="Q120" s="322"/>
      <c r="R120" s="322"/>
      <c r="S120" s="322"/>
      <c r="T120" s="322"/>
      <c r="U120" s="322"/>
      <c r="V120" s="322"/>
      <c r="W120" s="322"/>
    </row>
    <row r="121" spans="1:23" s="348" customFormat="1" ht="14.1" hidden="1" customHeight="1">
      <c r="A121" s="319"/>
      <c r="B121" s="320"/>
      <c r="C121" s="321"/>
      <c r="D121" s="321"/>
      <c r="E121" s="321"/>
      <c r="F121" s="321"/>
      <c r="G121" s="321"/>
      <c r="H121" s="321"/>
      <c r="I121" s="321"/>
      <c r="J121" s="321"/>
      <c r="K121" s="321"/>
      <c r="L121" s="321"/>
      <c r="M121" s="321"/>
      <c r="N121" s="321"/>
      <c r="O121" s="321"/>
      <c r="P121" s="321"/>
      <c r="Q121" s="322"/>
      <c r="R121" s="322"/>
      <c r="S121" s="322"/>
      <c r="T121" s="322"/>
      <c r="U121" s="322"/>
      <c r="V121" s="322"/>
      <c r="W121" s="322"/>
    </row>
    <row r="122" spans="1:23" s="348" customFormat="1" ht="14.1" hidden="1" customHeight="1">
      <c r="A122" s="319"/>
      <c r="B122" s="320"/>
      <c r="C122" s="321"/>
      <c r="D122" s="321"/>
      <c r="E122" s="321"/>
      <c r="F122" s="321"/>
      <c r="G122" s="321"/>
      <c r="H122" s="321"/>
      <c r="I122" s="321"/>
      <c r="J122" s="321"/>
      <c r="K122" s="321"/>
      <c r="L122" s="321"/>
      <c r="M122" s="321"/>
      <c r="N122" s="321"/>
      <c r="O122" s="321"/>
      <c r="P122" s="321"/>
      <c r="Q122" s="322"/>
      <c r="R122" s="322"/>
      <c r="S122" s="322"/>
      <c r="T122" s="322"/>
      <c r="U122" s="322"/>
      <c r="V122" s="322"/>
      <c r="W122" s="322"/>
    </row>
    <row r="123" spans="1:23" s="348" customFormat="1" ht="14.1" hidden="1" customHeight="1">
      <c r="A123" s="319"/>
      <c r="B123" s="320"/>
      <c r="C123" s="321"/>
      <c r="D123" s="321"/>
      <c r="E123" s="321"/>
      <c r="F123" s="321"/>
      <c r="G123" s="321"/>
      <c r="H123" s="321"/>
      <c r="I123" s="321"/>
      <c r="J123" s="321"/>
      <c r="K123" s="321"/>
      <c r="L123" s="321"/>
      <c r="M123" s="321"/>
      <c r="N123" s="321"/>
      <c r="O123" s="321"/>
      <c r="P123" s="321"/>
      <c r="Q123" s="322"/>
      <c r="R123" s="322"/>
      <c r="S123" s="322"/>
      <c r="T123" s="322"/>
      <c r="U123" s="322"/>
      <c r="V123" s="322"/>
      <c r="W123" s="322"/>
    </row>
    <row r="124" spans="1:23" s="348" customFormat="1" ht="14.1" hidden="1" customHeight="1">
      <c r="A124" s="319"/>
      <c r="B124" s="320"/>
      <c r="C124" s="321"/>
      <c r="D124" s="321"/>
      <c r="E124" s="321"/>
      <c r="F124" s="321"/>
      <c r="G124" s="321"/>
      <c r="H124" s="321"/>
      <c r="I124" s="321"/>
      <c r="J124" s="321"/>
      <c r="K124" s="321"/>
      <c r="L124" s="321"/>
      <c r="M124" s="321"/>
      <c r="N124" s="321"/>
      <c r="O124" s="321"/>
      <c r="P124" s="321"/>
      <c r="Q124" s="322"/>
      <c r="R124" s="322"/>
      <c r="S124" s="322"/>
      <c r="T124" s="322"/>
      <c r="U124" s="322"/>
      <c r="V124" s="322"/>
      <c r="W124" s="322"/>
    </row>
    <row r="125" spans="1:23" s="348" customFormat="1" ht="14.1" hidden="1" customHeight="1">
      <c r="A125" s="319"/>
      <c r="B125" s="320"/>
      <c r="C125" s="321"/>
      <c r="D125" s="321"/>
      <c r="E125" s="321"/>
      <c r="F125" s="321"/>
      <c r="G125" s="321"/>
      <c r="H125" s="321"/>
      <c r="I125" s="321"/>
      <c r="J125" s="321"/>
      <c r="K125" s="321"/>
      <c r="L125" s="321"/>
      <c r="M125" s="321"/>
      <c r="N125" s="321"/>
      <c r="O125" s="321"/>
      <c r="P125" s="321"/>
      <c r="Q125" s="322"/>
      <c r="R125" s="322"/>
      <c r="S125" s="322"/>
      <c r="T125" s="322"/>
      <c r="U125" s="322"/>
      <c r="V125" s="322"/>
      <c r="W125" s="322"/>
    </row>
    <row r="126" spans="1:23" s="348" customFormat="1" ht="14.1" hidden="1" customHeight="1">
      <c r="A126" s="319"/>
      <c r="B126" s="320"/>
      <c r="C126" s="321"/>
      <c r="D126" s="321"/>
      <c r="E126" s="321"/>
      <c r="F126" s="321"/>
      <c r="G126" s="321"/>
      <c r="H126" s="321"/>
      <c r="I126" s="321"/>
      <c r="J126" s="321"/>
      <c r="K126" s="321"/>
      <c r="L126" s="321"/>
      <c r="M126" s="321"/>
      <c r="N126" s="321"/>
      <c r="O126" s="321"/>
      <c r="P126" s="321"/>
      <c r="Q126" s="322"/>
      <c r="R126" s="322"/>
      <c r="S126" s="322"/>
      <c r="T126" s="322"/>
      <c r="U126" s="322"/>
      <c r="V126" s="322"/>
      <c r="W126" s="322"/>
    </row>
    <row r="127" spans="1:23" s="348" customFormat="1" ht="14.1" hidden="1" customHeight="1">
      <c r="A127" s="319"/>
      <c r="B127" s="320"/>
      <c r="C127" s="321"/>
      <c r="D127" s="321"/>
      <c r="E127" s="321"/>
      <c r="F127" s="321"/>
      <c r="G127" s="321"/>
      <c r="H127" s="321"/>
      <c r="I127" s="321"/>
      <c r="J127" s="321"/>
      <c r="K127" s="321"/>
      <c r="L127" s="321"/>
      <c r="M127" s="321"/>
      <c r="N127" s="321"/>
      <c r="O127" s="321"/>
      <c r="P127" s="321"/>
      <c r="Q127" s="322"/>
      <c r="R127" s="322"/>
      <c r="S127" s="322"/>
      <c r="T127" s="322"/>
      <c r="U127" s="322"/>
      <c r="V127" s="322"/>
      <c r="W127" s="322"/>
    </row>
    <row r="128" spans="1:23" s="348" customFormat="1" ht="14.1" hidden="1" customHeight="1">
      <c r="A128" s="319"/>
      <c r="B128" s="320"/>
      <c r="C128" s="321"/>
      <c r="D128" s="321"/>
      <c r="E128" s="321"/>
      <c r="F128" s="321"/>
      <c r="G128" s="321"/>
      <c r="H128" s="321"/>
      <c r="I128" s="321"/>
      <c r="J128" s="321"/>
      <c r="K128" s="321"/>
      <c r="L128" s="321"/>
      <c r="M128" s="321"/>
      <c r="N128" s="321"/>
      <c r="O128" s="321"/>
      <c r="P128" s="321"/>
      <c r="Q128" s="322"/>
      <c r="R128" s="322"/>
      <c r="S128" s="322"/>
      <c r="T128" s="322"/>
      <c r="U128" s="322"/>
      <c r="V128" s="322"/>
      <c r="W128" s="322"/>
    </row>
    <row r="129" spans="1:23" s="348" customFormat="1" ht="14.1" hidden="1" customHeight="1">
      <c r="A129" s="319"/>
      <c r="B129" s="320"/>
      <c r="C129" s="321"/>
      <c r="D129" s="321"/>
      <c r="E129" s="321"/>
      <c r="F129" s="321"/>
      <c r="G129" s="321"/>
      <c r="H129" s="321"/>
      <c r="I129" s="321"/>
      <c r="J129" s="321"/>
      <c r="K129" s="321"/>
      <c r="L129" s="321"/>
      <c r="M129" s="321"/>
      <c r="N129" s="321"/>
      <c r="O129" s="321"/>
      <c r="P129" s="321"/>
      <c r="Q129" s="322"/>
      <c r="R129" s="322"/>
      <c r="S129" s="322"/>
      <c r="T129" s="322"/>
      <c r="U129" s="322"/>
      <c r="V129" s="322"/>
      <c r="W129" s="322"/>
    </row>
    <row r="130" spans="1:23" s="348" customFormat="1" ht="14.1" hidden="1" customHeight="1">
      <c r="A130" s="319"/>
      <c r="B130" s="320"/>
      <c r="C130" s="321"/>
      <c r="D130" s="321"/>
      <c r="E130" s="321"/>
      <c r="F130" s="321"/>
      <c r="G130" s="321"/>
      <c r="H130" s="321"/>
      <c r="I130" s="321"/>
      <c r="J130" s="321"/>
      <c r="K130" s="321"/>
      <c r="L130" s="321"/>
      <c r="M130" s="321"/>
      <c r="N130" s="321"/>
      <c r="O130" s="321"/>
      <c r="P130" s="321"/>
      <c r="Q130" s="322"/>
      <c r="R130" s="322"/>
      <c r="S130" s="322"/>
      <c r="T130" s="322"/>
      <c r="U130" s="322"/>
      <c r="V130" s="322"/>
      <c r="W130" s="322"/>
    </row>
    <row r="131" spans="1:23" s="348" customFormat="1" ht="14.1" hidden="1" customHeight="1">
      <c r="A131" s="319"/>
      <c r="B131" s="320"/>
      <c r="C131" s="321"/>
      <c r="D131" s="321"/>
      <c r="E131" s="321"/>
      <c r="F131" s="321"/>
      <c r="G131" s="321"/>
      <c r="H131" s="321"/>
      <c r="I131" s="321"/>
      <c r="J131" s="321"/>
      <c r="K131" s="321"/>
      <c r="L131" s="321"/>
      <c r="M131" s="321"/>
      <c r="N131" s="321"/>
      <c r="O131" s="321"/>
      <c r="P131" s="321"/>
      <c r="Q131" s="322"/>
      <c r="R131" s="322"/>
      <c r="S131" s="322"/>
      <c r="T131" s="322"/>
      <c r="U131" s="322"/>
      <c r="V131" s="322"/>
      <c r="W131" s="322"/>
    </row>
    <row r="132" spans="1:23" s="348" customFormat="1" ht="14.1" hidden="1" customHeight="1">
      <c r="A132" s="319"/>
      <c r="B132" s="320"/>
      <c r="C132" s="321"/>
      <c r="D132" s="321"/>
      <c r="E132" s="321"/>
      <c r="F132" s="321"/>
      <c r="G132" s="321"/>
      <c r="H132" s="321"/>
      <c r="I132" s="321"/>
      <c r="J132" s="321"/>
      <c r="K132" s="321"/>
      <c r="L132" s="321"/>
      <c r="M132" s="321"/>
      <c r="N132" s="321"/>
      <c r="O132" s="321"/>
      <c r="P132" s="321"/>
      <c r="Q132" s="322"/>
      <c r="R132" s="322"/>
      <c r="S132" s="322"/>
      <c r="T132" s="322"/>
      <c r="U132" s="322"/>
      <c r="V132" s="322"/>
      <c r="W132" s="322"/>
    </row>
    <row r="133" spans="1:23" s="348" customFormat="1" ht="14.1" hidden="1" customHeight="1">
      <c r="A133" s="319"/>
      <c r="B133" s="320"/>
      <c r="C133" s="321"/>
      <c r="D133" s="321"/>
      <c r="E133" s="321"/>
      <c r="F133" s="321"/>
      <c r="G133" s="321"/>
      <c r="H133" s="321"/>
      <c r="I133" s="321"/>
      <c r="J133" s="321"/>
      <c r="K133" s="321"/>
      <c r="L133" s="321"/>
      <c r="M133" s="321"/>
      <c r="N133" s="321"/>
      <c r="O133" s="321"/>
      <c r="P133" s="321"/>
      <c r="Q133" s="322"/>
      <c r="R133" s="322"/>
      <c r="S133" s="322"/>
      <c r="T133" s="322"/>
      <c r="U133" s="322"/>
      <c r="V133" s="322"/>
      <c r="W133" s="322"/>
    </row>
    <row r="134" spans="1:23" s="348" customFormat="1" ht="14.1" hidden="1" customHeight="1">
      <c r="A134" s="319"/>
      <c r="B134" s="320"/>
      <c r="C134" s="321"/>
      <c r="D134" s="321"/>
      <c r="E134" s="321"/>
      <c r="F134" s="321"/>
      <c r="G134" s="321"/>
      <c r="H134" s="321"/>
      <c r="I134" s="321"/>
      <c r="J134" s="321"/>
      <c r="K134" s="321"/>
      <c r="L134" s="321"/>
      <c r="M134" s="321"/>
      <c r="N134" s="321"/>
      <c r="O134" s="321"/>
      <c r="P134" s="321"/>
      <c r="Q134" s="322"/>
      <c r="R134" s="322"/>
      <c r="S134" s="322"/>
      <c r="T134" s="322"/>
      <c r="U134" s="322"/>
      <c r="V134" s="322"/>
      <c r="W134" s="322"/>
    </row>
    <row r="135" spans="1:23" s="348" customFormat="1" ht="14.1" hidden="1" customHeight="1">
      <c r="A135" s="319"/>
      <c r="B135" s="320"/>
      <c r="C135" s="321"/>
      <c r="D135" s="321"/>
      <c r="E135" s="321"/>
      <c r="F135" s="321"/>
      <c r="G135" s="321"/>
      <c r="H135" s="321"/>
      <c r="I135" s="321"/>
      <c r="J135" s="321"/>
      <c r="K135" s="321"/>
      <c r="L135" s="321"/>
      <c r="M135" s="321"/>
      <c r="N135" s="321"/>
      <c r="O135" s="321"/>
      <c r="P135" s="321"/>
      <c r="Q135" s="322"/>
      <c r="R135" s="322"/>
      <c r="S135" s="322"/>
      <c r="T135" s="322"/>
      <c r="U135" s="322"/>
      <c r="V135" s="322"/>
      <c r="W135" s="322"/>
    </row>
    <row r="136" spans="1:23" s="348" customFormat="1" ht="14.1" hidden="1" customHeight="1">
      <c r="A136" s="319"/>
      <c r="B136" s="320"/>
      <c r="C136" s="321"/>
      <c r="D136" s="321"/>
      <c r="E136" s="321"/>
      <c r="F136" s="321"/>
      <c r="G136" s="321"/>
      <c r="H136" s="321"/>
      <c r="I136" s="321"/>
      <c r="J136" s="321"/>
      <c r="K136" s="321"/>
      <c r="L136" s="321"/>
      <c r="M136" s="321"/>
      <c r="N136" s="321"/>
      <c r="O136" s="321"/>
      <c r="P136" s="321"/>
      <c r="Q136" s="322"/>
      <c r="R136" s="322"/>
      <c r="S136" s="322"/>
      <c r="T136" s="322"/>
      <c r="U136" s="322"/>
      <c r="V136" s="322"/>
      <c r="W136" s="322"/>
    </row>
    <row r="137" spans="1:23" s="348" customFormat="1" ht="14.1" hidden="1" customHeight="1">
      <c r="A137" s="319"/>
      <c r="B137" s="320"/>
      <c r="C137" s="321"/>
      <c r="D137" s="321"/>
      <c r="E137" s="321"/>
      <c r="F137" s="321"/>
      <c r="G137" s="321"/>
      <c r="H137" s="321"/>
      <c r="I137" s="321"/>
      <c r="J137" s="321"/>
      <c r="K137" s="321"/>
      <c r="L137" s="321"/>
      <c r="M137" s="321"/>
      <c r="N137" s="321"/>
      <c r="O137" s="321"/>
      <c r="P137" s="321"/>
      <c r="Q137" s="322"/>
      <c r="R137" s="322"/>
      <c r="S137" s="322"/>
      <c r="T137" s="322"/>
      <c r="U137" s="322"/>
      <c r="V137" s="322"/>
      <c r="W137" s="322"/>
    </row>
    <row r="138" spans="1:23" s="348" customFormat="1" ht="14.1" hidden="1" customHeight="1">
      <c r="A138" s="319"/>
      <c r="B138" s="320"/>
      <c r="C138" s="321"/>
      <c r="D138" s="321"/>
      <c r="E138" s="321"/>
      <c r="F138" s="321"/>
      <c r="G138" s="321"/>
      <c r="H138" s="321"/>
      <c r="I138" s="321"/>
      <c r="J138" s="321"/>
      <c r="K138" s="321"/>
      <c r="L138" s="321"/>
      <c r="M138" s="321"/>
      <c r="N138" s="321"/>
      <c r="O138" s="321"/>
      <c r="P138" s="321"/>
      <c r="Q138" s="322"/>
      <c r="R138" s="322"/>
      <c r="S138" s="322"/>
      <c r="T138" s="322"/>
      <c r="U138" s="322"/>
      <c r="V138" s="322"/>
      <c r="W138" s="322"/>
    </row>
    <row r="139" spans="1:23" s="348" customFormat="1" ht="14.1" hidden="1" customHeight="1">
      <c r="A139" s="319"/>
      <c r="B139" s="320"/>
      <c r="C139" s="321"/>
      <c r="D139" s="321"/>
      <c r="E139" s="321"/>
      <c r="F139" s="321"/>
      <c r="G139" s="321"/>
      <c r="H139" s="321"/>
      <c r="I139" s="321"/>
      <c r="J139" s="321"/>
      <c r="K139" s="321"/>
      <c r="L139" s="321"/>
      <c r="M139" s="321"/>
      <c r="N139" s="321"/>
      <c r="O139" s="321"/>
      <c r="P139" s="321"/>
      <c r="Q139" s="322"/>
      <c r="R139" s="322"/>
      <c r="S139" s="322"/>
      <c r="T139" s="322"/>
      <c r="U139" s="322"/>
      <c r="V139" s="322"/>
      <c r="W139" s="322"/>
    </row>
    <row r="140" spans="1:23" s="348" customFormat="1" ht="14.1" hidden="1" customHeight="1">
      <c r="A140" s="319"/>
      <c r="B140" s="320"/>
      <c r="C140" s="321"/>
      <c r="D140" s="321"/>
      <c r="E140" s="321"/>
      <c r="F140" s="321"/>
      <c r="G140" s="321"/>
      <c r="H140" s="321"/>
      <c r="I140" s="321"/>
      <c r="J140" s="321"/>
      <c r="K140" s="321"/>
      <c r="L140" s="321"/>
      <c r="M140" s="321"/>
      <c r="N140" s="321"/>
      <c r="O140" s="321"/>
      <c r="P140" s="321"/>
      <c r="Q140" s="322"/>
      <c r="R140" s="322"/>
      <c r="S140" s="322"/>
      <c r="T140" s="322"/>
      <c r="U140" s="322"/>
      <c r="V140" s="322"/>
      <c r="W140" s="322"/>
    </row>
    <row r="141" spans="1:23" s="348" customFormat="1" ht="14.1" hidden="1" customHeight="1">
      <c r="A141" s="319"/>
      <c r="B141" s="320"/>
      <c r="C141" s="321"/>
      <c r="D141" s="321"/>
      <c r="E141" s="321"/>
      <c r="F141" s="321"/>
      <c r="G141" s="321"/>
      <c r="H141" s="321"/>
      <c r="I141" s="321"/>
      <c r="J141" s="321"/>
      <c r="K141" s="321"/>
      <c r="L141" s="321"/>
      <c r="M141" s="321"/>
      <c r="N141" s="321"/>
      <c r="O141" s="321"/>
      <c r="P141" s="321"/>
      <c r="Q141" s="322"/>
      <c r="R141" s="322"/>
      <c r="S141" s="322"/>
      <c r="T141" s="322"/>
      <c r="U141" s="322"/>
      <c r="V141" s="322"/>
      <c r="W141" s="322"/>
    </row>
    <row r="142" spans="1:23" s="348" customFormat="1" ht="14.1" hidden="1" customHeight="1">
      <c r="A142" s="319"/>
      <c r="B142" s="320"/>
      <c r="C142" s="321"/>
      <c r="D142" s="321"/>
      <c r="E142" s="321"/>
      <c r="F142" s="321"/>
      <c r="G142" s="321"/>
      <c r="H142" s="321"/>
      <c r="I142" s="321"/>
      <c r="J142" s="321"/>
      <c r="K142" s="321"/>
      <c r="L142" s="321"/>
      <c r="M142" s="321"/>
      <c r="N142" s="321"/>
      <c r="O142" s="321"/>
      <c r="P142" s="321"/>
      <c r="Q142" s="322"/>
      <c r="R142" s="322"/>
      <c r="S142" s="322"/>
      <c r="T142" s="322"/>
      <c r="U142" s="322"/>
      <c r="V142" s="322"/>
      <c r="W142" s="322"/>
    </row>
    <row r="143" spans="1:23" s="348" customFormat="1" ht="14.1" hidden="1" customHeight="1">
      <c r="A143" s="319"/>
      <c r="B143" s="320"/>
      <c r="C143" s="321"/>
      <c r="D143" s="321"/>
      <c r="E143" s="321"/>
      <c r="F143" s="321"/>
      <c r="G143" s="321"/>
      <c r="H143" s="321"/>
      <c r="I143" s="321"/>
      <c r="J143" s="321"/>
      <c r="K143" s="321"/>
      <c r="L143" s="321"/>
      <c r="M143" s="321"/>
      <c r="N143" s="321"/>
      <c r="O143" s="321"/>
      <c r="P143" s="321"/>
      <c r="Q143" s="322"/>
      <c r="R143" s="322"/>
      <c r="S143" s="322"/>
      <c r="T143" s="322"/>
      <c r="U143" s="322"/>
      <c r="V143" s="322"/>
      <c r="W143" s="322"/>
    </row>
    <row r="144" spans="1:23" s="348" customFormat="1" ht="14.1" hidden="1" customHeight="1">
      <c r="A144" s="319"/>
      <c r="B144" s="320"/>
      <c r="C144" s="321"/>
      <c r="D144" s="321"/>
      <c r="E144" s="321"/>
      <c r="F144" s="321"/>
      <c r="G144" s="321"/>
      <c r="H144" s="321"/>
      <c r="I144" s="321"/>
      <c r="J144" s="321"/>
      <c r="K144" s="321"/>
      <c r="L144" s="321"/>
      <c r="M144" s="321"/>
      <c r="N144" s="321"/>
      <c r="O144" s="321"/>
      <c r="P144" s="321"/>
      <c r="Q144" s="322"/>
      <c r="R144" s="322"/>
      <c r="S144" s="322"/>
      <c r="T144" s="322"/>
      <c r="U144" s="322"/>
      <c r="V144" s="322"/>
      <c r="W144" s="322"/>
    </row>
    <row r="145" spans="1:23" s="348" customFormat="1" ht="14.1" hidden="1" customHeight="1">
      <c r="A145" s="319"/>
      <c r="B145" s="320"/>
      <c r="C145" s="321"/>
      <c r="D145" s="321"/>
      <c r="E145" s="321"/>
      <c r="F145" s="321"/>
      <c r="G145" s="321"/>
      <c r="H145" s="321"/>
      <c r="I145" s="321"/>
      <c r="J145" s="321"/>
      <c r="K145" s="321"/>
      <c r="L145" s="321"/>
      <c r="M145" s="321"/>
      <c r="N145" s="321"/>
      <c r="O145" s="321"/>
      <c r="P145" s="321"/>
      <c r="Q145" s="322"/>
      <c r="R145" s="322"/>
      <c r="S145" s="322"/>
      <c r="T145" s="322"/>
      <c r="U145" s="322"/>
      <c r="V145" s="322"/>
      <c r="W145" s="322"/>
    </row>
    <row r="146" spans="1:23" s="348" customFormat="1" ht="14.1" hidden="1" customHeight="1">
      <c r="A146" s="319"/>
      <c r="B146" s="320"/>
      <c r="C146" s="321"/>
      <c r="D146" s="321"/>
      <c r="E146" s="321"/>
      <c r="F146" s="321"/>
      <c r="G146" s="321"/>
      <c r="H146" s="321"/>
      <c r="I146" s="321"/>
      <c r="J146" s="321"/>
      <c r="K146" s="321"/>
      <c r="L146" s="321"/>
      <c r="M146" s="321"/>
      <c r="N146" s="321"/>
      <c r="O146" s="321"/>
      <c r="P146" s="321"/>
      <c r="Q146" s="322"/>
      <c r="R146" s="322"/>
      <c r="S146" s="322"/>
      <c r="T146" s="322"/>
      <c r="U146" s="322"/>
      <c r="V146" s="322"/>
      <c r="W146" s="322"/>
    </row>
    <row r="147" spans="1:23" s="348" customFormat="1" ht="14.1" hidden="1" customHeight="1">
      <c r="A147" s="319"/>
      <c r="B147" s="320"/>
      <c r="C147" s="321"/>
      <c r="D147" s="321"/>
      <c r="E147" s="321"/>
      <c r="F147" s="321"/>
      <c r="G147" s="321"/>
      <c r="H147" s="321"/>
      <c r="I147" s="321"/>
      <c r="J147" s="321"/>
      <c r="K147" s="321"/>
      <c r="L147" s="321"/>
      <c r="M147" s="321"/>
      <c r="N147" s="321"/>
      <c r="O147" s="321"/>
      <c r="P147" s="321"/>
      <c r="Q147" s="322"/>
      <c r="R147" s="322"/>
      <c r="S147" s="322"/>
      <c r="T147" s="322"/>
      <c r="U147" s="322"/>
      <c r="V147" s="322"/>
      <c r="W147" s="322"/>
    </row>
    <row r="148" spans="1:23" s="348" customFormat="1" ht="14.1" hidden="1" customHeight="1">
      <c r="A148" s="319"/>
      <c r="B148" s="320"/>
      <c r="C148" s="321"/>
      <c r="D148" s="321"/>
      <c r="E148" s="321"/>
      <c r="F148" s="321"/>
      <c r="G148" s="321"/>
      <c r="H148" s="321"/>
      <c r="I148" s="321"/>
      <c r="J148" s="321"/>
      <c r="K148" s="321"/>
      <c r="L148" s="321"/>
      <c r="M148" s="321"/>
      <c r="N148" s="321"/>
      <c r="O148" s="321"/>
      <c r="P148" s="321"/>
      <c r="Q148" s="322"/>
      <c r="R148" s="322"/>
      <c r="S148" s="322"/>
      <c r="T148" s="322"/>
      <c r="U148" s="322"/>
      <c r="V148" s="322"/>
      <c r="W148" s="322"/>
    </row>
    <row r="149" spans="1:23" s="348" customFormat="1" ht="14.1" hidden="1" customHeight="1">
      <c r="A149" s="319"/>
      <c r="B149" s="320"/>
      <c r="C149" s="321"/>
      <c r="D149" s="321"/>
      <c r="E149" s="321"/>
      <c r="F149" s="321"/>
      <c r="G149" s="321"/>
      <c r="H149" s="321"/>
      <c r="I149" s="321"/>
      <c r="J149" s="321"/>
      <c r="K149" s="321"/>
      <c r="L149" s="321"/>
      <c r="M149" s="321"/>
      <c r="N149" s="321"/>
      <c r="O149" s="321"/>
      <c r="P149" s="321"/>
      <c r="Q149" s="322"/>
      <c r="R149" s="322"/>
      <c r="S149" s="322"/>
      <c r="T149" s="322"/>
      <c r="U149" s="322"/>
      <c r="V149" s="322"/>
      <c r="W149" s="322"/>
    </row>
    <row r="150" spans="1:23" s="348" customFormat="1" ht="14.1" hidden="1" customHeight="1">
      <c r="A150" s="319"/>
      <c r="B150" s="320"/>
      <c r="C150" s="321"/>
      <c r="D150" s="321"/>
      <c r="E150" s="321"/>
      <c r="F150" s="321"/>
      <c r="G150" s="321"/>
      <c r="H150" s="321"/>
      <c r="I150" s="321"/>
      <c r="J150" s="321"/>
      <c r="K150" s="321"/>
      <c r="L150" s="321"/>
      <c r="M150" s="321"/>
      <c r="N150" s="321"/>
      <c r="O150" s="321"/>
      <c r="P150" s="321"/>
      <c r="Q150" s="322"/>
      <c r="R150" s="322"/>
      <c r="S150" s="322"/>
      <c r="T150" s="322"/>
      <c r="U150" s="322"/>
      <c r="V150" s="322"/>
      <c r="W150" s="322"/>
    </row>
    <row r="151" spans="1:23" s="348" customFormat="1" ht="14.1" hidden="1" customHeight="1">
      <c r="A151" s="319"/>
      <c r="B151" s="320"/>
      <c r="C151" s="321"/>
      <c r="D151" s="321"/>
      <c r="E151" s="321"/>
      <c r="F151" s="321"/>
      <c r="G151" s="321"/>
      <c r="H151" s="321"/>
      <c r="I151" s="321"/>
      <c r="J151" s="321"/>
      <c r="K151" s="321"/>
      <c r="L151" s="321"/>
      <c r="M151" s="321"/>
      <c r="N151" s="321"/>
      <c r="O151" s="321"/>
      <c r="P151" s="321"/>
      <c r="Q151" s="322"/>
      <c r="R151" s="322"/>
      <c r="S151" s="322"/>
      <c r="T151" s="322"/>
      <c r="U151" s="322"/>
      <c r="V151" s="322"/>
      <c r="W151" s="322"/>
    </row>
    <row r="152" spans="1:23" s="348" customFormat="1" ht="14.1" hidden="1" customHeight="1">
      <c r="A152" s="319"/>
      <c r="B152" s="320"/>
      <c r="C152" s="321"/>
      <c r="D152" s="321"/>
      <c r="E152" s="321"/>
      <c r="F152" s="321"/>
      <c r="G152" s="321"/>
      <c r="H152" s="321"/>
      <c r="I152" s="321"/>
      <c r="J152" s="321"/>
      <c r="K152" s="321"/>
      <c r="L152" s="321"/>
      <c r="M152" s="321"/>
      <c r="N152" s="321"/>
      <c r="O152" s="321"/>
      <c r="P152" s="321"/>
      <c r="Q152" s="322"/>
      <c r="R152" s="322"/>
      <c r="S152" s="322"/>
      <c r="T152" s="322"/>
      <c r="U152" s="322"/>
      <c r="V152" s="322"/>
      <c r="W152" s="322"/>
    </row>
    <row r="153" spans="1:23" s="348" customFormat="1" ht="14.1" hidden="1" customHeight="1">
      <c r="A153" s="319"/>
      <c r="B153" s="320"/>
      <c r="C153" s="321"/>
      <c r="D153" s="321"/>
      <c r="E153" s="321"/>
      <c r="F153" s="321"/>
      <c r="G153" s="321"/>
      <c r="H153" s="321"/>
      <c r="I153" s="321"/>
      <c r="J153" s="321"/>
      <c r="K153" s="321"/>
      <c r="L153" s="321"/>
      <c r="M153" s="321"/>
      <c r="N153" s="321"/>
      <c r="O153" s="321"/>
      <c r="P153" s="321"/>
      <c r="Q153" s="322"/>
      <c r="R153" s="322"/>
      <c r="S153" s="322"/>
      <c r="T153" s="322"/>
      <c r="U153" s="322"/>
      <c r="V153" s="322"/>
      <c r="W153" s="322"/>
    </row>
    <row r="154" spans="1:23" s="348" customFormat="1" ht="14.1" hidden="1" customHeight="1">
      <c r="A154" s="319"/>
      <c r="B154" s="320"/>
      <c r="C154" s="321"/>
      <c r="D154" s="321"/>
      <c r="E154" s="321"/>
      <c r="F154" s="321"/>
      <c r="G154" s="321"/>
      <c r="H154" s="321"/>
      <c r="I154" s="321"/>
      <c r="J154" s="321"/>
      <c r="K154" s="321"/>
      <c r="L154" s="321"/>
      <c r="M154" s="321"/>
      <c r="N154" s="321"/>
      <c r="O154" s="321"/>
      <c r="P154" s="321"/>
      <c r="Q154" s="322"/>
      <c r="R154" s="322"/>
      <c r="S154" s="322"/>
      <c r="T154" s="322"/>
      <c r="U154" s="322"/>
      <c r="V154" s="322"/>
      <c r="W154" s="322"/>
    </row>
    <row r="155" spans="1:23" s="348" customFormat="1" ht="14.1" hidden="1" customHeight="1">
      <c r="A155" s="319"/>
      <c r="B155" s="320"/>
      <c r="C155" s="321"/>
      <c r="D155" s="321"/>
      <c r="E155" s="321"/>
      <c r="F155" s="321"/>
      <c r="G155" s="321"/>
      <c r="H155" s="321"/>
      <c r="I155" s="321"/>
      <c r="J155" s="321"/>
      <c r="K155" s="321"/>
      <c r="L155" s="321"/>
      <c r="M155" s="321"/>
      <c r="N155" s="321"/>
      <c r="O155" s="321"/>
      <c r="P155" s="321"/>
      <c r="Q155" s="322"/>
      <c r="R155" s="322"/>
      <c r="S155" s="322"/>
      <c r="T155" s="322"/>
      <c r="U155" s="322"/>
      <c r="V155" s="322"/>
      <c r="W155" s="322"/>
    </row>
    <row r="156" spans="1:23" s="348" customFormat="1" ht="14.1" hidden="1" customHeight="1">
      <c r="A156" s="319"/>
      <c r="B156" s="320"/>
      <c r="C156" s="321"/>
      <c r="D156" s="321"/>
      <c r="E156" s="321"/>
      <c r="F156" s="321"/>
      <c r="G156" s="321"/>
      <c r="H156" s="321"/>
      <c r="I156" s="321"/>
      <c r="J156" s="321"/>
      <c r="K156" s="321"/>
      <c r="L156" s="321"/>
      <c r="M156" s="321"/>
      <c r="N156" s="321"/>
      <c r="O156" s="321"/>
      <c r="P156" s="321"/>
      <c r="Q156" s="322"/>
      <c r="R156" s="322"/>
      <c r="S156" s="322"/>
      <c r="T156" s="322"/>
      <c r="U156" s="322"/>
      <c r="V156" s="322"/>
      <c r="W156" s="322"/>
    </row>
    <row r="157" spans="1:23" s="348" customFormat="1" ht="14.1" hidden="1" customHeight="1">
      <c r="A157" s="319"/>
      <c r="B157" s="320"/>
      <c r="C157" s="321"/>
      <c r="D157" s="321"/>
      <c r="E157" s="321"/>
      <c r="F157" s="321"/>
      <c r="G157" s="321"/>
      <c r="H157" s="321"/>
      <c r="I157" s="321"/>
      <c r="J157" s="321"/>
      <c r="K157" s="321"/>
      <c r="L157" s="321"/>
      <c r="M157" s="321"/>
      <c r="N157" s="321"/>
      <c r="O157" s="321"/>
      <c r="P157" s="321"/>
      <c r="Q157" s="322"/>
      <c r="R157" s="322"/>
      <c r="S157" s="322"/>
      <c r="T157" s="322"/>
      <c r="U157" s="322"/>
      <c r="V157" s="322"/>
      <c r="W157" s="322"/>
    </row>
    <row r="158" spans="1:23" s="348" customFormat="1" ht="14.1" hidden="1" customHeight="1">
      <c r="A158" s="319"/>
      <c r="B158" s="320"/>
      <c r="C158" s="321"/>
      <c r="D158" s="321"/>
      <c r="E158" s="321"/>
      <c r="F158" s="321"/>
      <c r="G158" s="321"/>
      <c r="H158" s="321"/>
      <c r="I158" s="321"/>
      <c r="J158" s="321"/>
      <c r="K158" s="321"/>
      <c r="L158" s="321"/>
      <c r="M158" s="321"/>
      <c r="N158" s="321"/>
      <c r="O158" s="321"/>
      <c r="P158" s="321"/>
      <c r="Q158" s="322"/>
      <c r="R158" s="322"/>
      <c r="S158" s="322"/>
      <c r="T158" s="322"/>
      <c r="U158" s="322"/>
      <c r="V158" s="322"/>
      <c r="W158" s="322"/>
    </row>
    <row r="159" spans="1:23" s="348" customFormat="1" ht="14.1" hidden="1" customHeight="1">
      <c r="A159" s="319"/>
      <c r="B159" s="320"/>
      <c r="C159" s="321"/>
      <c r="D159" s="321"/>
      <c r="E159" s="321"/>
      <c r="F159" s="321"/>
      <c r="G159" s="321"/>
      <c r="H159" s="321"/>
      <c r="I159" s="321"/>
      <c r="J159" s="321"/>
      <c r="K159" s="321"/>
      <c r="L159" s="321"/>
      <c r="M159" s="321"/>
      <c r="N159" s="321"/>
      <c r="O159" s="321"/>
      <c r="P159" s="321"/>
      <c r="Q159" s="322"/>
      <c r="R159" s="322"/>
      <c r="S159" s="322"/>
      <c r="T159" s="322"/>
      <c r="U159" s="322"/>
      <c r="V159" s="322"/>
      <c r="W159" s="322"/>
    </row>
    <row r="160" spans="1:23" s="348" customFormat="1" ht="14.1" hidden="1" customHeight="1">
      <c r="A160" s="319"/>
      <c r="B160" s="320"/>
      <c r="C160" s="321"/>
      <c r="D160" s="321"/>
      <c r="E160" s="321"/>
      <c r="F160" s="321"/>
      <c r="G160" s="321"/>
      <c r="H160" s="321"/>
      <c r="I160" s="321"/>
      <c r="J160" s="321"/>
      <c r="K160" s="321"/>
      <c r="L160" s="321"/>
      <c r="M160" s="321"/>
      <c r="N160" s="321"/>
      <c r="O160" s="321"/>
      <c r="P160" s="321"/>
      <c r="Q160" s="322"/>
      <c r="R160" s="322"/>
      <c r="S160" s="322"/>
      <c r="T160" s="322"/>
      <c r="U160" s="322"/>
      <c r="V160" s="322"/>
      <c r="W160" s="322"/>
    </row>
    <row r="161" spans="1:23" s="348" customFormat="1" ht="14.1" hidden="1" customHeight="1">
      <c r="A161" s="319"/>
      <c r="B161" s="320"/>
      <c r="C161" s="321"/>
      <c r="D161" s="321"/>
      <c r="E161" s="321"/>
      <c r="F161" s="321"/>
      <c r="G161" s="321"/>
      <c r="H161" s="321"/>
      <c r="I161" s="321"/>
      <c r="J161" s="321"/>
      <c r="K161" s="321"/>
      <c r="L161" s="321"/>
      <c r="M161" s="321"/>
      <c r="N161" s="321"/>
      <c r="O161" s="321"/>
      <c r="P161" s="321"/>
      <c r="Q161" s="322"/>
      <c r="R161" s="322"/>
      <c r="S161" s="322"/>
      <c r="T161" s="322"/>
      <c r="U161" s="322"/>
      <c r="V161" s="322"/>
      <c r="W161" s="322"/>
    </row>
    <row r="162" spans="1:23" s="348" customFormat="1" ht="14.1" hidden="1" customHeight="1">
      <c r="A162" s="319"/>
      <c r="B162" s="320"/>
      <c r="C162" s="321"/>
      <c r="D162" s="321"/>
      <c r="E162" s="321"/>
      <c r="F162" s="321"/>
      <c r="G162" s="321"/>
      <c r="H162" s="321"/>
      <c r="I162" s="321"/>
      <c r="J162" s="321"/>
      <c r="K162" s="321"/>
      <c r="L162" s="321"/>
      <c r="M162" s="321"/>
      <c r="N162" s="321"/>
      <c r="O162" s="321"/>
      <c r="P162" s="321"/>
      <c r="Q162" s="322"/>
      <c r="R162" s="322"/>
      <c r="S162" s="322"/>
      <c r="T162" s="322"/>
      <c r="U162" s="322"/>
      <c r="V162" s="322"/>
      <c r="W162" s="322"/>
    </row>
    <row r="163" spans="1:23" s="348" customFormat="1" ht="14.1" hidden="1" customHeight="1">
      <c r="A163" s="319"/>
      <c r="B163" s="320"/>
      <c r="C163" s="321"/>
      <c r="D163" s="321"/>
      <c r="E163" s="321"/>
      <c r="F163" s="321"/>
      <c r="G163" s="321"/>
      <c r="H163" s="321"/>
      <c r="I163" s="321"/>
      <c r="J163" s="321"/>
      <c r="K163" s="321"/>
      <c r="L163" s="321"/>
      <c r="M163" s="321"/>
      <c r="N163" s="321"/>
      <c r="O163" s="321"/>
      <c r="P163" s="321"/>
      <c r="Q163" s="322"/>
      <c r="R163" s="322"/>
      <c r="S163" s="322"/>
      <c r="T163" s="322"/>
      <c r="U163" s="322"/>
      <c r="V163" s="322"/>
      <c r="W163" s="322"/>
    </row>
    <row r="164" spans="1:23" s="348" customFormat="1" ht="14.1" hidden="1" customHeight="1">
      <c r="A164" s="319"/>
      <c r="B164" s="320"/>
      <c r="C164" s="321"/>
      <c r="D164" s="321"/>
      <c r="E164" s="321"/>
      <c r="F164" s="321"/>
      <c r="G164" s="321"/>
      <c r="H164" s="321"/>
      <c r="I164" s="321"/>
      <c r="J164" s="321"/>
      <c r="K164" s="321"/>
      <c r="L164" s="321"/>
      <c r="M164" s="321"/>
      <c r="N164" s="321"/>
      <c r="O164" s="321"/>
      <c r="P164" s="321"/>
      <c r="Q164" s="322"/>
      <c r="R164" s="322"/>
      <c r="S164" s="322"/>
      <c r="T164" s="322"/>
      <c r="U164" s="322"/>
      <c r="V164" s="322"/>
      <c r="W164" s="322"/>
    </row>
    <row r="165" spans="1:23" s="348" customFormat="1" ht="14.1" hidden="1" customHeight="1">
      <c r="A165" s="319"/>
      <c r="B165" s="320"/>
      <c r="C165" s="321"/>
      <c r="D165" s="321"/>
      <c r="E165" s="321"/>
      <c r="F165" s="321"/>
      <c r="G165" s="321"/>
      <c r="H165" s="321"/>
      <c r="I165" s="321"/>
      <c r="J165" s="321"/>
      <c r="K165" s="321"/>
      <c r="L165" s="321"/>
      <c r="M165" s="321"/>
      <c r="N165" s="321"/>
      <c r="O165" s="321"/>
      <c r="P165" s="321"/>
      <c r="Q165" s="322"/>
      <c r="R165" s="322"/>
      <c r="S165" s="322"/>
      <c r="T165" s="322"/>
      <c r="U165" s="322"/>
      <c r="V165" s="322"/>
      <c r="W165" s="322"/>
    </row>
    <row r="166" spans="1:23" s="348" customFormat="1" ht="14.1" hidden="1" customHeight="1">
      <c r="A166" s="319"/>
      <c r="B166" s="320"/>
      <c r="C166" s="321"/>
      <c r="D166" s="321"/>
      <c r="E166" s="321"/>
      <c r="F166" s="321"/>
      <c r="G166" s="321"/>
      <c r="H166" s="321"/>
      <c r="I166" s="321"/>
      <c r="J166" s="321"/>
      <c r="K166" s="321"/>
      <c r="L166" s="321"/>
      <c r="M166" s="321"/>
      <c r="N166" s="321"/>
      <c r="O166" s="321"/>
      <c r="P166" s="321"/>
      <c r="Q166" s="322"/>
      <c r="R166" s="322"/>
      <c r="S166" s="322"/>
      <c r="T166" s="322"/>
      <c r="U166" s="322"/>
      <c r="V166" s="322"/>
      <c r="W166" s="322"/>
    </row>
    <row r="167" spans="1:23" s="348" customFormat="1" ht="14.1" hidden="1" customHeight="1">
      <c r="A167" s="319"/>
      <c r="B167" s="320"/>
      <c r="C167" s="321"/>
      <c r="D167" s="321"/>
      <c r="E167" s="321"/>
      <c r="F167" s="321"/>
      <c r="G167" s="321"/>
      <c r="H167" s="321"/>
      <c r="I167" s="321"/>
      <c r="J167" s="321"/>
      <c r="K167" s="321"/>
      <c r="L167" s="321"/>
      <c r="M167" s="321"/>
      <c r="N167" s="321"/>
      <c r="O167" s="321"/>
      <c r="P167" s="321"/>
      <c r="Q167" s="322"/>
      <c r="R167" s="322"/>
      <c r="S167" s="322"/>
      <c r="T167" s="322"/>
      <c r="U167" s="322"/>
      <c r="V167" s="322"/>
      <c r="W167" s="322"/>
    </row>
    <row r="168" spans="1:23" s="348" customFormat="1" ht="14.1" hidden="1" customHeight="1">
      <c r="A168" s="319"/>
      <c r="B168" s="320"/>
      <c r="C168" s="321"/>
      <c r="D168" s="321"/>
      <c r="E168" s="321"/>
      <c r="F168" s="321"/>
      <c r="G168" s="321"/>
      <c r="H168" s="321"/>
      <c r="I168" s="321"/>
      <c r="J168" s="321"/>
      <c r="K168" s="321"/>
      <c r="L168" s="321"/>
      <c r="M168" s="321"/>
      <c r="N168" s="321"/>
      <c r="O168" s="321"/>
      <c r="P168" s="321"/>
      <c r="Q168" s="322"/>
      <c r="R168" s="322"/>
      <c r="S168" s="322"/>
      <c r="T168" s="322"/>
      <c r="U168" s="322"/>
      <c r="V168" s="322"/>
      <c r="W168" s="322"/>
    </row>
    <row r="169" spans="1:23" s="348" customFormat="1" ht="14.1" hidden="1" customHeight="1">
      <c r="A169" s="319"/>
      <c r="B169" s="320"/>
      <c r="C169" s="321"/>
      <c r="D169" s="321"/>
      <c r="E169" s="321"/>
      <c r="F169" s="321"/>
      <c r="G169" s="321"/>
      <c r="H169" s="321"/>
      <c r="I169" s="321"/>
      <c r="J169" s="321"/>
      <c r="K169" s="321"/>
      <c r="L169" s="321"/>
      <c r="M169" s="321"/>
      <c r="N169" s="321"/>
      <c r="O169" s="321"/>
      <c r="P169" s="321"/>
      <c r="Q169" s="322"/>
      <c r="R169" s="322"/>
      <c r="S169" s="322"/>
      <c r="T169" s="322"/>
      <c r="U169" s="322"/>
      <c r="V169" s="322"/>
      <c r="W169" s="322"/>
    </row>
    <row r="170" spans="1:23" s="348" customFormat="1" ht="14.1" hidden="1" customHeight="1">
      <c r="A170" s="319"/>
      <c r="B170" s="320"/>
      <c r="C170" s="321"/>
      <c r="D170" s="321"/>
      <c r="E170" s="321"/>
      <c r="F170" s="321"/>
      <c r="G170" s="321"/>
      <c r="H170" s="321"/>
      <c r="I170" s="321"/>
      <c r="J170" s="321"/>
      <c r="K170" s="321"/>
      <c r="L170" s="321"/>
      <c r="M170" s="321"/>
      <c r="N170" s="321"/>
      <c r="O170" s="321"/>
      <c r="P170" s="321"/>
      <c r="Q170" s="322"/>
      <c r="R170" s="322"/>
      <c r="S170" s="322"/>
      <c r="T170" s="322"/>
      <c r="U170" s="322"/>
      <c r="V170" s="322"/>
      <c r="W170" s="322"/>
    </row>
    <row r="171" spans="1:23" s="348" customFormat="1" ht="14.1" hidden="1" customHeight="1">
      <c r="A171" s="319"/>
      <c r="B171" s="320"/>
      <c r="C171" s="321"/>
      <c r="D171" s="321"/>
      <c r="E171" s="321"/>
      <c r="F171" s="321"/>
      <c r="G171" s="321"/>
      <c r="H171" s="321"/>
      <c r="I171" s="321"/>
      <c r="J171" s="321"/>
      <c r="K171" s="321"/>
      <c r="L171" s="321"/>
      <c r="M171" s="321"/>
      <c r="N171" s="321"/>
      <c r="O171" s="321"/>
      <c r="P171" s="321"/>
      <c r="Q171" s="322"/>
      <c r="R171" s="322"/>
      <c r="S171" s="322"/>
      <c r="T171" s="322"/>
      <c r="U171" s="322"/>
      <c r="V171" s="322"/>
      <c r="W171" s="322"/>
    </row>
    <row r="172" spans="1:23" s="348" customFormat="1" ht="14.1" hidden="1" customHeight="1">
      <c r="A172" s="319"/>
      <c r="B172" s="320"/>
      <c r="C172" s="321"/>
      <c r="D172" s="321"/>
      <c r="E172" s="321"/>
      <c r="F172" s="321"/>
      <c r="G172" s="321"/>
      <c r="H172" s="321"/>
      <c r="I172" s="321"/>
      <c r="J172" s="321"/>
      <c r="K172" s="321"/>
      <c r="L172" s="321"/>
      <c r="M172" s="321"/>
      <c r="N172" s="321"/>
      <c r="O172" s="321"/>
      <c r="P172" s="321"/>
      <c r="Q172" s="322"/>
      <c r="R172" s="322"/>
      <c r="S172" s="322"/>
      <c r="T172" s="322"/>
      <c r="U172" s="322"/>
      <c r="V172" s="322"/>
      <c r="W172" s="322"/>
    </row>
    <row r="173" spans="1:23" s="348" customFormat="1" ht="14.1" hidden="1" customHeight="1">
      <c r="A173" s="319"/>
      <c r="B173" s="320"/>
      <c r="C173" s="321"/>
      <c r="D173" s="321"/>
      <c r="E173" s="321"/>
      <c r="F173" s="321"/>
      <c r="G173" s="321"/>
      <c r="H173" s="321"/>
      <c r="I173" s="321"/>
      <c r="J173" s="321"/>
      <c r="K173" s="321"/>
      <c r="L173" s="321"/>
      <c r="M173" s="321"/>
      <c r="N173" s="321"/>
      <c r="O173" s="321"/>
      <c r="P173" s="321"/>
      <c r="Q173" s="322"/>
      <c r="R173" s="322"/>
      <c r="S173" s="322"/>
      <c r="T173" s="322"/>
      <c r="U173" s="322"/>
      <c r="V173" s="322"/>
      <c r="W173" s="322"/>
    </row>
    <row r="174" spans="1:23" s="348" customFormat="1" ht="14.1" hidden="1" customHeight="1">
      <c r="A174" s="319"/>
      <c r="B174" s="320"/>
      <c r="C174" s="321"/>
      <c r="D174" s="321"/>
      <c r="E174" s="321"/>
      <c r="F174" s="321"/>
      <c r="G174" s="321"/>
      <c r="H174" s="321"/>
      <c r="I174" s="321"/>
      <c r="J174" s="321"/>
      <c r="K174" s="321"/>
      <c r="L174" s="321"/>
      <c r="M174" s="321"/>
      <c r="N174" s="321"/>
      <c r="O174" s="321"/>
      <c r="P174" s="321"/>
      <c r="Q174" s="322"/>
      <c r="R174" s="322"/>
      <c r="S174" s="322"/>
      <c r="T174" s="322"/>
      <c r="U174" s="322"/>
      <c r="V174" s="322"/>
      <c r="W174" s="322"/>
    </row>
    <row r="175" spans="1:23" s="348" customFormat="1" ht="14.1" hidden="1" customHeight="1">
      <c r="A175" s="319"/>
      <c r="B175" s="320"/>
      <c r="C175" s="321"/>
      <c r="D175" s="321"/>
      <c r="E175" s="321"/>
      <c r="F175" s="321"/>
      <c r="G175" s="321"/>
      <c r="H175" s="321"/>
      <c r="I175" s="321"/>
      <c r="J175" s="321"/>
      <c r="K175" s="321"/>
      <c r="L175" s="321"/>
      <c r="M175" s="321"/>
      <c r="N175" s="321"/>
      <c r="O175" s="321"/>
      <c r="P175" s="321"/>
      <c r="Q175" s="322"/>
      <c r="R175" s="322"/>
      <c r="S175" s="322"/>
      <c r="T175" s="322"/>
      <c r="U175" s="322"/>
      <c r="V175" s="322"/>
      <c r="W175" s="322"/>
    </row>
    <row r="176" spans="1:23" s="348" customFormat="1" ht="14.1" hidden="1" customHeight="1">
      <c r="A176" s="319"/>
      <c r="B176" s="320"/>
      <c r="C176" s="321"/>
      <c r="D176" s="321"/>
      <c r="E176" s="321"/>
      <c r="F176" s="321"/>
      <c r="G176" s="321"/>
      <c r="H176" s="321"/>
      <c r="I176" s="321"/>
      <c r="J176" s="321"/>
      <c r="K176" s="321"/>
      <c r="L176" s="321"/>
      <c r="M176" s="321"/>
      <c r="N176" s="321"/>
      <c r="O176" s="321"/>
      <c r="P176" s="321"/>
      <c r="Q176" s="322"/>
      <c r="R176" s="322"/>
      <c r="S176" s="322"/>
      <c r="T176" s="322"/>
      <c r="U176" s="322"/>
      <c r="V176" s="322"/>
      <c r="W176" s="322"/>
    </row>
    <row r="177" spans="1:23" s="348" customFormat="1" ht="14.1" hidden="1" customHeight="1">
      <c r="A177" s="319"/>
      <c r="B177" s="320"/>
      <c r="C177" s="321"/>
      <c r="D177" s="321"/>
      <c r="E177" s="321"/>
      <c r="F177" s="321"/>
      <c r="G177" s="321"/>
      <c r="H177" s="321"/>
      <c r="I177" s="321"/>
      <c r="J177" s="321"/>
      <c r="K177" s="321"/>
      <c r="L177" s="321"/>
      <c r="M177" s="321"/>
      <c r="N177" s="321"/>
      <c r="O177" s="321"/>
      <c r="P177" s="321"/>
      <c r="Q177" s="322"/>
      <c r="R177" s="322"/>
      <c r="S177" s="322"/>
      <c r="T177" s="322"/>
      <c r="U177" s="322"/>
      <c r="V177" s="322"/>
      <c r="W177" s="322"/>
    </row>
    <row r="178" spans="1:23" s="348" customFormat="1" ht="14.1" hidden="1" customHeight="1">
      <c r="A178" s="319"/>
      <c r="B178" s="320"/>
      <c r="C178" s="321"/>
      <c r="D178" s="321"/>
      <c r="E178" s="321"/>
      <c r="F178" s="321"/>
      <c r="G178" s="321"/>
      <c r="H178" s="321"/>
      <c r="I178" s="321"/>
      <c r="J178" s="321"/>
      <c r="K178" s="321"/>
      <c r="L178" s="321"/>
      <c r="M178" s="321"/>
      <c r="N178" s="321"/>
      <c r="O178" s="321"/>
      <c r="P178" s="321"/>
      <c r="Q178" s="322"/>
      <c r="R178" s="322"/>
      <c r="S178" s="322"/>
      <c r="T178" s="322"/>
      <c r="U178" s="322"/>
      <c r="V178" s="322"/>
      <c r="W178" s="322"/>
    </row>
    <row r="179" spans="1:23" s="348" customFormat="1" ht="14.1" hidden="1" customHeight="1">
      <c r="A179" s="319"/>
      <c r="B179" s="320"/>
      <c r="C179" s="321"/>
      <c r="D179" s="321"/>
      <c r="E179" s="321"/>
      <c r="F179" s="321"/>
      <c r="G179" s="321"/>
      <c r="H179" s="321"/>
      <c r="I179" s="321"/>
      <c r="J179" s="321"/>
      <c r="K179" s="321"/>
      <c r="L179" s="321"/>
      <c r="M179" s="321"/>
      <c r="N179" s="321"/>
      <c r="O179" s="321"/>
      <c r="P179" s="321"/>
      <c r="Q179" s="322"/>
      <c r="R179" s="322"/>
      <c r="S179" s="322"/>
      <c r="T179" s="322"/>
      <c r="U179" s="322"/>
      <c r="V179" s="322"/>
      <c r="W179" s="322"/>
    </row>
    <row r="180" spans="1:23" s="348" customFormat="1" ht="14.1" hidden="1" customHeight="1">
      <c r="A180" s="319"/>
      <c r="B180" s="320"/>
      <c r="C180" s="321"/>
      <c r="D180" s="321"/>
      <c r="E180" s="321"/>
      <c r="F180" s="321"/>
      <c r="G180" s="321"/>
      <c r="H180" s="321"/>
      <c r="I180" s="321"/>
      <c r="J180" s="321"/>
      <c r="K180" s="321"/>
      <c r="L180" s="321"/>
      <c r="M180" s="321"/>
      <c r="N180" s="321"/>
      <c r="O180" s="321"/>
      <c r="P180" s="321"/>
      <c r="Q180" s="322"/>
      <c r="R180" s="322"/>
      <c r="S180" s="322"/>
      <c r="T180" s="322"/>
      <c r="U180" s="322"/>
      <c r="V180" s="322"/>
      <c r="W180" s="322"/>
    </row>
    <row r="181" spans="1:23" s="348" customFormat="1" ht="14.1" hidden="1" customHeight="1">
      <c r="A181" s="319"/>
      <c r="B181" s="320"/>
      <c r="C181" s="321"/>
      <c r="D181" s="321"/>
      <c r="E181" s="321"/>
      <c r="F181" s="321"/>
      <c r="G181" s="321"/>
      <c r="H181" s="321"/>
      <c r="I181" s="321"/>
      <c r="J181" s="321"/>
      <c r="K181" s="321"/>
      <c r="L181" s="321"/>
      <c r="M181" s="321"/>
      <c r="N181" s="321"/>
      <c r="O181" s="321"/>
      <c r="P181" s="321"/>
      <c r="Q181" s="322"/>
      <c r="R181" s="322"/>
      <c r="S181" s="322"/>
      <c r="T181" s="322"/>
      <c r="U181" s="322"/>
      <c r="V181" s="322"/>
      <c r="W181" s="322"/>
    </row>
    <row r="182" spans="1:23" s="348" customFormat="1" ht="14.1" hidden="1" customHeight="1">
      <c r="A182" s="319"/>
      <c r="B182" s="320"/>
      <c r="C182" s="321"/>
      <c r="D182" s="321"/>
      <c r="E182" s="321"/>
      <c r="F182" s="321"/>
      <c r="G182" s="321"/>
      <c r="H182" s="321"/>
      <c r="I182" s="321"/>
      <c r="J182" s="321"/>
      <c r="K182" s="321"/>
      <c r="L182" s="321"/>
      <c r="M182" s="321"/>
      <c r="N182" s="321"/>
      <c r="O182" s="321"/>
      <c r="P182" s="321"/>
      <c r="Q182" s="322"/>
      <c r="R182" s="322"/>
      <c r="S182" s="322"/>
      <c r="T182" s="322"/>
      <c r="U182" s="322"/>
      <c r="V182" s="322"/>
      <c r="W182" s="322"/>
    </row>
    <row r="183" spans="1:23" s="348" customFormat="1" ht="14.1" hidden="1" customHeight="1">
      <c r="A183" s="319"/>
      <c r="B183" s="320"/>
      <c r="C183" s="321"/>
      <c r="D183" s="321"/>
      <c r="E183" s="321"/>
      <c r="F183" s="321"/>
      <c r="G183" s="321"/>
      <c r="H183" s="321"/>
      <c r="I183" s="321"/>
      <c r="J183" s="321"/>
      <c r="K183" s="321"/>
      <c r="L183" s="321"/>
      <c r="M183" s="321"/>
      <c r="N183" s="321"/>
      <c r="O183" s="321"/>
      <c r="P183" s="321"/>
      <c r="Q183" s="322"/>
      <c r="R183" s="322"/>
      <c r="S183" s="322"/>
      <c r="T183" s="322"/>
      <c r="U183" s="322"/>
      <c r="V183" s="322"/>
      <c r="W183" s="322"/>
    </row>
    <row r="184" spans="1:23" s="348" customFormat="1" ht="14.1" hidden="1" customHeight="1">
      <c r="A184" s="319"/>
      <c r="B184" s="320"/>
      <c r="C184" s="321"/>
      <c r="D184" s="321"/>
      <c r="E184" s="321"/>
      <c r="F184" s="321"/>
      <c r="G184" s="321"/>
      <c r="H184" s="321"/>
      <c r="I184" s="321"/>
      <c r="J184" s="321"/>
      <c r="K184" s="321"/>
      <c r="L184" s="321"/>
      <c r="M184" s="321"/>
      <c r="N184" s="321"/>
      <c r="O184" s="321"/>
      <c r="P184" s="321"/>
      <c r="Q184" s="322"/>
      <c r="R184" s="322"/>
      <c r="S184" s="322"/>
      <c r="T184" s="322"/>
      <c r="U184" s="322"/>
      <c r="V184" s="322"/>
      <c r="W184" s="322"/>
    </row>
    <row r="185" spans="1:23" s="348" customFormat="1" ht="14.1" hidden="1" customHeight="1">
      <c r="A185" s="319"/>
      <c r="B185" s="320"/>
      <c r="C185" s="321"/>
      <c r="D185" s="321"/>
      <c r="E185" s="321"/>
      <c r="F185" s="321"/>
      <c r="G185" s="321"/>
      <c r="H185" s="321"/>
      <c r="I185" s="321"/>
      <c r="J185" s="321"/>
      <c r="K185" s="321"/>
      <c r="L185" s="321"/>
      <c r="M185" s="321"/>
      <c r="N185" s="321"/>
      <c r="O185" s="321"/>
      <c r="P185" s="321"/>
      <c r="Q185" s="322"/>
      <c r="R185" s="322"/>
      <c r="S185" s="322"/>
      <c r="T185" s="322"/>
      <c r="U185" s="322"/>
      <c r="V185" s="322"/>
      <c r="W185" s="322"/>
    </row>
    <row r="186" spans="1:23" s="348" customFormat="1" ht="14.1" hidden="1" customHeight="1">
      <c r="A186" s="319"/>
      <c r="B186" s="320"/>
      <c r="C186" s="321"/>
      <c r="D186" s="321"/>
      <c r="E186" s="321"/>
      <c r="F186" s="321"/>
      <c r="G186" s="321"/>
      <c r="H186" s="321"/>
      <c r="I186" s="321"/>
      <c r="J186" s="321"/>
      <c r="K186" s="321"/>
      <c r="L186" s="321"/>
      <c r="M186" s="321"/>
      <c r="N186" s="321"/>
      <c r="O186" s="321"/>
      <c r="P186" s="321"/>
      <c r="Q186" s="322"/>
      <c r="R186" s="322"/>
      <c r="S186" s="322"/>
      <c r="T186" s="322"/>
      <c r="U186" s="322"/>
      <c r="V186" s="322"/>
      <c r="W186" s="322"/>
    </row>
    <row r="187" spans="1:23" s="348" customFormat="1" ht="14.1" hidden="1" customHeight="1">
      <c r="A187" s="319"/>
      <c r="B187" s="320"/>
      <c r="C187" s="321"/>
      <c r="D187" s="321"/>
      <c r="E187" s="321"/>
      <c r="F187" s="321"/>
      <c r="G187" s="321"/>
      <c r="H187" s="321"/>
      <c r="I187" s="321"/>
      <c r="J187" s="321"/>
      <c r="K187" s="321"/>
      <c r="L187" s="321"/>
      <c r="M187" s="321"/>
      <c r="N187" s="321"/>
      <c r="O187" s="321"/>
      <c r="P187" s="321"/>
      <c r="Q187" s="322"/>
      <c r="R187" s="322"/>
      <c r="S187" s="322"/>
      <c r="T187" s="322"/>
      <c r="U187" s="322"/>
      <c r="V187" s="322"/>
      <c r="W187" s="322"/>
    </row>
    <row r="188" spans="1:23" s="348" customFormat="1" ht="14.1" hidden="1" customHeight="1">
      <c r="A188" s="319"/>
      <c r="B188" s="320"/>
      <c r="C188" s="321"/>
      <c r="D188" s="321"/>
      <c r="E188" s="321"/>
      <c r="F188" s="321"/>
      <c r="G188" s="321"/>
      <c r="H188" s="321"/>
      <c r="I188" s="321"/>
      <c r="J188" s="321"/>
      <c r="K188" s="321"/>
      <c r="L188" s="321"/>
      <c r="M188" s="321"/>
      <c r="N188" s="321"/>
      <c r="O188" s="321"/>
      <c r="P188" s="321"/>
      <c r="Q188" s="322"/>
      <c r="R188" s="322"/>
      <c r="S188" s="322"/>
      <c r="T188" s="322"/>
      <c r="U188" s="322"/>
      <c r="V188" s="322"/>
      <c r="W188" s="322"/>
    </row>
    <row r="189" spans="1:23" s="348" customFormat="1" ht="14.1" hidden="1" customHeight="1">
      <c r="A189" s="319"/>
      <c r="B189" s="320"/>
      <c r="C189" s="321"/>
      <c r="D189" s="321"/>
      <c r="E189" s="321"/>
      <c r="F189" s="321"/>
      <c r="G189" s="321"/>
      <c r="H189" s="321"/>
      <c r="I189" s="321"/>
      <c r="J189" s="321"/>
      <c r="K189" s="321"/>
      <c r="L189" s="321"/>
      <c r="M189" s="321"/>
      <c r="N189" s="321"/>
      <c r="O189" s="321"/>
      <c r="P189" s="321"/>
      <c r="Q189" s="322"/>
      <c r="R189" s="322"/>
      <c r="S189" s="322"/>
      <c r="T189" s="322"/>
      <c r="U189" s="322"/>
      <c r="V189" s="322"/>
      <c r="W189" s="322"/>
    </row>
    <row r="190" spans="1:23" s="348" customFormat="1" ht="14.1" hidden="1" customHeight="1">
      <c r="A190" s="319"/>
      <c r="B190" s="320"/>
      <c r="C190" s="321"/>
      <c r="D190" s="321"/>
      <c r="E190" s="321"/>
      <c r="F190" s="321"/>
      <c r="G190" s="321"/>
      <c r="H190" s="321"/>
      <c r="I190" s="321"/>
      <c r="J190" s="321"/>
      <c r="K190" s="321"/>
      <c r="L190" s="321"/>
      <c r="M190" s="321"/>
      <c r="N190" s="321"/>
      <c r="O190" s="321"/>
      <c r="P190" s="321"/>
      <c r="Q190" s="322"/>
      <c r="R190" s="322"/>
      <c r="S190" s="322"/>
      <c r="T190" s="322"/>
      <c r="U190" s="322"/>
      <c r="V190" s="322"/>
      <c r="W190" s="322"/>
    </row>
    <row r="191" spans="1:23" s="348" customFormat="1" ht="14.1" hidden="1" customHeight="1">
      <c r="A191" s="319"/>
      <c r="B191" s="320"/>
      <c r="C191" s="321"/>
      <c r="D191" s="321"/>
      <c r="E191" s="321"/>
      <c r="F191" s="321"/>
      <c r="G191" s="321"/>
      <c r="H191" s="321"/>
      <c r="I191" s="321"/>
      <c r="J191" s="321"/>
      <c r="K191" s="321"/>
      <c r="L191" s="321"/>
      <c r="M191" s="321"/>
      <c r="N191" s="321"/>
      <c r="O191" s="321"/>
      <c r="P191" s="321"/>
      <c r="Q191" s="322"/>
      <c r="R191" s="322"/>
      <c r="S191" s="322"/>
      <c r="T191" s="322"/>
      <c r="U191" s="322"/>
      <c r="V191" s="322"/>
      <c r="W191" s="322"/>
    </row>
    <row r="192" spans="1:23" s="348" customFormat="1" ht="14.1" hidden="1" customHeight="1">
      <c r="A192" s="319"/>
      <c r="B192" s="320"/>
      <c r="C192" s="321"/>
      <c r="D192" s="321"/>
      <c r="E192" s="321"/>
      <c r="F192" s="321"/>
      <c r="G192" s="321"/>
      <c r="H192" s="321"/>
      <c r="I192" s="321"/>
      <c r="J192" s="321"/>
      <c r="K192" s="321"/>
      <c r="L192" s="321"/>
      <c r="M192" s="321"/>
      <c r="N192" s="321"/>
      <c r="O192" s="321"/>
      <c r="P192" s="321"/>
      <c r="Q192" s="322"/>
      <c r="R192" s="322"/>
      <c r="S192" s="322"/>
      <c r="T192" s="322"/>
      <c r="U192" s="322"/>
      <c r="V192" s="322"/>
      <c r="W192" s="322"/>
    </row>
    <row r="193" spans="1:23" s="348" customFormat="1" ht="14.1" hidden="1" customHeight="1">
      <c r="A193" s="319"/>
      <c r="B193" s="320"/>
      <c r="C193" s="321"/>
      <c r="D193" s="321"/>
      <c r="E193" s="321"/>
      <c r="F193" s="321"/>
      <c r="G193" s="321"/>
      <c r="H193" s="321"/>
      <c r="I193" s="321"/>
      <c r="J193" s="321"/>
      <c r="K193" s="321"/>
      <c r="L193" s="321"/>
      <c r="M193" s="321"/>
      <c r="N193" s="321"/>
      <c r="O193" s="321"/>
      <c r="P193" s="321"/>
      <c r="Q193" s="322"/>
      <c r="R193" s="322"/>
      <c r="S193" s="322"/>
      <c r="T193" s="322"/>
      <c r="U193" s="322"/>
      <c r="V193" s="322"/>
      <c r="W193" s="322"/>
    </row>
    <row r="194" spans="1:23" s="348" customFormat="1" ht="14.1" hidden="1" customHeight="1">
      <c r="A194" s="319"/>
      <c r="B194" s="320"/>
      <c r="C194" s="321"/>
      <c r="D194" s="321"/>
      <c r="E194" s="321"/>
      <c r="F194" s="321"/>
      <c r="G194" s="321"/>
      <c r="H194" s="321"/>
      <c r="I194" s="321"/>
      <c r="J194" s="321"/>
      <c r="K194" s="321"/>
      <c r="L194" s="321"/>
      <c r="M194" s="321"/>
      <c r="N194" s="321"/>
      <c r="O194" s="321"/>
      <c r="P194" s="321"/>
      <c r="Q194" s="322"/>
      <c r="R194" s="322"/>
      <c r="S194" s="322"/>
      <c r="T194" s="322"/>
      <c r="U194" s="322"/>
      <c r="V194" s="322"/>
      <c r="W194" s="322"/>
    </row>
    <row r="195" spans="1:23" s="348" customFormat="1" ht="14.1" hidden="1" customHeight="1">
      <c r="A195" s="319"/>
      <c r="B195" s="320"/>
      <c r="C195" s="321"/>
      <c r="D195" s="321"/>
      <c r="E195" s="321"/>
      <c r="F195" s="321"/>
      <c r="G195" s="321"/>
      <c r="H195" s="321"/>
      <c r="I195" s="321"/>
      <c r="J195" s="321"/>
      <c r="K195" s="321"/>
      <c r="L195" s="321"/>
      <c r="M195" s="321"/>
      <c r="N195" s="321"/>
      <c r="O195" s="321"/>
      <c r="P195" s="321"/>
      <c r="Q195" s="322"/>
      <c r="R195" s="322"/>
      <c r="S195" s="322"/>
      <c r="T195" s="322"/>
      <c r="U195" s="322"/>
      <c r="V195" s="322"/>
      <c r="W195" s="322"/>
    </row>
    <row r="196" spans="1:23" s="348" customFormat="1" ht="14.1" hidden="1" customHeight="1">
      <c r="A196" s="319"/>
      <c r="B196" s="320"/>
      <c r="C196" s="321"/>
      <c r="D196" s="321"/>
      <c r="E196" s="321"/>
      <c r="F196" s="321"/>
      <c r="G196" s="321"/>
      <c r="H196" s="321"/>
      <c r="I196" s="321"/>
      <c r="J196" s="321"/>
      <c r="K196" s="321"/>
      <c r="L196" s="321"/>
      <c r="M196" s="321"/>
      <c r="N196" s="321"/>
      <c r="O196" s="321"/>
      <c r="P196" s="321"/>
      <c r="Q196" s="322"/>
      <c r="R196" s="322"/>
      <c r="S196" s="322"/>
      <c r="T196" s="322"/>
      <c r="U196" s="322"/>
      <c r="V196" s="322"/>
      <c r="W196" s="322"/>
    </row>
    <row r="197" spans="1:23" s="348" customFormat="1" ht="14.1" hidden="1" customHeight="1">
      <c r="A197" s="319"/>
      <c r="B197" s="320"/>
      <c r="C197" s="321"/>
      <c r="D197" s="321"/>
      <c r="E197" s="321"/>
      <c r="F197" s="321"/>
      <c r="G197" s="321"/>
      <c r="H197" s="321"/>
      <c r="I197" s="321"/>
      <c r="J197" s="321"/>
      <c r="K197" s="321"/>
      <c r="L197" s="321"/>
      <c r="M197" s="321"/>
      <c r="N197" s="321"/>
      <c r="O197" s="321"/>
      <c r="P197" s="321"/>
      <c r="Q197" s="322"/>
      <c r="R197" s="322"/>
      <c r="S197" s="322"/>
      <c r="T197" s="322"/>
      <c r="U197" s="322"/>
      <c r="V197" s="322"/>
      <c r="W197" s="322"/>
    </row>
    <row r="198" spans="1:23" s="348" customFormat="1" ht="14.1" hidden="1" customHeight="1">
      <c r="A198" s="319"/>
      <c r="B198" s="320"/>
      <c r="C198" s="321"/>
      <c r="D198" s="321"/>
      <c r="E198" s="321"/>
      <c r="F198" s="321"/>
      <c r="G198" s="321"/>
      <c r="H198" s="321"/>
      <c r="I198" s="321"/>
      <c r="J198" s="321"/>
      <c r="K198" s="321"/>
      <c r="L198" s="321"/>
      <c r="M198" s="321"/>
      <c r="N198" s="321"/>
      <c r="O198" s="321"/>
      <c r="P198" s="321"/>
      <c r="Q198" s="322"/>
      <c r="R198" s="322"/>
      <c r="S198" s="322"/>
      <c r="T198" s="322"/>
      <c r="U198" s="322"/>
      <c r="V198" s="322"/>
      <c r="W198" s="322"/>
    </row>
    <row r="199" spans="1:23" s="348" customFormat="1" ht="14.1" hidden="1" customHeight="1">
      <c r="A199" s="319"/>
      <c r="B199" s="320"/>
      <c r="C199" s="321"/>
      <c r="D199" s="321"/>
      <c r="E199" s="321"/>
      <c r="F199" s="321"/>
      <c r="G199" s="321"/>
      <c r="H199" s="321"/>
      <c r="I199" s="321"/>
      <c r="J199" s="321"/>
      <c r="K199" s="321"/>
      <c r="L199" s="321"/>
      <c r="M199" s="321"/>
      <c r="N199" s="321"/>
      <c r="O199" s="321"/>
      <c r="P199" s="321"/>
      <c r="Q199" s="322"/>
      <c r="R199" s="322"/>
      <c r="S199" s="322"/>
      <c r="T199" s="322"/>
      <c r="U199" s="322"/>
      <c r="V199" s="322"/>
      <c r="W199" s="322"/>
    </row>
    <row r="200" spans="1:23" s="348" customFormat="1" ht="14.1" hidden="1" customHeight="1">
      <c r="A200" s="319"/>
      <c r="B200" s="320"/>
      <c r="C200" s="321"/>
      <c r="D200" s="321"/>
      <c r="E200" s="321"/>
      <c r="F200" s="321"/>
      <c r="G200" s="321"/>
      <c r="H200" s="321"/>
      <c r="I200" s="321"/>
      <c r="J200" s="321"/>
      <c r="K200" s="321"/>
      <c r="L200" s="321"/>
      <c r="M200" s="321"/>
      <c r="N200" s="321"/>
      <c r="O200" s="321"/>
      <c r="P200" s="321"/>
      <c r="Q200" s="322"/>
      <c r="R200" s="322"/>
      <c r="S200" s="322"/>
      <c r="T200" s="322"/>
      <c r="U200" s="322"/>
      <c r="V200" s="322"/>
      <c r="W200" s="322"/>
    </row>
    <row r="201" spans="1:23" s="348" customFormat="1" ht="14.1" hidden="1" customHeight="1">
      <c r="A201" s="319"/>
      <c r="B201" s="320"/>
      <c r="C201" s="321"/>
      <c r="D201" s="321"/>
      <c r="E201" s="321"/>
      <c r="F201" s="321"/>
      <c r="G201" s="321"/>
      <c r="H201" s="321"/>
      <c r="I201" s="321"/>
      <c r="J201" s="321"/>
      <c r="K201" s="321"/>
      <c r="L201" s="321"/>
      <c r="M201" s="321"/>
      <c r="N201" s="321"/>
      <c r="O201" s="321"/>
      <c r="P201" s="321"/>
      <c r="Q201" s="322"/>
      <c r="R201" s="322"/>
      <c r="S201" s="322"/>
      <c r="T201" s="322"/>
      <c r="U201" s="322"/>
      <c r="V201" s="322"/>
      <c r="W201" s="322"/>
    </row>
    <row r="202" spans="1:23" s="348" customFormat="1" ht="14.1" hidden="1" customHeight="1">
      <c r="A202" s="319"/>
      <c r="B202" s="320"/>
      <c r="C202" s="321"/>
      <c r="D202" s="321"/>
      <c r="E202" s="321"/>
      <c r="F202" s="321"/>
      <c r="G202" s="321"/>
      <c r="H202" s="321"/>
      <c r="I202" s="321"/>
      <c r="J202" s="321"/>
      <c r="K202" s="321"/>
      <c r="L202" s="321"/>
      <c r="M202" s="321"/>
      <c r="N202" s="321"/>
      <c r="O202" s="321"/>
      <c r="P202" s="321"/>
      <c r="Q202" s="322"/>
      <c r="R202" s="322"/>
      <c r="S202" s="322"/>
      <c r="T202" s="322"/>
      <c r="U202" s="322"/>
      <c r="V202" s="322"/>
      <c r="W202" s="322"/>
    </row>
    <row r="203" spans="1:23" s="348" customFormat="1" ht="14.1" hidden="1" customHeight="1">
      <c r="A203" s="319"/>
      <c r="B203" s="320"/>
      <c r="C203" s="321"/>
      <c r="D203" s="321"/>
      <c r="E203" s="321"/>
      <c r="F203" s="321"/>
      <c r="G203" s="321"/>
      <c r="H203" s="321"/>
      <c r="I203" s="321"/>
      <c r="J203" s="321"/>
      <c r="K203" s="321"/>
      <c r="L203" s="321"/>
      <c r="M203" s="321"/>
      <c r="N203" s="321"/>
      <c r="O203" s="321"/>
      <c r="P203" s="321"/>
      <c r="Q203" s="322"/>
      <c r="R203" s="322"/>
      <c r="S203" s="322"/>
      <c r="T203" s="322"/>
      <c r="U203" s="322"/>
      <c r="V203" s="322"/>
      <c r="W203" s="322"/>
    </row>
    <row r="204" spans="1:23" s="348" customFormat="1" ht="14.1" hidden="1" customHeight="1">
      <c r="A204" s="319"/>
      <c r="B204" s="320"/>
      <c r="C204" s="321"/>
      <c r="D204" s="321"/>
      <c r="E204" s="321"/>
      <c r="F204" s="321"/>
      <c r="G204" s="321"/>
      <c r="H204" s="321"/>
      <c r="I204" s="321"/>
      <c r="J204" s="321"/>
      <c r="K204" s="321"/>
      <c r="L204" s="321"/>
      <c r="M204" s="321"/>
      <c r="N204" s="321"/>
      <c r="O204" s="321"/>
      <c r="P204" s="321"/>
      <c r="Q204" s="322"/>
      <c r="R204" s="322"/>
      <c r="S204" s="322"/>
      <c r="T204" s="322"/>
      <c r="U204" s="322"/>
      <c r="V204" s="322"/>
      <c r="W204" s="322"/>
    </row>
    <row r="205" spans="1:23" s="348" customFormat="1" ht="14.1" hidden="1" customHeight="1">
      <c r="A205" s="319"/>
      <c r="B205" s="320"/>
      <c r="C205" s="321"/>
      <c r="D205" s="321"/>
      <c r="E205" s="321"/>
      <c r="F205" s="321"/>
      <c r="G205" s="321"/>
      <c r="H205" s="321"/>
      <c r="I205" s="321"/>
      <c r="J205" s="321"/>
      <c r="K205" s="321"/>
      <c r="L205" s="321"/>
      <c r="M205" s="321"/>
      <c r="N205" s="321"/>
      <c r="O205" s="321"/>
      <c r="P205" s="321"/>
      <c r="Q205" s="322"/>
      <c r="R205" s="322"/>
      <c r="S205" s="322"/>
      <c r="T205" s="322"/>
      <c r="U205" s="322"/>
      <c r="V205" s="322"/>
      <c r="W205" s="322"/>
    </row>
    <row r="206" spans="1:23" s="348" customFormat="1" ht="14.1" hidden="1" customHeight="1">
      <c r="A206" s="319"/>
      <c r="B206" s="320"/>
      <c r="C206" s="321"/>
      <c r="D206" s="321"/>
      <c r="E206" s="321"/>
      <c r="F206" s="321"/>
      <c r="G206" s="321"/>
      <c r="H206" s="321"/>
      <c r="I206" s="321"/>
      <c r="J206" s="321"/>
      <c r="K206" s="321"/>
      <c r="L206" s="321"/>
      <c r="M206" s="321"/>
      <c r="N206" s="321"/>
      <c r="O206" s="321"/>
      <c r="P206" s="321"/>
      <c r="Q206" s="322"/>
      <c r="R206" s="322"/>
      <c r="S206" s="322"/>
      <c r="T206" s="322"/>
      <c r="U206" s="322"/>
      <c r="V206" s="322"/>
      <c r="W206" s="322"/>
    </row>
    <row r="207" spans="1:23" s="348" customFormat="1" ht="14.1" hidden="1" customHeight="1">
      <c r="A207" s="319"/>
      <c r="B207" s="320"/>
      <c r="C207" s="321"/>
      <c r="D207" s="321"/>
      <c r="E207" s="321"/>
      <c r="F207" s="321"/>
      <c r="G207" s="321"/>
      <c r="H207" s="321"/>
      <c r="I207" s="321"/>
      <c r="J207" s="321"/>
      <c r="K207" s="321"/>
      <c r="L207" s="321"/>
      <c r="M207" s="321"/>
      <c r="N207" s="321"/>
      <c r="O207" s="321"/>
      <c r="P207" s="321"/>
      <c r="Q207" s="322"/>
      <c r="R207" s="322"/>
      <c r="S207" s="322"/>
      <c r="T207" s="322"/>
      <c r="U207" s="322"/>
      <c r="V207" s="322"/>
      <c r="W207" s="322"/>
    </row>
    <row r="208" spans="1:23" s="348" customFormat="1" ht="14.1" hidden="1" customHeight="1">
      <c r="A208" s="319"/>
      <c r="B208" s="320"/>
      <c r="C208" s="321"/>
      <c r="D208" s="321"/>
      <c r="E208" s="321"/>
      <c r="F208" s="321"/>
      <c r="G208" s="321"/>
      <c r="H208" s="321"/>
      <c r="I208" s="321"/>
      <c r="J208" s="321"/>
      <c r="K208" s="321"/>
      <c r="L208" s="321"/>
      <c r="M208" s="321"/>
      <c r="N208" s="321"/>
      <c r="O208" s="321"/>
      <c r="P208" s="321"/>
      <c r="Q208" s="322"/>
      <c r="R208" s="322"/>
      <c r="S208" s="322"/>
      <c r="T208" s="322"/>
      <c r="U208" s="322"/>
      <c r="V208" s="322"/>
      <c r="W208" s="322"/>
    </row>
    <row r="209" spans="1:23" s="348" customFormat="1" ht="14.1" hidden="1" customHeight="1">
      <c r="A209" s="319"/>
      <c r="B209" s="320"/>
      <c r="C209" s="321"/>
      <c r="D209" s="321"/>
      <c r="E209" s="321"/>
      <c r="F209" s="321"/>
      <c r="G209" s="321"/>
      <c r="H209" s="321"/>
      <c r="I209" s="321"/>
      <c r="J209" s="321"/>
      <c r="K209" s="321"/>
      <c r="L209" s="321"/>
      <c r="M209" s="321"/>
      <c r="N209" s="321"/>
      <c r="O209" s="321"/>
      <c r="P209" s="321"/>
      <c r="Q209" s="322"/>
      <c r="R209" s="322"/>
      <c r="S209" s="322"/>
      <c r="T209" s="322"/>
      <c r="U209" s="322"/>
      <c r="V209" s="322"/>
      <c r="W209" s="322"/>
    </row>
    <row r="210" spans="1:23" s="348" customFormat="1" ht="14.1" hidden="1" customHeight="1">
      <c r="A210" s="319"/>
      <c r="B210" s="320"/>
      <c r="C210" s="321"/>
      <c r="D210" s="321"/>
      <c r="E210" s="321"/>
      <c r="F210" s="321"/>
      <c r="G210" s="321"/>
      <c r="H210" s="321"/>
      <c r="I210" s="321"/>
      <c r="J210" s="321"/>
      <c r="K210" s="321"/>
      <c r="L210" s="321"/>
      <c r="M210" s="321"/>
      <c r="N210" s="321"/>
      <c r="O210" s="321"/>
      <c r="P210" s="321"/>
      <c r="Q210" s="322"/>
      <c r="R210" s="322"/>
      <c r="S210" s="322"/>
      <c r="T210" s="322"/>
      <c r="U210" s="322"/>
      <c r="V210" s="322"/>
      <c r="W210" s="322"/>
    </row>
    <row r="211" spans="1:23" s="348" customFormat="1" ht="14.1" hidden="1" customHeight="1">
      <c r="A211" s="319"/>
      <c r="B211" s="320"/>
      <c r="C211" s="321"/>
      <c r="D211" s="321"/>
      <c r="E211" s="321"/>
      <c r="F211" s="321"/>
      <c r="G211" s="321"/>
      <c r="H211" s="321"/>
      <c r="I211" s="321"/>
      <c r="J211" s="321"/>
      <c r="K211" s="321"/>
      <c r="L211" s="321"/>
      <c r="M211" s="321"/>
      <c r="N211" s="321"/>
      <c r="O211" s="321"/>
      <c r="P211" s="321"/>
      <c r="Q211" s="322"/>
      <c r="R211" s="322"/>
      <c r="S211" s="322"/>
      <c r="T211" s="322"/>
      <c r="U211" s="322"/>
      <c r="V211" s="322"/>
      <c r="W211" s="322"/>
    </row>
    <row r="212" spans="1:23" s="348" customFormat="1" ht="14.1" hidden="1" customHeight="1">
      <c r="A212" s="319"/>
      <c r="B212" s="320"/>
      <c r="C212" s="321"/>
      <c r="D212" s="321"/>
      <c r="E212" s="321"/>
      <c r="F212" s="321"/>
      <c r="G212" s="321"/>
      <c r="H212" s="321"/>
      <c r="I212" s="321"/>
      <c r="J212" s="321"/>
      <c r="K212" s="321"/>
      <c r="L212" s="321"/>
      <c r="M212" s="321"/>
      <c r="N212" s="321"/>
      <c r="O212" s="321"/>
      <c r="P212" s="321"/>
      <c r="Q212" s="322"/>
      <c r="R212" s="322"/>
      <c r="S212" s="322"/>
      <c r="T212" s="322"/>
      <c r="U212" s="322"/>
      <c r="V212" s="322"/>
      <c r="W212" s="322"/>
    </row>
    <row r="213" spans="1:23" s="348" customFormat="1" ht="14.1" hidden="1" customHeight="1">
      <c r="A213" s="319"/>
      <c r="B213" s="320"/>
      <c r="C213" s="321"/>
      <c r="D213" s="321"/>
      <c r="E213" s="321"/>
      <c r="F213" s="321"/>
      <c r="G213" s="321"/>
      <c r="H213" s="321"/>
      <c r="I213" s="321"/>
      <c r="J213" s="321"/>
      <c r="K213" s="321"/>
      <c r="L213" s="321"/>
      <c r="M213" s="321"/>
      <c r="N213" s="321"/>
      <c r="O213" s="321"/>
      <c r="P213" s="321"/>
      <c r="Q213" s="322"/>
      <c r="R213" s="322"/>
      <c r="S213" s="322"/>
      <c r="T213" s="322"/>
      <c r="U213" s="322"/>
      <c r="V213" s="322"/>
      <c r="W213" s="322"/>
    </row>
    <row r="214" spans="1:23" s="348" customFormat="1" ht="14.1" hidden="1" customHeight="1">
      <c r="A214" s="319"/>
      <c r="B214" s="320"/>
      <c r="C214" s="321"/>
      <c r="D214" s="321"/>
      <c r="E214" s="321"/>
      <c r="F214" s="321"/>
      <c r="G214" s="321"/>
      <c r="H214" s="321"/>
      <c r="I214" s="321"/>
      <c r="J214" s="321"/>
      <c r="K214" s="321"/>
      <c r="L214" s="321"/>
      <c r="M214" s="321"/>
      <c r="N214" s="321"/>
      <c r="O214" s="321"/>
      <c r="P214" s="321"/>
      <c r="Q214" s="322"/>
      <c r="R214" s="322"/>
      <c r="S214" s="322"/>
      <c r="T214" s="322"/>
      <c r="U214" s="322"/>
      <c r="V214" s="322"/>
      <c r="W214" s="322"/>
    </row>
    <row r="215" spans="1:23" s="348" customFormat="1" ht="14.1" hidden="1" customHeight="1">
      <c r="A215" s="319"/>
      <c r="B215" s="320"/>
      <c r="C215" s="321"/>
      <c r="D215" s="321"/>
      <c r="E215" s="321"/>
      <c r="F215" s="321"/>
      <c r="G215" s="321"/>
      <c r="H215" s="321"/>
      <c r="I215" s="321"/>
      <c r="J215" s="321"/>
      <c r="K215" s="321"/>
      <c r="L215" s="321"/>
      <c r="M215" s="321"/>
      <c r="N215" s="321"/>
      <c r="O215" s="321"/>
      <c r="P215" s="321"/>
      <c r="Q215" s="322"/>
      <c r="R215" s="322"/>
      <c r="S215" s="322"/>
      <c r="T215" s="322"/>
      <c r="U215" s="322"/>
      <c r="V215" s="322"/>
      <c r="W215" s="322"/>
    </row>
    <row r="216" spans="1:23" s="348" customFormat="1" ht="14.1" hidden="1" customHeight="1">
      <c r="A216" s="319"/>
      <c r="B216" s="320"/>
      <c r="C216" s="321"/>
      <c r="D216" s="321"/>
      <c r="E216" s="321"/>
      <c r="F216" s="321"/>
      <c r="G216" s="321"/>
      <c r="H216" s="321"/>
      <c r="I216" s="321"/>
      <c r="J216" s="321"/>
      <c r="K216" s="321"/>
      <c r="L216" s="321"/>
      <c r="M216" s="321"/>
      <c r="N216" s="321"/>
      <c r="O216" s="321"/>
      <c r="P216" s="321"/>
      <c r="Q216" s="322"/>
      <c r="R216" s="322"/>
      <c r="S216" s="322"/>
      <c r="T216" s="322"/>
      <c r="U216" s="322"/>
      <c r="V216" s="322"/>
      <c r="W216" s="322"/>
    </row>
    <row r="217" spans="1:23" s="348" customFormat="1" ht="14.1" hidden="1" customHeight="1">
      <c r="A217" s="319"/>
      <c r="B217" s="320"/>
      <c r="C217" s="321"/>
      <c r="D217" s="321"/>
      <c r="E217" s="321"/>
      <c r="F217" s="321"/>
      <c r="G217" s="321"/>
      <c r="H217" s="321"/>
      <c r="I217" s="321"/>
      <c r="J217" s="321"/>
      <c r="K217" s="321"/>
      <c r="L217" s="321"/>
      <c r="M217" s="321"/>
      <c r="N217" s="321"/>
      <c r="O217" s="321"/>
      <c r="P217" s="321"/>
      <c r="Q217" s="322"/>
      <c r="R217" s="322"/>
      <c r="S217" s="322"/>
      <c r="T217" s="322"/>
      <c r="U217" s="322"/>
      <c r="V217" s="322"/>
      <c r="W217" s="322"/>
    </row>
    <row r="218" spans="1:23" s="348" customFormat="1" ht="14.1" hidden="1" customHeight="1">
      <c r="A218" s="319"/>
      <c r="B218" s="320"/>
      <c r="C218" s="321"/>
      <c r="D218" s="321"/>
      <c r="E218" s="321"/>
      <c r="F218" s="321"/>
      <c r="G218" s="321"/>
      <c r="H218" s="321"/>
      <c r="I218" s="321"/>
      <c r="J218" s="321"/>
      <c r="K218" s="321"/>
      <c r="L218" s="321"/>
      <c r="M218" s="321"/>
      <c r="N218" s="321"/>
      <c r="O218" s="321"/>
      <c r="P218" s="321"/>
      <c r="Q218" s="322"/>
      <c r="R218" s="322"/>
      <c r="S218" s="322"/>
      <c r="T218" s="322"/>
      <c r="U218" s="322"/>
      <c r="V218" s="322"/>
      <c r="W218" s="322"/>
    </row>
    <row r="219" spans="1:23" s="348" customFormat="1" ht="14.1" hidden="1" customHeight="1">
      <c r="A219" s="319"/>
      <c r="B219" s="320"/>
      <c r="C219" s="321"/>
      <c r="D219" s="321"/>
      <c r="E219" s="321"/>
      <c r="F219" s="321"/>
      <c r="G219" s="321"/>
      <c r="H219" s="321"/>
      <c r="I219" s="321"/>
      <c r="J219" s="321"/>
      <c r="K219" s="321"/>
      <c r="L219" s="321"/>
      <c r="M219" s="321"/>
      <c r="N219" s="321"/>
      <c r="O219" s="321"/>
      <c r="P219" s="321"/>
      <c r="Q219" s="322"/>
      <c r="R219" s="322"/>
      <c r="S219" s="322"/>
      <c r="T219" s="322"/>
      <c r="U219" s="322"/>
      <c r="V219" s="322"/>
      <c r="W219" s="322"/>
    </row>
    <row r="220" spans="1:23" s="348" customFormat="1" ht="14.1" hidden="1" customHeight="1">
      <c r="A220" s="319"/>
      <c r="B220" s="320"/>
      <c r="C220" s="321"/>
      <c r="D220" s="321"/>
      <c r="E220" s="321"/>
      <c r="F220" s="321"/>
      <c r="G220" s="321"/>
      <c r="H220" s="321"/>
      <c r="I220" s="321"/>
      <c r="J220" s="321"/>
      <c r="K220" s="321"/>
      <c r="L220" s="321"/>
      <c r="M220" s="321"/>
      <c r="N220" s="321"/>
      <c r="O220" s="321"/>
      <c r="P220" s="321"/>
      <c r="Q220" s="322"/>
      <c r="R220" s="322"/>
      <c r="S220" s="322"/>
      <c r="T220" s="322"/>
      <c r="U220" s="322"/>
      <c r="V220" s="322"/>
      <c r="W220" s="322"/>
    </row>
    <row r="221" spans="1:23" s="348" customFormat="1" ht="14.1" hidden="1" customHeight="1">
      <c r="A221" s="319"/>
      <c r="B221" s="320"/>
      <c r="C221" s="321"/>
      <c r="D221" s="321"/>
      <c r="E221" s="321"/>
      <c r="F221" s="321"/>
      <c r="G221" s="321"/>
      <c r="H221" s="321"/>
      <c r="I221" s="321"/>
      <c r="J221" s="321"/>
      <c r="K221" s="321"/>
      <c r="L221" s="321"/>
      <c r="M221" s="321"/>
      <c r="N221" s="321"/>
      <c r="O221" s="321"/>
      <c r="P221" s="321"/>
      <c r="Q221" s="322"/>
      <c r="R221" s="322"/>
      <c r="S221" s="322"/>
      <c r="T221" s="322"/>
      <c r="U221" s="322"/>
      <c r="V221" s="322"/>
      <c r="W221" s="322"/>
    </row>
    <row r="222" spans="1:23" s="348" customFormat="1" ht="14.1" hidden="1" customHeight="1">
      <c r="A222" s="319"/>
      <c r="B222" s="320"/>
      <c r="C222" s="321"/>
      <c r="D222" s="321"/>
      <c r="E222" s="321"/>
      <c r="F222" s="321"/>
      <c r="G222" s="321"/>
      <c r="H222" s="321"/>
      <c r="I222" s="321"/>
      <c r="J222" s="321"/>
      <c r="K222" s="321"/>
      <c r="L222" s="321"/>
      <c r="M222" s="321"/>
      <c r="N222" s="321"/>
      <c r="O222" s="321"/>
      <c r="P222" s="321"/>
      <c r="Q222" s="322"/>
      <c r="R222" s="322"/>
      <c r="S222" s="322"/>
      <c r="T222" s="322"/>
      <c r="U222" s="322"/>
      <c r="V222" s="322"/>
      <c r="W222" s="322"/>
    </row>
    <row r="223" spans="1:23" s="348" customFormat="1" ht="14.1" hidden="1" customHeight="1">
      <c r="A223" s="319"/>
      <c r="B223" s="320"/>
      <c r="C223" s="321"/>
      <c r="D223" s="321"/>
      <c r="E223" s="321"/>
      <c r="F223" s="321"/>
      <c r="G223" s="321"/>
      <c r="H223" s="321"/>
      <c r="I223" s="321"/>
      <c r="J223" s="321"/>
      <c r="K223" s="321"/>
      <c r="L223" s="321"/>
      <c r="M223" s="321"/>
      <c r="N223" s="321"/>
      <c r="O223" s="321"/>
      <c r="P223" s="321"/>
      <c r="Q223" s="322"/>
      <c r="R223" s="322"/>
      <c r="S223" s="322"/>
      <c r="T223" s="322"/>
      <c r="U223" s="322"/>
      <c r="V223" s="322"/>
      <c r="W223" s="322"/>
    </row>
    <row r="224" spans="1:23" s="348" customFormat="1" ht="14.1" hidden="1" customHeight="1">
      <c r="A224" s="319"/>
      <c r="B224" s="320"/>
      <c r="C224" s="321"/>
      <c r="D224" s="321"/>
      <c r="E224" s="321"/>
      <c r="F224" s="321"/>
      <c r="G224" s="321"/>
      <c r="H224" s="321"/>
      <c r="I224" s="321"/>
      <c r="J224" s="321"/>
      <c r="K224" s="321"/>
      <c r="L224" s="321"/>
      <c r="M224" s="321"/>
      <c r="N224" s="321"/>
      <c r="O224" s="321"/>
      <c r="P224" s="321"/>
      <c r="Q224" s="322"/>
      <c r="R224" s="322"/>
      <c r="S224" s="322"/>
      <c r="T224" s="322"/>
      <c r="U224" s="322"/>
      <c r="V224" s="322"/>
      <c r="W224" s="322"/>
    </row>
    <row r="225" spans="1:23" s="348" customFormat="1" ht="14.1" hidden="1" customHeight="1">
      <c r="A225" s="319"/>
      <c r="B225" s="320"/>
      <c r="C225" s="321"/>
      <c r="D225" s="321"/>
      <c r="E225" s="321"/>
      <c r="F225" s="321"/>
      <c r="G225" s="321"/>
      <c r="H225" s="321"/>
      <c r="I225" s="321"/>
      <c r="J225" s="321"/>
      <c r="K225" s="321"/>
      <c r="L225" s="321"/>
      <c r="M225" s="321"/>
      <c r="N225" s="321"/>
      <c r="O225" s="321"/>
      <c r="P225" s="321"/>
      <c r="Q225" s="322"/>
      <c r="R225" s="322"/>
      <c r="S225" s="322"/>
      <c r="T225" s="322"/>
      <c r="U225" s="322"/>
      <c r="V225" s="322"/>
      <c r="W225" s="322"/>
    </row>
    <row r="226" spans="1:23" s="348" customFormat="1" ht="14.1" hidden="1" customHeight="1">
      <c r="A226" s="319"/>
      <c r="B226" s="320"/>
      <c r="C226" s="321"/>
      <c r="D226" s="321"/>
      <c r="E226" s="321"/>
      <c r="F226" s="321"/>
      <c r="G226" s="321"/>
      <c r="H226" s="321"/>
      <c r="I226" s="321"/>
      <c r="J226" s="321"/>
      <c r="K226" s="321"/>
      <c r="L226" s="321"/>
      <c r="M226" s="321"/>
      <c r="N226" s="321"/>
      <c r="O226" s="321"/>
      <c r="P226" s="321"/>
      <c r="Q226" s="322"/>
      <c r="R226" s="322"/>
      <c r="S226" s="322"/>
      <c r="T226" s="322"/>
      <c r="U226" s="322"/>
      <c r="V226" s="322"/>
      <c r="W226" s="322"/>
    </row>
    <row r="227" spans="1:23" s="348" customFormat="1" ht="14.1" hidden="1" customHeight="1">
      <c r="A227" s="319"/>
      <c r="B227" s="320"/>
      <c r="C227" s="321"/>
      <c r="D227" s="321"/>
      <c r="E227" s="321"/>
      <c r="F227" s="321"/>
      <c r="G227" s="321"/>
      <c r="H227" s="321"/>
      <c r="I227" s="321"/>
      <c r="J227" s="321"/>
      <c r="K227" s="321"/>
      <c r="L227" s="321"/>
      <c r="M227" s="321"/>
      <c r="N227" s="321"/>
      <c r="O227" s="321"/>
      <c r="P227" s="321"/>
      <c r="Q227" s="322"/>
      <c r="R227" s="322"/>
      <c r="S227" s="322"/>
      <c r="T227" s="322"/>
      <c r="U227" s="322"/>
      <c r="V227" s="322"/>
      <c r="W227" s="322"/>
    </row>
    <row r="228" spans="1:23" s="348" customFormat="1" ht="14.1" hidden="1" customHeight="1">
      <c r="A228" s="319"/>
      <c r="B228" s="320"/>
      <c r="C228" s="321"/>
      <c r="D228" s="321"/>
      <c r="E228" s="321"/>
      <c r="F228" s="321"/>
      <c r="G228" s="321"/>
      <c r="H228" s="321"/>
      <c r="I228" s="321"/>
      <c r="J228" s="321"/>
      <c r="K228" s="321"/>
      <c r="L228" s="321"/>
      <c r="M228" s="321"/>
      <c r="N228" s="321"/>
      <c r="O228" s="321"/>
      <c r="P228" s="321"/>
      <c r="Q228" s="322"/>
      <c r="R228" s="322"/>
      <c r="S228" s="322"/>
      <c r="T228" s="322"/>
      <c r="U228" s="322"/>
      <c r="V228" s="322"/>
      <c r="W228" s="322"/>
    </row>
    <row r="229" spans="1:23" s="348" customFormat="1" ht="14.1" hidden="1" customHeight="1">
      <c r="A229" s="319"/>
      <c r="B229" s="320"/>
      <c r="C229" s="321"/>
      <c r="D229" s="321"/>
      <c r="E229" s="321"/>
      <c r="F229" s="321"/>
      <c r="G229" s="321"/>
      <c r="H229" s="321"/>
      <c r="I229" s="321"/>
      <c r="J229" s="321"/>
      <c r="K229" s="321"/>
      <c r="L229" s="321"/>
      <c r="M229" s="321"/>
      <c r="N229" s="321"/>
      <c r="O229" s="321"/>
      <c r="P229" s="321"/>
      <c r="Q229" s="322"/>
      <c r="R229" s="322"/>
      <c r="S229" s="322"/>
      <c r="T229" s="322"/>
      <c r="U229" s="322"/>
      <c r="V229" s="322"/>
      <c r="W229" s="322"/>
    </row>
    <row r="230" spans="1:23" s="348" customFormat="1" ht="14.1" hidden="1" customHeight="1">
      <c r="A230" s="319"/>
      <c r="B230" s="320"/>
      <c r="C230" s="321"/>
      <c r="D230" s="321"/>
      <c r="E230" s="321"/>
      <c r="F230" s="321"/>
      <c r="G230" s="321"/>
      <c r="H230" s="321"/>
      <c r="I230" s="321"/>
      <c r="J230" s="321"/>
      <c r="K230" s="321"/>
      <c r="L230" s="321"/>
      <c r="M230" s="321"/>
      <c r="N230" s="321"/>
      <c r="O230" s="321"/>
      <c r="P230" s="321"/>
      <c r="Q230" s="322"/>
      <c r="R230" s="322"/>
      <c r="S230" s="322"/>
      <c r="T230" s="322"/>
      <c r="U230" s="322"/>
      <c r="V230" s="322"/>
      <c r="W230" s="322"/>
    </row>
    <row r="231" spans="1:23" s="348" customFormat="1" ht="14.1" hidden="1" customHeight="1">
      <c r="A231" s="319"/>
      <c r="B231" s="320"/>
      <c r="C231" s="321"/>
      <c r="D231" s="321"/>
      <c r="E231" s="321"/>
      <c r="F231" s="321"/>
      <c r="G231" s="321"/>
      <c r="H231" s="321"/>
      <c r="I231" s="321"/>
      <c r="J231" s="321"/>
      <c r="K231" s="321"/>
      <c r="L231" s="321"/>
      <c r="M231" s="321"/>
      <c r="N231" s="321"/>
      <c r="O231" s="321"/>
      <c r="P231" s="321"/>
      <c r="Q231" s="322"/>
      <c r="R231" s="322"/>
      <c r="S231" s="322"/>
      <c r="T231" s="322"/>
      <c r="U231" s="322"/>
      <c r="V231" s="322"/>
      <c r="W231" s="322"/>
    </row>
    <row r="232" spans="1:23" s="348" customFormat="1" ht="14.1" hidden="1" customHeight="1">
      <c r="A232" s="319"/>
      <c r="B232" s="320"/>
      <c r="C232" s="321"/>
      <c r="D232" s="321"/>
      <c r="E232" s="321"/>
      <c r="F232" s="321"/>
      <c r="G232" s="321"/>
      <c r="H232" s="321"/>
      <c r="I232" s="321"/>
      <c r="J232" s="321"/>
      <c r="K232" s="321"/>
      <c r="L232" s="321"/>
      <c r="M232" s="321"/>
      <c r="N232" s="321"/>
      <c r="O232" s="321"/>
      <c r="P232" s="321"/>
      <c r="Q232" s="322"/>
      <c r="R232" s="322"/>
      <c r="S232" s="322"/>
      <c r="T232" s="322"/>
      <c r="U232" s="322"/>
      <c r="V232" s="322"/>
      <c r="W232" s="322"/>
    </row>
    <row r="233" spans="1:23" s="348" customFormat="1" ht="14.1" hidden="1" customHeight="1">
      <c r="A233" s="319"/>
      <c r="B233" s="320"/>
      <c r="C233" s="321"/>
      <c r="D233" s="321"/>
      <c r="E233" s="321"/>
      <c r="F233" s="321"/>
      <c r="G233" s="321"/>
      <c r="H233" s="321"/>
      <c r="I233" s="321"/>
      <c r="J233" s="321"/>
      <c r="K233" s="321"/>
      <c r="L233" s="321"/>
      <c r="M233" s="321"/>
      <c r="N233" s="321"/>
      <c r="O233" s="321"/>
      <c r="P233" s="321"/>
      <c r="Q233" s="322"/>
      <c r="R233" s="322"/>
      <c r="S233" s="322"/>
      <c r="T233" s="322"/>
      <c r="U233" s="322"/>
      <c r="V233" s="322"/>
      <c r="W233" s="322"/>
    </row>
    <row r="234" spans="1:23" s="348" customFormat="1" ht="14.1" hidden="1" customHeight="1">
      <c r="A234" s="319"/>
      <c r="B234" s="320"/>
      <c r="C234" s="321"/>
      <c r="D234" s="321"/>
      <c r="E234" s="321"/>
      <c r="F234" s="321"/>
      <c r="G234" s="321"/>
      <c r="H234" s="321"/>
      <c r="I234" s="321"/>
      <c r="J234" s="321"/>
      <c r="K234" s="321"/>
      <c r="L234" s="321"/>
      <c r="M234" s="321"/>
      <c r="N234" s="321"/>
      <c r="O234" s="321"/>
      <c r="P234" s="321"/>
      <c r="Q234" s="322"/>
      <c r="R234" s="322"/>
      <c r="S234" s="322"/>
      <c r="T234" s="322"/>
      <c r="U234" s="322"/>
      <c r="V234" s="322"/>
      <c r="W234" s="322"/>
    </row>
    <row r="235" spans="1:23" s="348" customFormat="1" ht="14.1" hidden="1" customHeight="1">
      <c r="A235" s="319"/>
      <c r="B235" s="320"/>
      <c r="C235" s="321"/>
      <c r="D235" s="321"/>
      <c r="E235" s="321"/>
      <c r="F235" s="321"/>
      <c r="G235" s="321"/>
      <c r="H235" s="321"/>
      <c r="I235" s="321"/>
      <c r="J235" s="321"/>
      <c r="K235" s="321"/>
      <c r="L235" s="321"/>
      <c r="M235" s="321"/>
      <c r="N235" s="321"/>
      <c r="O235" s="321"/>
      <c r="P235" s="321"/>
      <c r="Q235" s="322"/>
      <c r="R235" s="322"/>
      <c r="S235" s="322"/>
      <c r="T235" s="322"/>
      <c r="U235" s="322"/>
      <c r="V235" s="322"/>
      <c r="W235" s="322"/>
    </row>
    <row r="236" spans="1:23" s="348" customFormat="1" ht="14.1" hidden="1" customHeight="1">
      <c r="A236" s="319"/>
      <c r="B236" s="320"/>
      <c r="C236" s="321"/>
      <c r="D236" s="321"/>
      <c r="E236" s="321"/>
      <c r="F236" s="321"/>
      <c r="G236" s="321"/>
      <c r="H236" s="321"/>
      <c r="I236" s="321"/>
      <c r="J236" s="321"/>
      <c r="K236" s="321"/>
      <c r="L236" s="321"/>
      <c r="M236" s="321"/>
      <c r="N236" s="321"/>
      <c r="O236" s="321"/>
      <c r="P236" s="321"/>
      <c r="Q236" s="322"/>
      <c r="R236" s="322"/>
      <c r="S236" s="322"/>
      <c r="T236" s="322"/>
      <c r="U236" s="322"/>
      <c r="V236" s="322"/>
      <c r="W236" s="322"/>
    </row>
    <row r="237" spans="1:23" s="348" customFormat="1" ht="14.1" hidden="1" customHeight="1">
      <c r="A237" s="319"/>
      <c r="B237" s="320"/>
      <c r="C237" s="321"/>
      <c r="D237" s="321"/>
      <c r="E237" s="321"/>
      <c r="F237" s="321"/>
      <c r="G237" s="321"/>
      <c r="H237" s="321"/>
      <c r="I237" s="321"/>
      <c r="J237" s="321"/>
      <c r="K237" s="321"/>
      <c r="L237" s="321"/>
      <c r="M237" s="321"/>
      <c r="N237" s="321"/>
      <c r="O237" s="321"/>
      <c r="P237" s="321"/>
      <c r="Q237" s="322"/>
      <c r="R237" s="322"/>
      <c r="S237" s="322"/>
      <c r="T237" s="322"/>
      <c r="U237" s="322"/>
      <c r="V237" s="322"/>
      <c r="W237" s="322"/>
    </row>
    <row r="238" spans="1:23" s="348" customFormat="1" ht="14.1" hidden="1" customHeight="1">
      <c r="A238" s="319"/>
      <c r="B238" s="320"/>
      <c r="C238" s="321"/>
      <c r="D238" s="321"/>
      <c r="E238" s="321"/>
      <c r="F238" s="321"/>
      <c r="G238" s="321"/>
      <c r="H238" s="321"/>
      <c r="I238" s="321"/>
      <c r="J238" s="321"/>
      <c r="K238" s="321"/>
      <c r="L238" s="321"/>
      <c r="M238" s="321"/>
      <c r="N238" s="321"/>
      <c r="O238" s="321"/>
      <c r="P238" s="321"/>
      <c r="Q238" s="322"/>
      <c r="R238" s="322"/>
      <c r="S238" s="322"/>
      <c r="T238" s="322"/>
      <c r="U238" s="322"/>
      <c r="V238" s="322"/>
      <c r="W238" s="322"/>
    </row>
    <row r="239" spans="1:23" s="348" customFormat="1" ht="14.1" hidden="1" customHeight="1">
      <c r="A239" s="319"/>
      <c r="B239" s="320"/>
      <c r="C239" s="321"/>
      <c r="D239" s="321"/>
      <c r="E239" s="321"/>
      <c r="F239" s="321"/>
      <c r="G239" s="321"/>
      <c r="H239" s="321"/>
      <c r="I239" s="321"/>
      <c r="J239" s="321"/>
      <c r="K239" s="321"/>
      <c r="L239" s="321"/>
      <c r="M239" s="321"/>
      <c r="N239" s="321"/>
      <c r="O239" s="321"/>
      <c r="P239" s="321"/>
      <c r="Q239" s="322"/>
      <c r="R239" s="322"/>
      <c r="S239" s="322"/>
      <c r="T239" s="322"/>
      <c r="U239" s="322"/>
      <c r="V239" s="322"/>
      <c r="W239" s="322"/>
    </row>
    <row r="240" spans="1:23" s="348" customFormat="1" ht="14.1" hidden="1" customHeight="1">
      <c r="A240" s="319"/>
      <c r="B240" s="320"/>
      <c r="C240" s="321"/>
      <c r="D240" s="321"/>
      <c r="E240" s="321"/>
      <c r="F240" s="321"/>
      <c r="G240" s="321"/>
      <c r="H240" s="321"/>
      <c r="I240" s="321"/>
      <c r="J240" s="321"/>
      <c r="K240" s="321"/>
      <c r="L240" s="321"/>
      <c r="M240" s="321"/>
      <c r="N240" s="321"/>
      <c r="O240" s="321"/>
      <c r="P240" s="321"/>
      <c r="Q240" s="322"/>
      <c r="R240" s="322"/>
      <c r="S240" s="322"/>
      <c r="T240" s="322"/>
      <c r="U240" s="322"/>
      <c r="V240" s="322"/>
      <c r="W240" s="322"/>
    </row>
    <row r="241" spans="1:23" s="348" customFormat="1" ht="14.1" hidden="1" customHeight="1">
      <c r="A241" s="319"/>
      <c r="B241" s="320"/>
      <c r="C241" s="321"/>
      <c r="D241" s="321"/>
      <c r="E241" s="321"/>
      <c r="F241" s="321"/>
      <c r="G241" s="321"/>
      <c r="H241" s="321"/>
      <c r="I241" s="321"/>
      <c r="J241" s="321"/>
      <c r="K241" s="321"/>
      <c r="L241" s="321"/>
      <c r="M241" s="321"/>
      <c r="N241" s="321"/>
      <c r="O241" s="321"/>
      <c r="P241" s="321"/>
      <c r="Q241" s="322"/>
      <c r="R241" s="322"/>
      <c r="S241" s="322"/>
      <c r="T241" s="322"/>
      <c r="U241" s="322"/>
      <c r="V241" s="322"/>
      <c r="W241" s="322"/>
    </row>
    <row r="242" spans="1:23" s="348" customFormat="1" ht="14.1" hidden="1" customHeight="1">
      <c r="A242" s="319"/>
      <c r="B242" s="320"/>
      <c r="C242" s="321"/>
      <c r="D242" s="321"/>
      <c r="E242" s="321"/>
      <c r="F242" s="321"/>
      <c r="G242" s="321"/>
      <c r="H242" s="321"/>
      <c r="I242" s="321"/>
      <c r="J242" s="321"/>
      <c r="K242" s="321"/>
      <c r="L242" s="321"/>
      <c r="M242" s="321"/>
      <c r="N242" s="321"/>
      <c r="O242" s="321"/>
      <c r="P242" s="321"/>
      <c r="Q242" s="322"/>
      <c r="R242" s="322"/>
      <c r="S242" s="322"/>
      <c r="T242" s="322"/>
      <c r="U242" s="322"/>
      <c r="V242" s="322"/>
      <c r="W242" s="322"/>
    </row>
    <row r="243" spans="1:23" s="348" customFormat="1" ht="14.1" hidden="1" customHeight="1">
      <c r="A243" s="319"/>
      <c r="B243" s="320"/>
      <c r="C243" s="321"/>
      <c r="D243" s="321"/>
      <c r="E243" s="321"/>
      <c r="F243" s="321"/>
      <c r="G243" s="321"/>
      <c r="H243" s="321"/>
      <c r="I243" s="321"/>
      <c r="J243" s="321"/>
      <c r="K243" s="321"/>
      <c r="L243" s="321"/>
      <c r="M243" s="321"/>
      <c r="N243" s="321"/>
      <c r="O243" s="321"/>
      <c r="P243" s="321"/>
      <c r="Q243" s="322"/>
      <c r="R243" s="322"/>
      <c r="S243" s="322"/>
      <c r="T243" s="322"/>
      <c r="U243" s="322"/>
      <c r="V243" s="322"/>
      <c r="W243" s="322"/>
    </row>
    <row r="244" spans="1:23" s="348" customFormat="1" ht="14.1" hidden="1" customHeight="1">
      <c r="A244" s="319"/>
      <c r="B244" s="320"/>
      <c r="C244" s="321"/>
      <c r="D244" s="321"/>
      <c r="E244" s="321"/>
      <c r="F244" s="321"/>
      <c r="G244" s="321"/>
      <c r="H244" s="321"/>
      <c r="I244" s="321"/>
      <c r="J244" s="321"/>
      <c r="K244" s="321"/>
      <c r="L244" s="321"/>
      <c r="M244" s="321"/>
      <c r="N244" s="321"/>
      <c r="O244" s="321"/>
      <c r="P244" s="321"/>
      <c r="Q244" s="322"/>
      <c r="R244" s="322"/>
      <c r="S244" s="322"/>
      <c r="T244" s="322"/>
      <c r="U244" s="322"/>
      <c r="V244" s="322"/>
      <c r="W244" s="322"/>
    </row>
    <row r="245" spans="1:23" s="348" customFormat="1" ht="14.1" hidden="1" customHeight="1">
      <c r="A245" s="319"/>
      <c r="B245" s="320"/>
      <c r="C245" s="321"/>
      <c r="D245" s="321"/>
      <c r="E245" s="321"/>
      <c r="F245" s="321"/>
      <c r="G245" s="321"/>
      <c r="H245" s="321"/>
      <c r="I245" s="321"/>
      <c r="J245" s="321"/>
      <c r="K245" s="321"/>
      <c r="L245" s="321"/>
      <c r="M245" s="321"/>
      <c r="N245" s="321"/>
      <c r="O245" s="321"/>
      <c r="P245" s="321"/>
      <c r="Q245" s="322"/>
      <c r="R245" s="322"/>
      <c r="S245" s="322"/>
      <c r="T245" s="322"/>
      <c r="U245" s="322"/>
      <c r="V245" s="322"/>
      <c r="W245" s="322"/>
    </row>
    <row r="246" spans="1:23" s="348" customFormat="1" ht="14.1" hidden="1" customHeight="1">
      <c r="A246" s="319"/>
      <c r="B246" s="320"/>
      <c r="C246" s="321"/>
      <c r="D246" s="321"/>
      <c r="E246" s="321"/>
      <c r="F246" s="321"/>
      <c r="G246" s="321"/>
      <c r="H246" s="321"/>
      <c r="I246" s="321"/>
      <c r="J246" s="321"/>
      <c r="K246" s="321"/>
      <c r="L246" s="321"/>
      <c r="M246" s="321"/>
      <c r="N246" s="321"/>
      <c r="O246" s="321"/>
      <c r="P246" s="321"/>
      <c r="Q246" s="322"/>
      <c r="R246" s="322"/>
      <c r="S246" s="322"/>
      <c r="T246" s="322"/>
      <c r="U246" s="322"/>
      <c r="V246" s="322"/>
      <c r="W246" s="322"/>
    </row>
    <row r="247" spans="1:23" s="348" customFormat="1" ht="14.1" hidden="1" customHeight="1">
      <c r="A247" s="319"/>
      <c r="B247" s="320"/>
      <c r="C247" s="321"/>
      <c r="D247" s="321"/>
      <c r="E247" s="321"/>
      <c r="F247" s="321"/>
      <c r="G247" s="321"/>
      <c r="H247" s="321"/>
      <c r="I247" s="321"/>
      <c r="J247" s="321"/>
      <c r="K247" s="321"/>
      <c r="L247" s="321"/>
      <c r="M247" s="321"/>
      <c r="N247" s="321"/>
      <c r="O247" s="321"/>
      <c r="P247" s="321"/>
      <c r="Q247" s="322"/>
      <c r="R247" s="322"/>
      <c r="S247" s="322"/>
      <c r="T247" s="322"/>
      <c r="U247" s="322"/>
      <c r="V247" s="322"/>
      <c r="W247" s="322"/>
    </row>
    <row r="248" spans="1:23" s="348" customFormat="1" ht="14.1" hidden="1" customHeight="1">
      <c r="A248" s="319"/>
      <c r="B248" s="320"/>
      <c r="C248" s="321"/>
      <c r="D248" s="321"/>
      <c r="E248" s="321"/>
      <c r="F248" s="321"/>
      <c r="G248" s="321"/>
      <c r="H248" s="321"/>
      <c r="I248" s="321"/>
      <c r="J248" s="321"/>
      <c r="K248" s="321"/>
      <c r="L248" s="321"/>
      <c r="M248" s="321"/>
      <c r="N248" s="321"/>
      <c r="O248" s="321"/>
      <c r="P248" s="321"/>
      <c r="Q248" s="322"/>
      <c r="R248" s="322"/>
      <c r="S248" s="322"/>
      <c r="T248" s="322"/>
      <c r="U248" s="322"/>
      <c r="V248" s="322"/>
      <c r="W248" s="322"/>
    </row>
    <row r="249" spans="1:23" s="348" customFormat="1" ht="14.1" hidden="1" customHeight="1">
      <c r="A249" s="319"/>
      <c r="B249" s="320"/>
      <c r="C249" s="321"/>
      <c r="D249" s="321"/>
      <c r="E249" s="321"/>
      <c r="F249" s="321"/>
      <c r="G249" s="321"/>
      <c r="H249" s="321"/>
      <c r="I249" s="321"/>
      <c r="J249" s="321"/>
      <c r="K249" s="321"/>
      <c r="L249" s="321"/>
      <c r="M249" s="321"/>
      <c r="N249" s="321"/>
      <c r="O249" s="321"/>
      <c r="P249" s="321"/>
      <c r="Q249" s="322"/>
      <c r="R249" s="322"/>
      <c r="S249" s="322"/>
      <c r="T249" s="322"/>
      <c r="U249" s="322"/>
      <c r="V249" s="322"/>
      <c r="W249" s="322"/>
    </row>
    <row r="250" spans="1:23" s="348" customFormat="1" ht="14.1" hidden="1" customHeight="1">
      <c r="A250" s="319"/>
      <c r="B250" s="320"/>
      <c r="C250" s="321"/>
      <c r="D250" s="321"/>
      <c r="E250" s="321"/>
      <c r="F250" s="321"/>
      <c r="G250" s="321"/>
      <c r="H250" s="321"/>
      <c r="I250" s="321"/>
      <c r="J250" s="321"/>
      <c r="K250" s="321"/>
      <c r="L250" s="321"/>
      <c r="M250" s="321"/>
      <c r="N250" s="321"/>
      <c r="O250" s="321"/>
      <c r="P250" s="321"/>
      <c r="Q250" s="322"/>
      <c r="R250" s="322"/>
      <c r="S250" s="322"/>
      <c r="T250" s="322"/>
      <c r="U250" s="322"/>
      <c r="V250" s="322"/>
      <c r="W250" s="322"/>
    </row>
    <row r="251" spans="1:23" s="348" customFormat="1" ht="14.1" hidden="1" customHeight="1">
      <c r="A251" s="319"/>
      <c r="B251" s="320"/>
      <c r="C251" s="321"/>
      <c r="D251" s="321"/>
      <c r="E251" s="321"/>
      <c r="F251" s="321"/>
      <c r="G251" s="321"/>
      <c r="H251" s="321"/>
      <c r="I251" s="321"/>
      <c r="J251" s="321"/>
      <c r="K251" s="321"/>
      <c r="L251" s="321"/>
      <c r="M251" s="321"/>
      <c r="N251" s="321"/>
      <c r="O251" s="321"/>
      <c r="P251" s="321"/>
      <c r="Q251" s="322"/>
      <c r="R251" s="322"/>
      <c r="S251" s="322"/>
      <c r="T251" s="322"/>
      <c r="U251" s="322"/>
      <c r="V251" s="322"/>
      <c r="W251" s="322"/>
    </row>
    <row r="252" spans="1:23" s="348" customFormat="1" ht="14.1" hidden="1" customHeight="1">
      <c r="A252" s="319"/>
      <c r="B252" s="320"/>
      <c r="C252" s="321"/>
      <c r="D252" s="321"/>
      <c r="E252" s="321"/>
      <c r="F252" s="321"/>
      <c r="G252" s="321"/>
      <c r="H252" s="321"/>
      <c r="I252" s="321"/>
      <c r="J252" s="321"/>
      <c r="K252" s="321"/>
      <c r="L252" s="321"/>
      <c r="M252" s="321"/>
      <c r="N252" s="321"/>
      <c r="O252" s="321"/>
      <c r="P252" s="321"/>
      <c r="Q252" s="322"/>
      <c r="R252" s="322"/>
      <c r="S252" s="322"/>
      <c r="T252" s="322"/>
      <c r="U252" s="322"/>
      <c r="V252" s="322"/>
      <c r="W252" s="322"/>
    </row>
    <row r="253" spans="1:23" s="348" customFormat="1" ht="14.1" hidden="1" customHeight="1">
      <c r="A253" s="319"/>
      <c r="B253" s="320"/>
      <c r="C253" s="321"/>
      <c r="D253" s="321"/>
      <c r="E253" s="321"/>
      <c r="F253" s="321"/>
      <c r="G253" s="321"/>
      <c r="H253" s="321"/>
      <c r="I253" s="321"/>
      <c r="J253" s="321"/>
      <c r="K253" s="321"/>
      <c r="L253" s="321"/>
      <c r="M253" s="321"/>
      <c r="N253" s="321"/>
      <c r="O253" s="321"/>
      <c r="P253" s="321"/>
      <c r="Q253" s="322"/>
      <c r="R253" s="322"/>
      <c r="S253" s="322"/>
      <c r="T253" s="322"/>
      <c r="U253" s="322"/>
      <c r="V253" s="322"/>
      <c r="W253" s="322"/>
    </row>
    <row r="254" spans="1:23" s="348" customFormat="1" ht="14.1" hidden="1" customHeight="1">
      <c r="A254" s="319"/>
      <c r="B254" s="320"/>
      <c r="C254" s="321"/>
      <c r="D254" s="321"/>
      <c r="E254" s="321"/>
      <c r="F254" s="321"/>
      <c r="G254" s="321"/>
      <c r="H254" s="321"/>
      <c r="I254" s="321"/>
      <c r="J254" s="321"/>
      <c r="K254" s="321"/>
      <c r="L254" s="321"/>
      <c r="M254" s="321"/>
      <c r="N254" s="321"/>
      <c r="O254" s="321"/>
      <c r="P254" s="321"/>
      <c r="Q254" s="322"/>
      <c r="R254" s="322"/>
      <c r="S254" s="322"/>
      <c r="T254" s="322"/>
      <c r="U254" s="322"/>
      <c r="V254" s="322"/>
      <c r="W254" s="322"/>
    </row>
    <row r="255" spans="1:23" s="348" customFormat="1" ht="14.1" hidden="1" customHeight="1">
      <c r="A255" s="319"/>
      <c r="B255" s="320"/>
      <c r="C255" s="321"/>
      <c r="D255" s="321"/>
      <c r="E255" s="321"/>
      <c r="F255" s="321"/>
      <c r="G255" s="321"/>
      <c r="H255" s="321"/>
      <c r="I255" s="321"/>
      <c r="J255" s="321"/>
      <c r="K255" s="321"/>
      <c r="L255" s="321"/>
      <c r="M255" s="321"/>
      <c r="N255" s="321"/>
      <c r="O255" s="321"/>
      <c r="P255" s="321"/>
      <c r="Q255" s="322"/>
      <c r="R255" s="322"/>
      <c r="S255" s="322"/>
      <c r="T255" s="322"/>
      <c r="U255" s="322"/>
      <c r="V255" s="322"/>
      <c r="W255" s="322"/>
    </row>
    <row r="256" spans="1:23" s="348" customFormat="1" ht="14.1" hidden="1" customHeight="1">
      <c r="A256" s="319"/>
      <c r="B256" s="320"/>
      <c r="C256" s="321"/>
      <c r="D256" s="321"/>
      <c r="E256" s="321"/>
      <c r="F256" s="321"/>
      <c r="G256" s="321"/>
      <c r="H256" s="321"/>
      <c r="I256" s="321"/>
      <c r="J256" s="321"/>
      <c r="K256" s="321"/>
      <c r="L256" s="321"/>
      <c r="M256" s="321"/>
      <c r="N256" s="321"/>
      <c r="O256" s="321"/>
      <c r="P256" s="321"/>
      <c r="Q256" s="322"/>
      <c r="R256" s="322"/>
      <c r="S256" s="322"/>
      <c r="T256" s="322"/>
      <c r="U256" s="322"/>
      <c r="V256" s="322"/>
      <c r="W256" s="322"/>
    </row>
    <row r="257" spans="1:23" s="348" customFormat="1" ht="14.1" hidden="1" customHeight="1">
      <c r="A257" s="319"/>
      <c r="B257" s="320"/>
      <c r="C257" s="321"/>
      <c r="D257" s="321"/>
      <c r="E257" s="321"/>
      <c r="F257" s="321"/>
      <c r="G257" s="321"/>
      <c r="H257" s="321"/>
      <c r="I257" s="321"/>
      <c r="J257" s="321"/>
      <c r="K257" s="321"/>
      <c r="L257" s="321"/>
      <c r="M257" s="321"/>
      <c r="N257" s="321"/>
      <c r="O257" s="321"/>
      <c r="P257" s="321"/>
      <c r="Q257" s="322"/>
      <c r="R257" s="322"/>
      <c r="S257" s="322"/>
      <c r="T257" s="322"/>
      <c r="U257" s="322"/>
      <c r="V257" s="322"/>
      <c r="W257" s="322"/>
    </row>
    <row r="258" spans="1:23" s="348" customFormat="1" ht="14.1" hidden="1" customHeight="1">
      <c r="A258" s="319"/>
      <c r="B258" s="320"/>
      <c r="C258" s="321"/>
      <c r="D258" s="321"/>
      <c r="E258" s="321"/>
      <c r="F258" s="321"/>
      <c r="G258" s="321"/>
      <c r="H258" s="321"/>
      <c r="I258" s="321"/>
      <c r="J258" s="321"/>
      <c r="K258" s="321"/>
      <c r="L258" s="321"/>
      <c r="M258" s="321"/>
      <c r="N258" s="321"/>
      <c r="O258" s="321"/>
      <c r="P258" s="321"/>
      <c r="Q258" s="322"/>
      <c r="R258" s="322"/>
      <c r="S258" s="322"/>
      <c r="T258" s="322"/>
      <c r="U258" s="322"/>
      <c r="V258" s="322"/>
      <c r="W258" s="322"/>
    </row>
    <row r="259" spans="1:23" s="348" customFormat="1" ht="14.1" hidden="1" customHeight="1">
      <c r="A259" s="319"/>
      <c r="B259" s="320"/>
      <c r="C259" s="321"/>
      <c r="D259" s="321"/>
      <c r="E259" s="321"/>
      <c r="F259" s="321"/>
      <c r="G259" s="321"/>
      <c r="H259" s="321"/>
      <c r="I259" s="321"/>
      <c r="J259" s="321"/>
      <c r="K259" s="321"/>
      <c r="L259" s="321"/>
      <c r="M259" s="321"/>
      <c r="N259" s="321"/>
      <c r="O259" s="321"/>
      <c r="P259" s="321"/>
      <c r="Q259" s="322"/>
      <c r="R259" s="322"/>
      <c r="S259" s="322"/>
      <c r="T259" s="322"/>
      <c r="U259" s="322"/>
      <c r="V259" s="322"/>
      <c r="W259" s="322"/>
    </row>
    <row r="260" spans="1:23" s="348" customFormat="1" ht="14.1" hidden="1" customHeight="1">
      <c r="A260" s="319"/>
      <c r="B260" s="320"/>
      <c r="C260" s="321"/>
      <c r="D260" s="321"/>
      <c r="E260" s="321"/>
      <c r="F260" s="321"/>
      <c r="G260" s="321"/>
      <c r="H260" s="321"/>
      <c r="I260" s="321"/>
      <c r="J260" s="321"/>
      <c r="K260" s="321"/>
      <c r="L260" s="321"/>
      <c r="M260" s="321"/>
      <c r="N260" s="321"/>
      <c r="O260" s="321"/>
      <c r="P260" s="321"/>
      <c r="Q260" s="322"/>
      <c r="R260" s="322"/>
      <c r="S260" s="322"/>
      <c r="T260" s="322"/>
      <c r="U260" s="322"/>
      <c r="V260" s="322"/>
      <c r="W260" s="322"/>
    </row>
    <row r="261" spans="1:23" s="348" customFormat="1" ht="14.1" hidden="1" customHeight="1">
      <c r="A261" s="319"/>
      <c r="B261" s="320"/>
      <c r="C261" s="321"/>
      <c r="D261" s="321"/>
      <c r="E261" s="321"/>
      <c r="F261" s="321"/>
      <c r="G261" s="321"/>
      <c r="H261" s="321"/>
      <c r="I261" s="321"/>
      <c r="J261" s="321"/>
      <c r="K261" s="321"/>
      <c r="L261" s="321"/>
      <c r="M261" s="321"/>
      <c r="N261" s="321"/>
      <c r="O261" s="321"/>
      <c r="P261" s="321"/>
      <c r="Q261" s="322"/>
      <c r="R261" s="322"/>
      <c r="S261" s="322"/>
      <c r="T261" s="322"/>
      <c r="U261" s="322"/>
      <c r="V261" s="322"/>
      <c r="W261" s="322"/>
    </row>
    <row r="262" spans="1:23" s="348" customFormat="1" ht="14.1" hidden="1" customHeight="1">
      <c r="A262" s="319"/>
      <c r="B262" s="320"/>
      <c r="C262" s="321"/>
      <c r="D262" s="321"/>
      <c r="E262" s="321"/>
      <c r="F262" s="321"/>
      <c r="G262" s="321"/>
      <c r="H262" s="321"/>
      <c r="I262" s="321"/>
      <c r="J262" s="321"/>
      <c r="K262" s="321"/>
      <c r="L262" s="321"/>
      <c r="M262" s="321"/>
      <c r="N262" s="321"/>
      <c r="O262" s="321"/>
      <c r="P262" s="321"/>
      <c r="Q262" s="322"/>
      <c r="R262" s="322"/>
      <c r="S262" s="322"/>
      <c r="T262" s="322"/>
      <c r="U262" s="322"/>
      <c r="V262" s="322"/>
      <c r="W262" s="322"/>
    </row>
    <row r="263" spans="1:23" s="348" customFormat="1" ht="14.1" hidden="1" customHeight="1">
      <c r="A263" s="319"/>
      <c r="B263" s="320"/>
      <c r="C263" s="321"/>
      <c r="D263" s="321"/>
      <c r="E263" s="321"/>
      <c r="F263" s="321"/>
      <c r="G263" s="321"/>
      <c r="H263" s="321"/>
      <c r="I263" s="321"/>
      <c r="J263" s="321"/>
      <c r="K263" s="321"/>
      <c r="L263" s="321"/>
      <c r="M263" s="321"/>
      <c r="N263" s="321"/>
      <c r="O263" s="321"/>
      <c r="P263" s="321"/>
      <c r="Q263" s="322"/>
      <c r="R263" s="322"/>
      <c r="S263" s="322"/>
      <c r="T263" s="322"/>
      <c r="U263" s="322"/>
      <c r="V263" s="322"/>
      <c r="W263" s="322"/>
    </row>
    <row r="264" spans="1:23" s="348" customFormat="1" ht="14.1" hidden="1" customHeight="1">
      <c r="A264" s="319"/>
      <c r="B264" s="320"/>
      <c r="C264" s="321"/>
      <c r="D264" s="321"/>
      <c r="E264" s="321"/>
      <c r="F264" s="321"/>
      <c r="G264" s="321"/>
      <c r="H264" s="321"/>
      <c r="I264" s="321"/>
      <c r="J264" s="321"/>
      <c r="K264" s="321"/>
      <c r="L264" s="321"/>
      <c r="M264" s="321"/>
      <c r="N264" s="321"/>
      <c r="O264" s="321"/>
      <c r="P264" s="321"/>
      <c r="Q264" s="322"/>
      <c r="R264" s="322"/>
      <c r="S264" s="322"/>
      <c r="T264" s="322"/>
      <c r="U264" s="322"/>
      <c r="V264" s="322"/>
      <c r="W264" s="322"/>
    </row>
    <row r="265" spans="1:23" s="348" customFormat="1" ht="14.1" hidden="1" customHeight="1">
      <c r="A265" s="319"/>
      <c r="B265" s="320"/>
      <c r="C265" s="321"/>
      <c r="D265" s="321"/>
      <c r="E265" s="321"/>
      <c r="F265" s="321"/>
      <c r="G265" s="321"/>
      <c r="H265" s="321"/>
      <c r="I265" s="321"/>
      <c r="J265" s="321"/>
      <c r="K265" s="321"/>
      <c r="L265" s="321"/>
      <c r="M265" s="321"/>
      <c r="N265" s="321"/>
      <c r="O265" s="321"/>
      <c r="P265" s="321"/>
      <c r="Q265" s="322"/>
      <c r="R265" s="322"/>
      <c r="S265" s="322"/>
      <c r="T265" s="322"/>
      <c r="U265" s="322"/>
      <c r="V265" s="322"/>
      <c r="W265" s="322"/>
    </row>
    <row r="266" spans="1:23" s="348" customFormat="1" ht="14.1" hidden="1" customHeight="1">
      <c r="A266" s="319"/>
      <c r="B266" s="320"/>
      <c r="C266" s="321"/>
      <c r="D266" s="321"/>
      <c r="E266" s="321"/>
      <c r="F266" s="321"/>
      <c r="G266" s="321"/>
      <c r="H266" s="321"/>
      <c r="I266" s="321"/>
      <c r="J266" s="321"/>
      <c r="K266" s="321"/>
      <c r="L266" s="321"/>
      <c r="M266" s="321"/>
      <c r="N266" s="321"/>
      <c r="O266" s="321"/>
      <c r="P266" s="321"/>
      <c r="Q266" s="322"/>
      <c r="R266" s="322"/>
      <c r="S266" s="322"/>
      <c r="T266" s="322"/>
      <c r="U266" s="322"/>
      <c r="V266" s="322"/>
      <c r="W266" s="322"/>
    </row>
    <row r="267" spans="1:23" s="348" customFormat="1" ht="14.1" hidden="1" customHeight="1">
      <c r="A267" s="319"/>
      <c r="B267" s="320"/>
      <c r="C267" s="321"/>
      <c r="D267" s="321"/>
      <c r="E267" s="321"/>
      <c r="F267" s="321"/>
      <c r="G267" s="321"/>
      <c r="H267" s="321"/>
      <c r="I267" s="321"/>
      <c r="J267" s="321"/>
      <c r="K267" s="321"/>
      <c r="L267" s="321"/>
      <c r="M267" s="321"/>
      <c r="N267" s="321"/>
      <c r="O267" s="321"/>
      <c r="P267" s="321"/>
      <c r="Q267" s="322"/>
      <c r="R267" s="322"/>
      <c r="S267" s="322"/>
      <c r="T267" s="322"/>
      <c r="U267" s="322"/>
      <c r="V267" s="322"/>
      <c r="W267" s="322"/>
    </row>
    <row r="268" spans="1:23" s="348" customFormat="1" ht="14.1" hidden="1" customHeight="1">
      <c r="A268" s="319"/>
      <c r="B268" s="320"/>
      <c r="C268" s="321"/>
      <c r="D268" s="321"/>
      <c r="E268" s="321"/>
      <c r="F268" s="321"/>
      <c r="G268" s="321"/>
      <c r="H268" s="321"/>
      <c r="I268" s="321"/>
      <c r="J268" s="321"/>
      <c r="K268" s="321"/>
      <c r="L268" s="321"/>
      <c r="M268" s="321"/>
      <c r="N268" s="321"/>
      <c r="O268" s="321"/>
      <c r="P268" s="321"/>
      <c r="Q268" s="322"/>
      <c r="R268" s="322"/>
      <c r="S268" s="322"/>
      <c r="T268" s="322"/>
      <c r="U268" s="322"/>
      <c r="V268" s="322"/>
      <c r="W268" s="322"/>
    </row>
    <row r="269" spans="1:23" s="348" customFormat="1" ht="14.1" hidden="1" customHeight="1">
      <c r="A269" s="319"/>
      <c r="B269" s="320"/>
      <c r="C269" s="321"/>
      <c r="D269" s="321"/>
      <c r="E269" s="321"/>
      <c r="F269" s="321"/>
      <c r="G269" s="321"/>
      <c r="H269" s="321"/>
      <c r="I269" s="321"/>
      <c r="J269" s="321"/>
      <c r="K269" s="321"/>
      <c r="L269" s="321"/>
      <c r="M269" s="321"/>
      <c r="N269" s="321"/>
      <c r="O269" s="321"/>
      <c r="P269" s="321"/>
      <c r="Q269" s="322"/>
      <c r="R269" s="322"/>
      <c r="S269" s="322"/>
      <c r="T269" s="322"/>
      <c r="U269" s="322"/>
      <c r="V269" s="322"/>
      <c r="W269" s="322"/>
    </row>
    <row r="270" spans="1:23" s="348" customFormat="1" ht="14.1" hidden="1" customHeight="1">
      <c r="A270" s="319"/>
      <c r="B270" s="320"/>
      <c r="C270" s="321"/>
      <c r="D270" s="321"/>
      <c r="E270" s="321"/>
      <c r="F270" s="321"/>
      <c r="G270" s="321"/>
      <c r="H270" s="321"/>
      <c r="I270" s="321"/>
      <c r="J270" s="321"/>
      <c r="K270" s="321"/>
      <c r="L270" s="321"/>
      <c r="M270" s="321"/>
      <c r="N270" s="321"/>
      <c r="O270" s="321"/>
      <c r="P270" s="321"/>
      <c r="Q270" s="322"/>
      <c r="R270" s="322"/>
      <c r="S270" s="322"/>
      <c r="T270" s="322"/>
      <c r="U270" s="322"/>
      <c r="V270" s="322"/>
      <c r="W270" s="322"/>
    </row>
    <row r="271" spans="1:23" s="348" customFormat="1" ht="14.1" hidden="1" customHeight="1">
      <c r="A271" s="319"/>
      <c r="B271" s="320"/>
      <c r="C271" s="321"/>
      <c r="D271" s="321"/>
      <c r="E271" s="321"/>
      <c r="F271" s="321"/>
      <c r="G271" s="321"/>
      <c r="H271" s="321"/>
      <c r="I271" s="321"/>
      <c r="J271" s="321"/>
      <c r="K271" s="321"/>
      <c r="L271" s="321"/>
      <c r="M271" s="321"/>
      <c r="N271" s="321"/>
      <c r="O271" s="321"/>
      <c r="P271" s="321"/>
      <c r="Q271" s="322"/>
      <c r="R271" s="322"/>
      <c r="S271" s="322"/>
      <c r="T271" s="322"/>
      <c r="U271" s="322"/>
      <c r="V271" s="322"/>
      <c r="W271" s="322"/>
    </row>
    <row r="272" spans="1:23" s="348" customFormat="1" ht="14.1" hidden="1" customHeight="1">
      <c r="A272" s="319"/>
      <c r="B272" s="320"/>
      <c r="C272" s="321"/>
      <c r="D272" s="321"/>
      <c r="E272" s="321"/>
      <c r="F272" s="321"/>
      <c r="G272" s="321"/>
      <c r="H272" s="321"/>
      <c r="I272" s="321"/>
      <c r="J272" s="321"/>
      <c r="K272" s="321"/>
      <c r="L272" s="321"/>
      <c r="M272" s="321"/>
      <c r="N272" s="321"/>
      <c r="O272" s="321"/>
      <c r="P272" s="321"/>
      <c r="Q272" s="322"/>
      <c r="R272" s="322"/>
      <c r="S272" s="322"/>
      <c r="T272" s="322"/>
      <c r="U272" s="322"/>
      <c r="V272" s="322"/>
      <c r="W272" s="322"/>
    </row>
    <row r="273" spans="1:23" s="348" customFormat="1" ht="14.1" hidden="1" customHeight="1">
      <c r="A273" s="319"/>
      <c r="B273" s="320"/>
      <c r="C273" s="321"/>
      <c r="D273" s="321"/>
      <c r="E273" s="321"/>
      <c r="F273" s="321"/>
      <c r="G273" s="321"/>
      <c r="H273" s="321"/>
      <c r="I273" s="321"/>
      <c r="J273" s="321"/>
      <c r="K273" s="321"/>
      <c r="L273" s="321"/>
      <c r="M273" s="321"/>
      <c r="N273" s="321"/>
      <c r="O273" s="321"/>
      <c r="P273" s="321"/>
      <c r="Q273" s="322"/>
      <c r="R273" s="322"/>
      <c r="S273" s="322"/>
      <c r="T273" s="322"/>
      <c r="U273" s="322"/>
      <c r="V273" s="322"/>
      <c r="W273" s="322"/>
    </row>
    <row r="274" spans="1:23" s="348" customFormat="1" ht="14.1" hidden="1" customHeight="1">
      <c r="A274" s="319"/>
      <c r="B274" s="320"/>
      <c r="C274" s="321"/>
      <c r="D274" s="321"/>
      <c r="E274" s="321"/>
      <c r="F274" s="321"/>
      <c r="G274" s="321"/>
      <c r="H274" s="321"/>
      <c r="I274" s="321"/>
      <c r="J274" s="321"/>
      <c r="K274" s="321"/>
      <c r="L274" s="321"/>
      <c r="M274" s="321"/>
      <c r="N274" s="321"/>
      <c r="O274" s="321"/>
      <c r="P274" s="321"/>
      <c r="Q274" s="322"/>
      <c r="R274" s="322"/>
      <c r="S274" s="322"/>
      <c r="T274" s="322"/>
      <c r="U274" s="322"/>
      <c r="V274" s="322"/>
      <c r="W274" s="322"/>
    </row>
    <row r="275" spans="1:23" s="348" customFormat="1" ht="14.1" hidden="1" customHeight="1">
      <c r="A275" s="319"/>
      <c r="B275" s="320"/>
      <c r="C275" s="321"/>
      <c r="D275" s="321"/>
      <c r="E275" s="321"/>
      <c r="F275" s="321"/>
      <c r="G275" s="321"/>
      <c r="H275" s="321"/>
      <c r="I275" s="321"/>
      <c r="J275" s="321"/>
      <c r="K275" s="321"/>
      <c r="L275" s="321"/>
      <c r="M275" s="321"/>
      <c r="N275" s="321"/>
      <c r="O275" s="321"/>
      <c r="P275" s="321"/>
      <c r="Q275" s="322"/>
      <c r="R275" s="322"/>
      <c r="S275" s="322"/>
      <c r="T275" s="322"/>
      <c r="U275" s="322"/>
      <c r="V275" s="322"/>
      <c r="W275" s="322"/>
    </row>
    <row r="276" spans="1:23" s="348" customFormat="1" ht="14.1" hidden="1" customHeight="1">
      <c r="A276" s="319"/>
      <c r="B276" s="320"/>
      <c r="C276" s="321"/>
      <c r="D276" s="321"/>
      <c r="E276" s="321"/>
      <c r="F276" s="321"/>
      <c r="G276" s="321"/>
      <c r="H276" s="321"/>
      <c r="I276" s="321"/>
      <c r="J276" s="321"/>
      <c r="K276" s="321"/>
      <c r="L276" s="321"/>
      <c r="M276" s="321"/>
      <c r="N276" s="321"/>
      <c r="O276" s="321"/>
      <c r="P276" s="321"/>
      <c r="Q276" s="322"/>
      <c r="R276" s="322"/>
      <c r="S276" s="322"/>
      <c r="T276" s="322"/>
      <c r="U276" s="322"/>
      <c r="V276" s="322"/>
      <c r="W276" s="322"/>
    </row>
    <row r="277" spans="1:23" s="348" customFormat="1" ht="14.1" hidden="1" customHeight="1">
      <c r="A277" s="319"/>
      <c r="B277" s="320"/>
      <c r="C277" s="321"/>
      <c r="D277" s="321"/>
      <c r="E277" s="321"/>
      <c r="F277" s="321"/>
      <c r="G277" s="321"/>
      <c r="H277" s="321"/>
      <c r="I277" s="321"/>
      <c r="J277" s="321"/>
      <c r="K277" s="321"/>
      <c r="L277" s="321"/>
      <c r="M277" s="321"/>
      <c r="N277" s="321"/>
      <c r="O277" s="321"/>
      <c r="P277" s="321"/>
      <c r="Q277" s="322"/>
      <c r="R277" s="322"/>
      <c r="S277" s="322"/>
      <c r="T277" s="322"/>
      <c r="U277" s="322"/>
      <c r="V277" s="322"/>
      <c r="W277" s="322"/>
    </row>
    <row r="278" spans="1:23" s="348" customFormat="1" ht="14.1" hidden="1" customHeight="1">
      <c r="A278" s="319"/>
      <c r="B278" s="320"/>
      <c r="C278" s="321"/>
      <c r="D278" s="321"/>
      <c r="E278" s="321"/>
      <c r="F278" s="321"/>
      <c r="G278" s="321"/>
      <c r="H278" s="321"/>
      <c r="I278" s="321"/>
      <c r="J278" s="321"/>
      <c r="K278" s="321"/>
      <c r="L278" s="321"/>
      <c r="M278" s="321"/>
      <c r="N278" s="321"/>
      <c r="O278" s="321"/>
      <c r="P278" s="321"/>
      <c r="Q278" s="322"/>
      <c r="R278" s="322"/>
      <c r="S278" s="322"/>
      <c r="T278" s="322"/>
      <c r="U278" s="322"/>
      <c r="V278" s="322"/>
      <c r="W278" s="322"/>
    </row>
    <row r="279" spans="1:23" s="348" customFormat="1" ht="14.1" hidden="1" customHeight="1">
      <c r="A279" s="319"/>
      <c r="B279" s="320"/>
      <c r="C279" s="321"/>
      <c r="D279" s="321"/>
      <c r="E279" s="321"/>
      <c r="F279" s="321"/>
      <c r="G279" s="321"/>
      <c r="H279" s="321"/>
      <c r="I279" s="321"/>
      <c r="J279" s="321"/>
      <c r="K279" s="321"/>
      <c r="L279" s="321"/>
      <c r="M279" s="321"/>
      <c r="N279" s="321"/>
      <c r="O279" s="321"/>
      <c r="P279" s="321"/>
      <c r="Q279" s="322"/>
      <c r="R279" s="322"/>
      <c r="S279" s="322"/>
      <c r="T279" s="322"/>
      <c r="U279" s="322"/>
      <c r="V279" s="322"/>
      <c r="W279" s="322"/>
    </row>
    <row r="280" spans="1:23" s="348" customFormat="1" ht="14.1" hidden="1" customHeight="1">
      <c r="A280" s="319"/>
      <c r="B280" s="320"/>
      <c r="C280" s="321"/>
      <c r="D280" s="321"/>
      <c r="E280" s="321"/>
      <c r="F280" s="321"/>
      <c r="G280" s="321"/>
      <c r="H280" s="321"/>
      <c r="I280" s="321"/>
      <c r="J280" s="321"/>
      <c r="K280" s="321"/>
      <c r="L280" s="321"/>
      <c r="M280" s="321"/>
      <c r="N280" s="321"/>
      <c r="O280" s="321"/>
      <c r="P280" s="321"/>
      <c r="Q280" s="322"/>
      <c r="R280" s="322"/>
      <c r="S280" s="322"/>
      <c r="T280" s="322"/>
      <c r="U280" s="322"/>
      <c r="V280" s="322"/>
      <c r="W280" s="322"/>
    </row>
    <row r="281" spans="1:23" s="348" customFormat="1" ht="14.1" hidden="1" customHeight="1">
      <c r="A281" s="319"/>
      <c r="B281" s="320"/>
      <c r="C281" s="321"/>
      <c r="D281" s="321"/>
      <c r="E281" s="321"/>
      <c r="F281" s="321"/>
      <c r="G281" s="321"/>
      <c r="H281" s="321"/>
      <c r="I281" s="321"/>
      <c r="J281" s="321"/>
      <c r="K281" s="321"/>
      <c r="L281" s="321"/>
      <c r="M281" s="321"/>
      <c r="N281" s="321"/>
      <c r="O281" s="321"/>
      <c r="P281" s="321"/>
      <c r="Q281" s="322"/>
      <c r="R281" s="322"/>
      <c r="S281" s="322"/>
      <c r="T281" s="322"/>
      <c r="U281" s="322"/>
      <c r="V281" s="322"/>
      <c r="W281" s="322"/>
    </row>
    <row r="282" spans="1:23" s="348" customFormat="1" ht="14.1" hidden="1" customHeight="1">
      <c r="A282" s="319"/>
      <c r="B282" s="320"/>
      <c r="C282" s="321"/>
      <c r="D282" s="321"/>
      <c r="E282" s="321"/>
      <c r="F282" s="321"/>
      <c r="G282" s="321"/>
      <c r="H282" s="321"/>
      <c r="I282" s="321"/>
      <c r="J282" s="321"/>
      <c r="K282" s="321"/>
      <c r="L282" s="321"/>
      <c r="M282" s="321"/>
      <c r="N282" s="321"/>
      <c r="O282" s="321"/>
      <c r="P282" s="321"/>
      <c r="Q282" s="322"/>
      <c r="R282" s="322"/>
      <c r="S282" s="322"/>
      <c r="T282" s="322"/>
      <c r="U282" s="322"/>
      <c r="V282" s="322"/>
      <c r="W282" s="322"/>
    </row>
    <row r="283" spans="1:23" s="348" customFormat="1" ht="14.1" hidden="1" customHeight="1">
      <c r="A283" s="319"/>
      <c r="B283" s="320"/>
      <c r="C283" s="321"/>
      <c r="D283" s="321"/>
      <c r="E283" s="321"/>
      <c r="F283" s="321"/>
      <c r="G283" s="321"/>
      <c r="H283" s="321"/>
      <c r="I283" s="321"/>
      <c r="J283" s="321"/>
      <c r="K283" s="321"/>
      <c r="L283" s="321"/>
      <c r="M283" s="321"/>
      <c r="N283" s="321"/>
      <c r="O283" s="321"/>
      <c r="P283" s="321"/>
      <c r="Q283" s="322"/>
      <c r="R283" s="322"/>
      <c r="S283" s="322"/>
      <c r="T283" s="322"/>
      <c r="U283" s="322"/>
      <c r="V283" s="322"/>
      <c r="W283" s="322"/>
    </row>
    <row r="284" spans="1:23" s="348" customFormat="1" ht="14.1" hidden="1" customHeight="1">
      <c r="A284" s="319"/>
      <c r="B284" s="320"/>
      <c r="C284" s="321"/>
      <c r="D284" s="321"/>
      <c r="E284" s="321"/>
      <c r="F284" s="321"/>
      <c r="G284" s="321"/>
      <c r="H284" s="321"/>
      <c r="I284" s="321"/>
      <c r="J284" s="321"/>
      <c r="K284" s="321"/>
      <c r="L284" s="321"/>
      <c r="M284" s="321"/>
      <c r="N284" s="321"/>
      <c r="O284" s="321"/>
      <c r="P284" s="321"/>
      <c r="Q284" s="322"/>
      <c r="R284" s="322"/>
      <c r="S284" s="322"/>
      <c r="T284" s="322"/>
      <c r="U284" s="322"/>
      <c r="V284" s="322"/>
      <c r="W284" s="322"/>
    </row>
    <row r="285" spans="1:23" s="348" customFormat="1" ht="14.1" hidden="1" customHeight="1">
      <c r="A285" s="319"/>
      <c r="B285" s="320"/>
      <c r="C285" s="321"/>
      <c r="D285" s="321"/>
      <c r="E285" s="321"/>
      <c r="F285" s="321"/>
      <c r="G285" s="321"/>
      <c r="H285" s="321"/>
      <c r="I285" s="321"/>
      <c r="J285" s="321"/>
      <c r="K285" s="321"/>
      <c r="L285" s="321"/>
      <c r="M285" s="321"/>
      <c r="N285" s="321"/>
      <c r="O285" s="321"/>
      <c r="P285" s="321"/>
      <c r="Q285" s="322"/>
      <c r="R285" s="322"/>
      <c r="S285" s="322"/>
      <c r="T285" s="322"/>
      <c r="U285" s="322"/>
      <c r="V285" s="322"/>
      <c r="W285" s="322"/>
    </row>
    <row r="286" spans="1:23" s="348" customFormat="1" ht="14.1" hidden="1" customHeight="1">
      <c r="A286" s="319"/>
      <c r="B286" s="320"/>
      <c r="C286" s="321"/>
      <c r="D286" s="321"/>
      <c r="E286" s="321"/>
      <c r="F286" s="321"/>
      <c r="G286" s="321"/>
      <c r="H286" s="321"/>
      <c r="I286" s="321"/>
      <c r="J286" s="321"/>
      <c r="K286" s="321"/>
      <c r="L286" s="321"/>
      <c r="M286" s="321"/>
      <c r="N286" s="321"/>
      <c r="O286" s="321"/>
      <c r="P286" s="321"/>
      <c r="Q286" s="322"/>
      <c r="R286" s="322"/>
      <c r="S286" s="322"/>
      <c r="T286" s="322"/>
      <c r="U286" s="322"/>
      <c r="V286" s="322"/>
      <c r="W286" s="322"/>
    </row>
    <row r="287" spans="1:23" s="348" customFormat="1" ht="14.1" hidden="1" customHeight="1">
      <c r="A287" s="319"/>
      <c r="B287" s="320"/>
      <c r="C287" s="321"/>
      <c r="D287" s="321"/>
      <c r="E287" s="321"/>
      <c r="F287" s="321"/>
      <c r="G287" s="321"/>
      <c r="H287" s="321"/>
      <c r="I287" s="321"/>
      <c r="J287" s="321"/>
      <c r="K287" s="321"/>
      <c r="L287" s="321"/>
      <c r="M287" s="321"/>
      <c r="N287" s="321"/>
      <c r="O287" s="321"/>
      <c r="P287" s="321"/>
      <c r="Q287" s="322"/>
      <c r="R287" s="322"/>
      <c r="S287" s="322"/>
      <c r="T287" s="322"/>
      <c r="U287" s="322"/>
      <c r="V287" s="322"/>
      <c r="W287" s="322"/>
    </row>
    <row r="288" spans="1:23" s="348" customFormat="1" ht="14.1" hidden="1" customHeight="1">
      <c r="A288" s="319"/>
      <c r="B288" s="320"/>
      <c r="C288" s="321"/>
      <c r="D288" s="321"/>
      <c r="E288" s="321"/>
      <c r="F288" s="321"/>
      <c r="G288" s="321"/>
      <c r="H288" s="321"/>
      <c r="I288" s="321"/>
      <c r="J288" s="321"/>
      <c r="K288" s="321"/>
      <c r="L288" s="321"/>
      <c r="M288" s="321"/>
      <c r="N288" s="321"/>
      <c r="O288" s="321"/>
      <c r="P288" s="321"/>
      <c r="Q288" s="322"/>
      <c r="R288" s="322"/>
      <c r="S288" s="322"/>
      <c r="T288" s="322"/>
      <c r="U288" s="322"/>
      <c r="V288" s="322"/>
      <c r="W288" s="322"/>
    </row>
    <row r="289" spans="1:23" s="348" customFormat="1" ht="14.1" hidden="1" customHeight="1">
      <c r="A289" s="319"/>
      <c r="B289" s="320"/>
      <c r="C289" s="321"/>
      <c r="D289" s="321"/>
      <c r="E289" s="321"/>
      <c r="F289" s="321"/>
      <c r="G289" s="321"/>
      <c r="H289" s="321"/>
      <c r="I289" s="321"/>
      <c r="J289" s="321"/>
      <c r="K289" s="321"/>
      <c r="L289" s="321"/>
      <c r="M289" s="321"/>
      <c r="N289" s="321"/>
      <c r="O289" s="321"/>
      <c r="P289" s="321"/>
      <c r="Q289" s="322"/>
      <c r="R289" s="322"/>
      <c r="S289" s="322"/>
      <c r="T289" s="322"/>
      <c r="U289" s="322"/>
      <c r="V289" s="322"/>
      <c r="W289" s="322"/>
    </row>
    <row r="290" spans="1:23" s="348" customFormat="1" ht="14.1" hidden="1" customHeight="1">
      <c r="A290" s="319"/>
      <c r="B290" s="320"/>
      <c r="C290" s="321"/>
      <c r="D290" s="321"/>
      <c r="E290" s="321"/>
      <c r="F290" s="321"/>
      <c r="G290" s="321"/>
      <c r="H290" s="321"/>
      <c r="I290" s="321"/>
      <c r="J290" s="321"/>
      <c r="K290" s="321"/>
      <c r="L290" s="321"/>
      <c r="M290" s="321"/>
      <c r="N290" s="321"/>
      <c r="O290" s="321"/>
      <c r="P290" s="321"/>
      <c r="Q290" s="322"/>
      <c r="R290" s="322"/>
      <c r="S290" s="322"/>
      <c r="T290" s="322"/>
      <c r="U290" s="322"/>
      <c r="V290" s="322"/>
      <c r="W290" s="322"/>
    </row>
    <row r="291" spans="1:23" s="348" customFormat="1" ht="14.1" hidden="1" customHeight="1">
      <c r="A291" s="319"/>
      <c r="B291" s="320"/>
      <c r="C291" s="321"/>
      <c r="D291" s="321"/>
      <c r="E291" s="321"/>
      <c r="F291" s="321"/>
      <c r="G291" s="321"/>
      <c r="H291" s="321"/>
      <c r="I291" s="321"/>
      <c r="J291" s="321"/>
      <c r="K291" s="321"/>
      <c r="L291" s="321"/>
      <c r="M291" s="321"/>
      <c r="N291" s="321"/>
      <c r="O291" s="321"/>
      <c r="P291" s="321"/>
      <c r="Q291" s="322"/>
      <c r="R291" s="322"/>
      <c r="S291" s="322"/>
      <c r="T291" s="322"/>
      <c r="U291" s="322"/>
      <c r="V291" s="322"/>
      <c r="W291" s="322"/>
    </row>
    <row r="292" spans="1:23" s="348" customFormat="1" ht="14.1" hidden="1" customHeight="1">
      <c r="A292" s="319"/>
      <c r="B292" s="320"/>
      <c r="C292" s="321"/>
      <c r="D292" s="321"/>
      <c r="E292" s="321"/>
      <c r="F292" s="321"/>
      <c r="G292" s="321"/>
      <c r="H292" s="321"/>
      <c r="I292" s="321"/>
      <c r="J292" s="321"/>
      <c r="K292" s="321"/>
      <c r="L292" s="321"/>
      <c r="M292" s="321"/>
      <c r="N292" s="321"/>
      <c r="O292" s="321"/>
      <c r="P292" s="321"/>
      <c r="Q292" s="322"/>
      <c r="R292" s="322"/>
      <c r="S292" s="322"/>
      <c r="T292" s="322"/>
      <c r="U292" s="322"/>
      <c r="V292" s="322"/>
      <c r="W292" s="322"/>
    </row>
    <row r="293" spans="1:23" s="348" customFormat="1" ht="14.1" hidden="1" customHeight="1">
      <c r="A293" s="319"/>
      <c r="B293" s="320"/>
      <c r="C293" s="321"/>
      <c r="D293" s="321"/>
      <c r="E293" s="321"/>
      <c r="F293" s="321"/>
      <c r="G293" s="321"/>
      <c r="H293" s="321"/>
      <c r="I293" s="321"/>
      <c r="J293" s="321"/>
      <c r="K293" s="321"/>
      <c r="L293" s="321"/>
      <c r="M293" s="321"/>
      <c r="N293" s="321"/>
      <c r="O293" s="321"/>
      <c r="P293" s="321"/>
      <c r="Q293" s="322"/>
      <c r="R293" s="322"/>
      <c r="S293" s="322"/>
      <c r="T293" s="322"/>
      <c r="U293" s="322"/>
      <c r="V293" s="322"/>
      <c r="W293" s="322"/>
    </row>
    <row r="294" spans="1:23" s="348" customFormat="1" ht="14.1" hidden="1" customHeight="1">
      <c r="A294" s="319"/>
      <c r="B294" s="320"/>
      <c r="C294" s="321"/>
      <c r="D294" s="321"/>
      <c r="E294" s="321"/>
      <c r="F294" s="321"/>
      <c r="G294" s="321"/>
      <c r="H294" s="321"/>
      <c r="I294" s="321"/>
      <c r="J294" s="321"/>
      <c r="K294" s="321"/>
      <c r="L294" s="321"/>
      <c r="M294" s="321"/>
      <c r="N294" s="321"/>
      <c r="O294" s="321"/>
      <c r="P294" s="321"/>
      <c r="Q294" s="322"/>
      <c r="R294" s="322"/>
      <c r="S294" s="322"/>
      <c r="T294" s="322"/>
      <c r="U294" s="322"/>
      <c r="V294" s="322"/>
      <c r="W294" s="322"/>
    </row>
    <row r="295" spans="1:23" s="348" customFormat="1" ht="14.1" hidden="1" customHeight="1">
      <c r="A295" s="319"/>
      <c r="B295" s="320"/>
      <c r="C295" s="321"/>
      <c r="D295" s="321"/>
      <c r="E295" s="321"/>
      <c r="F295" s="321"/>
      <c r="G295" s="321"/>
      <c r="H295" s="321"/>
      <c r="I295" s="321"/>
      <c r="J295" s="321"/>
      <c r="K295" s="321"/>
      <c r="L295" s="321"/>
      <c r="M295" s="321"/>
      <c r="N295" s="321"/>
      <c r="O295" s="321"/>
      <c r="P295" s="321"/>
      <c r="Q295" s="322"/>
      <c r="R295" s="322"/>
      <c r="S295" s="322"/>
      <c r="T295" s="322"/>
      <c r="U295" s="322"/>
      <c r="V295" s="322"/>
      <c r="W295" s="322"/>
    </row>
    <row r="296" spans="1:23" s="348" customFormat="1" ht="14.1" hidden="1" customHeight="1">
      <c r="A296" s="319"/>
      <c r="B296" s="320"/>
      <c r="C296" s="321"/>
      <c r="D296" s="321"/>
      <c r="E296" s="321"/>
      <c r="F296" s="321"/>
      <c r="G296" s="321"/>
      <c r="H296" s="321"/>
      <c r="I296" s="321"/>
      <c r="J296" s="321"/>
      <c r="K296" s="321"/>
      <c r="L296" s="321"/>
      <c r="M296" s="321"/>
      <c r="N296" s="321"/>
      <c r="O296" s="321"/>
      <c r="P296" s="321"/>
      <c r="Q296" s="322"/>
      <c r="R296" s="322"/>
      <c r="S296" s="322"/>
      <c r="T296" s="322"/>
      <c r="U296" s="322"/>
      <c r="V296" s="322"/>
      <c r="W296" s="322"/>
    </row>
    <row r="297" spans="1:23" s="348" customFormat="1" ht="14.1" hidden="1" customHeight="1">
      <c r="A297" s="319"/>
      <c r="B297" s="320"/>
      <c r="C297" s="321"/>
      <c r="D297" s="321"/>
      <c r="E297" s="321"/>
      <c r="F297" s="321"/>
      <c r="G297" s="321"/>
      <c r="H297" s="321"/>
      <c r="I297" s="321"/>
      <c r="J297" s="321"/>
      <c r="K297" s="321"/>
      <c r="L297" s="321"/>
      <c r="M297" s="321"/>
      <c r="N297" s="321"/>
      <c r="O297" s="321"/>
      <c r="P297" s="321"/>
      <c r="Q297" s="322"/>
      <c r="R297" s="322"/>
      <c r="S297" s="322"/>
      <c r="T297" s="322"/>
      <c r="U297" s="322"/>
      <c r="V297" s="322"/>
      <c r="W297" s="322"/>
    </row>
    <row r="298" spans="1:23" s="348" customFormat="1" ht="14.1" hidden="1" customHeight="1">
      <c r="A298" s="319"/>
      <c r="B298" s="320"/>
      <c r="C298" s="321"/>
      <c r="D298" s="321"/>
      <c r="E298" s="321"/>
      <c r="F298" s="321"/>
      <c r="G298" s="321"/>
      <c r="H298" s="321"/>
      <c r="I298" s="321"/>
      <c r="J298" s="321"/>
      <c r="K298" s="321"/>
      <c r="L298" s="321"/>
      <c r="M298" s="321"/>
      <c r="N298" s="321"/>
      <c r="O298" s="321"/>
      <c r="P298" s="321"/>
      <c r="Q298" s="322"/>
      <c r="R298" s="322"/>
      <c r="S298" s="322"/>
      <c r="T298" s="322"/>
      <c r="U298" s="322"/>
      <c r="V298" s="322"/>
      <c r="W298" s="322"/>
    </row>
    <row r="299" spans="1:23" s="348" customFormat="1" ht="14.1" hidden="1" customHeight="1">
      <c r="A299" s="319"/>
      <c r="B299" s="320"/>
      <c r="C299" s="321"/>
      <c r="D299" s="321"/>
      <c r="E299" s="321"/>
      <c r="F299" s="321"/>
      <c r="G299" s="321"/>
      <c r="H299" s="321"/>
      <c r="I299" s="321"/>
      <c r="J299" s="321"/>
      <c r="K299" s="321"/>
      <c r="L299" s="321"/>
      <c r="M299" s="321"/>
      <c r="N299" s="321"/>
      <c r="O299" s="321"/>
      <c r="P299" s="321"/>
      <c r="Q299" s="322"/>
      <c r="R299" s="322"/>
      <c r="S299" s="322"/>
      <c r="T299" s="322"/>
      <c r="U299" s="322"/>
      <c r="V299" s="322"/>
      <c r="W299" s="322"/>
    </row>
    <row r="300" spans="1:23" s="348" customFormat="1" ht="14.1" hidden="1" customHeight="1">
      <c r="A300" s="319"/>
      <c r="B300" s="320"/>
      <c r="C300" s="321"/>
      <c r="D300" s="321"/>
      <c r="E300" s="321"/>
      <c r="F300" s="321"/>
      <c r="G300" s="321"/>
      <c r="H300" s="321"/>
      <c r="I300" s="321"/>
      <c r="J300" s="321"/>
      <c r="K300" s="321"/>
      <c r="L300" s="321"/>
      <c r="M300" s="321"/>
      <c r="N300" s="321"/>
      <c r="O300" s="321"/>
      <c r="P300" s="321"/>
      <c r="Q300" s="322"/>
      <c r="R300" s="322"/>
      <c r="S300" s="322"/>
      <c r="T300" s="322"/>
      <c r="U300" s="322"/>
      <c r="V300" s="322"/>
      <c r="W300" s="322"/>
    </row>
    <row r="301" spans="1:23" s="348" customFormat="1" ht="14.1" hidden="1" customHeight="1">
      <c r="A301" s="319"/>
      <c r="B301" s="320"/>
      <c r="C301" s="321"/>
      <c r="D301" s="321"/>
      <c r="E301" s="321"/>
      <c r="F301" s="321"/>
      <c r="G301" s="321"/>
      <c r="H301" s="321"/>
      <c r="I301" s="321"/>
      <c r="J301" s="321"/>
      <c r="K301" s="321"/>
      <c r="L301" s="321"/>
      <c r="M301" s="321"/>
      <c r="N301" s="321"/>
      <c r="O301" s="321"/>
      <c r="P301" s="321"/>
      <c r="Q301" s="322"/>
      <c r="R301" s="322"/>
      <c r="S301" s="322"/>
      <c r="T301" s="322"/>
      <c r="U301" s="322"/>
      <c r="V301" s="322"/>
      <c r="W301" s="322"/>
    </row>
    <row r="302" spans="1:23" s="348" customFormat="1" ht="14.1" hidden="1" customHeight="1">
      <c r="A302" s="319"/>
      <c r="B302" s="320"/>
      <c r="C302" s="321"/>
      <c r="D302" s="321"/>
      <c r="E302" s="321"/>
      <c r="F302" s="321"/>
      <c r="G302" s="321"/>
      <c r="H302" s="321"/>
      <c r="I302" s="321"/>
      <c r="J302" s="321"/>
      <c r="K302" s="321"/>
      <c r="L302" s="321"/>
      <c r="M302" s="321"/>
      <c r="N302" s="321"/>
      <c r="O302" s="321"/>
      <c r="P302" s="321"/>
      <c r="Q302" s="322"/>
      <c r="R302" s="322"/>
      <c r="S302" s="322"/>
      <c r="T302" s="322"/>
      <c r="U302" s="322"/>
      <c r="V302" s="322"/>
      <c r="W302" s="322"/>
    </row>
    <row r="303" spans="1:23" s="348" customFormat="1" ht="14.1" hidden="1" customHeight="1">
      <c r="A303" s="319"/>
      <c r="B303" s="320"/>
      <c r="C303" s="321"/>
      <c r="D303" s="321"/>
      <c r="E303" s="321"/>
      <c r="F303" s="321"/>
      <c r="G303" s="321"/>
      <c r="H303" s="321"/>
      <c r="I303" s="321"/>
      <c r="J303" s="321"/>
      <c r="K303" s="321"/>
      <c r="L303" s="321"/>
      <c r="M303" s="321"/>
      <c r="N303" s="321"/>
      <c r="O303" s="321"/>
      <c r="P303" s="321"/>
      <c r="Q303" s="322"/>
      <c r="R303" s="322"/>
      <c r="S303" s="322"/>
      <c r="T303" s="322"/>
      <c r="U303" s="322"/>
      <c r="V303" s="322"/>
      <c r="W303" s="322"/>
    </row>
    <row r="304" spans="1:23" s="348" customFormat="1" ht="14.1" hidden="1" customHeight="1">
      <c r="A304" s="319"/>
      <c r="B304" s="320"/>
      <c r="C304" s="321"/>
      <c r="D304" s="321"/>
      <c r="E304" s="321"/>
      <c r="F304" s="321"/>
      <c r="G304" s="321"/>
      <c r="H304" s="321"/>
      <c r="I304" s="321"/>
      <c r="J304" s="321"/>
      <c r="K304" s="321"/>
      <c r="L304" s="321"/>
      <c r="M304" s="321"/>
      <c r="N304" s="321"/>
      <c r="O304" s="321"/>
      <c r="P304" s="321"/>
      <c r="Q304" s="322"/>
      <c r="R304" s="322"/>
      <c r="S304" s="322"/>
      <c r="T304" s="322"/>
      <c r="U304" s="322"/>
      <c r="V304" s="322"/>
      <c r="W304" s="322"/>
    </row>
    <row r="305" spans="1:23" s="348" customFormat="1" ht="14.1" hidden="1" customHeight="1">
      <c r="A305" s="319"/>
      <c r="B305" s="320"/>
      <c r="C305" s="321"/>
      <c r="D305" s="321"/>
      <c r="E305" s="321"/>
      <c r="F305" s="321"/>
      <c r="G305" s="321"/>
      <c r="H305" s="321"/>
      <c r="I305" s="321"/>
      <c r="J305" s="321"/>
      <c r="K305" s="321"/>
      <c r="L305" s="321"/>
      <c r="M305" s="321"/>
      <c r="N305" s="321"/>
      <c r="O305" s="321"/>
      <c r="P305" s="321"/>
      <c r="Q305" s="322"/>
      <c r="R305" s="322"/>
      <c r="S305" s="322"/>
      <c r="T305" s="322"/>
      <c r="U305" s="322"/>
      <c r="V305" s="322"/>
      <c r="W305" s="322"/>
    </row>
    <row r="306" spans="1:23" s="348" customFormat="1" ht="14.1" hidden="1" customHeight="1">
      <c r="A306" s="319"/>
      <c r="B306" s="320"/>
      <c r="C306" s="321"/>
      <c r="D306" s="321"/>
      <c r="E306" s="321"/>
      <c r="F306" s="321"/>
      <c r="G306" s="321"/>
      <c r="H306" s="321"/>
      <c r="I306" s="321"/>
      <c r="J306" s="321"/>
      <c r="K306" s="321"/>
      <c r="L306" s="321"/>
      <c r="M306" s="321"/>
      <c r="N306" s="321"/>
      <c r="O306" s="321"/>
      <c r="P306" s="321"/>
      <c r="Q306" s="322"/>
      <c r="R306" s="322"/>
      <c r="S306" s="322"/>
      <c r="T306" s="322"/>
      <c r="U306" s="322"/>
      <c r="V306" s="322"/>
      <c r="W306" s="322"/>
    </row>
    <row r="307" spans="1:23" s="348" customFormat="1" ht="14.1" hidden="1" customHeight="1">
      <c r="A307" s="319"/>
      <c r="B307" s="320"/>
      <c r="C307" s="321"/>
      <c r="D307" s="321"/>
      <c r="E307" s="321"/>
      <c r="F307" s="321"/>
      <c r="G307" s="321"/>
      <c r="H307" s="321"/>
      <c r="I307" s="321"/>
      <c r="J307" s="321"/>
      <c r="K307" s="321"/>
      <c r="L307" s="321"/>
      <c r="M307" s="321"/>
      <c r="N307" s="321"/>
      <c r="O307" s="321"/>
      <c r="P307" s="321"/>
      <c r="Q307" s="322"/>
      <c r="R307" s="322"/>
      <c r="S307" s="322"/>
      <c r="T307" s="322"/>
      <c r="U307" s="322"/>
      <c r="V307" s="322"/>
      <c r="W307" s="322"/>
    </row>
    <row r="308" spans="1:23" s="348" customFormat="1" ht="14.1" hidden="1" customHeight="1">
      <c r="A308" s="319"/>
      <c r="B308" s="320"/>
      <c r="C308" s="321"/>
      <c r="D308" s="321"/>
      <c r="E308" s="321"/>
      <c r="F308" s="321"/>
      <c r="G308" s="321"/>
      <c r="H308" s="321"/>
      <c r="I308" s="321"/>
      <c r="J308" s="321"/>
      <c r="K308" s="321"/>
      <c r="L308" s="321"/>
      <c r="M308" s="321"/>
      <c r="N308" s="321"/>
      <c r="O308" s="321"/>
      <c r="P308" s="321"/>
      <c r="Q308" s="322"/>
      <c r="R308" s="322"/>
      <c r="S308" s="322"/>
      <c r="T308" s="322"/>
      <c r="U308" s="322"/>
      <c r="V308" s="322"/>
      <c r="W308" s="322"/>
    </row>
    <row r="309" spans="1:23" s="348" customFormat="1" ht="14.1" hidden="1" customHeight="1">
      <c r="A309" s="319"/>
      <c r="B309" s="320"/>
      <c r="C309" s="321"/>
      <c r="D309" s="321"/>
      <c r="E309" s="321"/>
      <c r="F309" s="321"/>
      <c r="G309" s="321"/>
      <c r="H309" s="321"/>
      <c r="I309" s="321"/>
      <c r="J309" s="321"/>
      <c r="K309" s="321"/>
      <c r="L309" s="321"/>
      <c r="M309" s="321"/>
      <c r="N309" s="321"/>
      <c r="O309" s="321"/>
      <c r="P309" s="321"/>
      <c r="Q309" s="322"/>
      <c r="R309" s="322"/>
      <c r="S309" s="322"/>
      <c r="T309" s="322"/>
      <c r="U309" s="322"/>
      <c r="V309" s="322"/>
      <c r="W309" s="322"/>
    </row>
    <row r="310" spans="1:23" s="348" customFormat="1" ht="14.1" hidden="1" customHeight="1">
      <c r="A310" s="319"/>
      <c r="B310" s="320"/>
      <c r="C310" s="321"/>
      <c r="D310" s="321"/>
      <c r="E310" s="321"/>
      <c r="F310" s="321"/>
      <c r="G310" s="321"/>
      <c r="H310" s="321"/>
      <c r="I310" s="321"/>
      <c r="J310" s="321"/>
      <c r="K310" s="321"/>
      <c r="L310" s="321"/>
      <c r="M310" s="321"/>
      <c r="N310" s="321"/>
      <c r="O310" s="321"/>
      <c r="P310" s="321"/>
      <c r="Q310" s="322"/>
      <c r="R310" s="322"/>
      <c r="S310" s="322"/>
      <c r="T310" s="322"/>
      <c r="U310" s="322"/>
      <c r="V310" s="322"/>
      <c r="W310" s="322"/>
    </row>
    <row r="311" spans="1:23" s="348" customFormat="1" ht="14.1" hidden="1" customHeight="1">
      <c r="A311" s="319"/>
      <c r="B311" s="320"/>
      <c r="C311" s="321"/>
      <c r="D311" s="321"/>
      <c r="E311" s="321"/>
      <c r="F311" s="321"/>
      <c r="G311" s="321"/>
      <c r="H311" s="321"/>
      <c r="I311" s="321"/>
      <c r="J311" s="321"/>
      <c r="K311" s="321"/>
      <c r="L311" s="321"/>
      <c r="M311" s="321"/>
      <c r="N311" s="321"/>
      <c r="O311" s="321"/>
      <c r="P311" s="321"/>
      <c r="Q311" s="322"/>
      <c r="R311" s="322"/>
      <c r="S311" s="322"/>
      <c r="T311" s="322"/>
      <c r="U311" s="322"/>
      <c r="V311" s="322"/>
      <c r="W311" s="322"/>
    </row>
    <row r="312" spans="1:23" s="348" customFormat="1" ht="14.1" hidden="1" customHeight="1">
      <c r="A312" s="319"/>
      <c r="B312" s="320"/>
      <c r="C312" s="321"/>
      <c r="D312" s="321"/>
      <c r="E312" s="321"/>
      <c r="F312" s="321"/>
      <c r="G312" s="321"/>
      <c r="H312" s="321"/>
      <c r="I312" s="321"/>
      <c r="J312" s="321"/>
      <c r="K312" s="321"/>
      <c r="L312" s="321"/>
      <c r="M312" s="321"/>
      <c r="N312" s="321"/>
      <c r="O312" s="321"/>
      <c r="P312" s="321"/>
      <c r="Q312" s="322"/>
      <c r="R312" s="322"/>
      <c r="S312" s="322"/>
      <c r="T312" s="322"/>
      <c r="U312" s="322"/>
      <c r="V312" s="322"/>
      <c r="W312" s="322"/>
    </row>
    <row r="313" spans="1:23" s="348" customFormat="1" ht="14.1" hidden="1" customHeight="1">
      <c r="A313" s="319"/>
      <c r="B313" s="320"/>
      <c r="C313" s="321"/>
      <c r="D313" s="321"/>
      <c r="E313" s="321"/>
      <c r="F313" s="321"/>
      <c r="G313" s="321"/>
      <c r="H313" s="321"/>
      <c r="I313" s="321"/>
      <c r="J313" s="321"/>
      <c r="K313" s="321"/>
      <c r="L313" s="321"/>
      <c r="M313" s="321"/>
      <c r="N313" s="321"/>
      <c r="O313" s="321"/>
      <c r="P313" s="321"/>
      <c r="Q313" s="322"/>
      <c r="R313" s="322"/>
      <c r="S313" s="322"/>
      <c r="T313" s="322"/>
      <c r="U313" s="322"/>
      <c r="V313" s="322"/>
      <c r="W313" s="322"/>
    </row>
    <row r="314" spans="1:23" s="348" customFormat="1" ht="14.1" hidden="1" customHeight="1">
      <c r="A314" s="319"/>
      <c r="B314" s="320"/>
      <c r="C314" s="321"/>
      <c r="D314" s="321"/>
      <c r="E314" s="321"/>
      <c r="F314" s="321"/>
      <c r="G314" s="321"/>
      <c r="H314" s="321"/>
      <c r="I314" s="321"/>
      <c r="J314" s="321"/>
      <c r="K314" s="321"/>
      <c r="L314" s="321"/>
      <c r="M314" s="321"/>
      <c r="N314" s="321"/>
      <c r="O314" s="321"/>
      <c r="P314" s="321"/>
      <c r="Q314" s="322"/>
      <c r="R314" s="322"/>
      <c r="S314" s="322"/>
      <c r="T314" s="322"/>
      <c r="U314" s="322"/>
      <c r="V314" s="322"/>
      <c r="W314" s="322"/>
    </row>
    <row r="315" spans="1:23" s="348" customFormat="1" ht="14.1" hidden="1" customHeight="1">
      <c r="A315" s="319"/>
      <c r="B315" s="320"/>
      <c r="C315" s="321"/>
      <c r="D315" s="321"/>
      <c r="E315" s="321"/>
      <c r="F315" s="321"/>
      <c r="G315" s="321"/>
      <c r="H315" s="321"/>
      <c r="I315" s="321"/>
      <c r="J315" s="321"/>
      <c r="K315" s="321"/>
      <c r="L315" s="321"/>
      <c r="M315" s="321"/>
      <c r="N315" s="321"/>
      <c r="O315" s="321"/>
      <c r="P315" s="321"/>
      <c r="Q315" s="322"/>
      <c r="R315" s="322"/>
      <c r="S315" s="322"/>
      <c r="T315" s="322"/>
      <c r="U315" s="322"/>
      <c r="V315" s="322"/>
      <c r="W315" s="322"/>
    </row>
    <row r="316" spans="1:23" s="348" customFormat="1" ht="14.1" hidden="1" customHeight="1">
      <c r="A316" s="319"/>
      <c r="B316" s="320"/>
      <c r="C316" s="321"/>
      <c r="D316" s="321"/>
      <c r="E316" s="321"/>
      <c r="F316" s="321"/>
      <c r="G316" s="321"/>
      <c r="H316" s="321"/>
      <c r="I316" s="321"/>
      <c r="J316" s="321"/>
      <c r="K316" s="321"/>
      <c r="L316" s="321"/>
      <c r="M316" s="321"/>
      <c r="N316" s="321"/>
      <c r="O316" s="321"/>
      <c r="P316" s="321"/>
      <c r="Q316" s="322"/>
      <c r="R316" s="322"/>
      <c r="S316" s="322"/>
      <c r="T316" s="322"/>
      <c r="U316" s="322"/>
      <c r="V316" s="322"/>
      <c r="W316" s="322"/>
    </row>
    <row r="317" spans="1:23" s="348" customFormat="1" ht="14.1" hidden="1" customHeight="1">
      <c r="A317" s="319"/>
      <c r="B317" s="320"/>
      <c r="C317" s="321"/>
      <c r="D317" s="321"/>
      <c r="E317" s="321"/>
      <c r="F317" s="321"/>
      <c r="G317" s="321"/>
      <c r="H317" s="321"/>
      <c r="I317" s="321"/>
      <c r="J317" s="321"/>
      <c r="K317" s="321"/>
      <c r="L317" s="321"/>
      <c r="M317" s="321"/>
      <c r="N317" s="321"/>
      <c r="O317" s="321"/>
      <c r="P317" s="321"/>
      <c r="Q317" s="322"/>
      <c r="R317" s="322"/>
      <c r="S317" s="322"/>
      <c r="T317" s="322"/>
      <c r="U317" s="322"/>
      <c r="V317" s="322"/>
      <c r="W317" s="322"/>
    </row>
    <row r="318" spans="1:23" s="348" customFormat="1" ht="14.1" hidden="1" customHeight="1">
      <c r="A318" s="319"/>
      <c r="B318" s="320"/>
      <c r="C318" s="321"/>
      <c r="D318" s="321"/>
      <c r="E318" s="321"/>
      <c r="F318" s="321"/>
      <c r="G318" s="321"/>
      <c r="H318" s="321"/>
      <c r="I318" s="321"/>
      <c r="J318" s="321"/>
      <c r="K318" s="321"/>
      <c r="L318" s="321"/>
      <c r="M318" s="321"/>
      <c r="N318" s="321"/>
      <c r="O318" s="321"/>
      <c r="P318" s="321"/>
      <c r="Q318" s="322"/>
      <c r="R318" s="322"/>
      <c r="S318" s="322"/>
      <c r="T318" s="322"/>
      <c r="U318" s="322"/>
      <c r="V318" s="322"/>
      <c r="W318" s="322"/>
    </row>
    <row r="319" spans="1:23" s="348" customFormat="1" ht="14.1" hidden="1" customHeight="1">
      <c r="A319" s="319"/>
      <c r="B319" s="320"/>
      <c r="C319" s="321"/>
      <c r="D319" s="321"/>
      <c r="E319" s="321"/>
      <c r="F319" s="321"/>
      <c r="G319" s="321"/>
      <c r="H319" s="321"/>
      <c r="I319" s="321"/>
      <c r="J319" s="321"/>
      <c r="K319" s="321"/>
      <c r="L319" s="321"/>
      <c r="M319" s="321"/>
      <c r="N319" s="321"/>
      <c r="O319" s="321"/>
      <c r="P319" s="321"/>
      <c r="Q319" s="322"/>
      <c r="R319" s="322"/>
      <c r="S319" s="322"/>
      <c r="T319" s="322"/>
      <c r="U319" s="322"/>
      <c r="V319" s="322"/>
      <c r="W319" s="322"/>
    </row>
    <row r="320" spans="1:23" s="348" customFormat="1" ht="14.1" hidden="1" customHeight="1">
      <c r="A320" s="319"/>
      <c r="B320" s="320"/>
      <c r="C320" s="321"/>
      <c r="D320" s="321"/>
      <c r="E320" s="321"/>
      <c r="F320" s="321"/>
      <c r="G320" s="321"/>
      <c r="H320" s="321"/>
      <c r="I320" s="321"/>
      <c r="J320" s="321"/>
      <c r="K320" s="321"/>
      <c r="L320" s="321"/>
      <c r="M320" s="321"/>
      <c r="N320" s="321"/>
      <c r="O320" s="321"/>
      <c r="P320" s="321"/>
      <c r="Q320" s="322"/>
      <c r="R320" s="322"/>
      <c r="S320" s="322"/>
      <c r="T320" s="322"/>
      <c r="U320" s="322"/>
      <c r="V320" s="322"/>
      <c r="W320" s="322"/>
    </row>
    <row r="321" spans="1:23" s="348" customFormat="1" ht="14.1" hidden="1" customHeight="1">
      <c r="A321" s="319"/>
      <c r="B321" s="320"/>
      <c r="C321" s="321"/>
      <c r="D321" s="321"/>
      <c r="E321" s="321"/>
      <c r="F321" s="321"/>
      <c r="G321" s="321"/>
      <c r="H321" s="321"/>
      <c r="I321" s="321"/>
      <c r="J321" s="321"/>
      <c r="K321" s="321"/>
      <c r="L321" s="321"/>
      <c r="M321" s="321"/>
      <c r="N321" s="321"/>
      <c r="O321" s="321"/>
      <c r="P321" s="321"/>
      <c r="Q321" s="322"/>
      <c r="R321" s="322"/>
      <c r="S321" s="322"/>
      <c r="T321" s="322"/>
      <c r="U321" s="322"/>
      <c r="V321" s="322"/>
      <c r="W321" s="322"/>
    </row>
    <row r="322" spans="1:23" s="348" customFormat="1" ht="14.1" hidden="1" customHeight="1">
      <c r="A322" s="319"/>
      <c r="B322" s="320"/>
      <c r="C322" s="321"/>
      <c r="D322" s="321"/>
      <c r="E322" s="321"/>
      <c r="F322" s="321"/>
      <c r="G322" s="321"/>
      <c r="H322" s="321"/>
      <c r="I322" s="321"/>
      <c r="J322" s="321"/>
      <c r="K322" s="321"/>
      <c r="L322" s="321"/>
      <c r="M322" s="321"/>
      <c r="N322" s="321"/>
      <c r="O322" s="321"/>
      <c r="P322" s="321"/>
      <c r="Q322" s="322"/>
      <c r="R322" s="322"/>
      <c r="S322" s="322"/>
      <c r="T322" s="322"/>
      <c r="U322" s="322"/>
      <c r="V322" s="322"/>
      <c r="W322" s="322"/>
    </row>
    <row r="323" spans="1:23" s="348" customFormat="1" ht="14.1" hidden="1" customHeight="1">
      <c r="A323" s="319"/>
      <c r="B323" s="320"/>
      <c r="C323" s="321"/>
      <c r="D323" s="321"/>
      <c r="E323" s="321"/>
      <c r="F323" s="321"/>
      <c r="G323" s="321"/>
      <c r="H323" s="321"/>
      <c r="I323" s="321"/>
      <c r="J323" s="321"/>
      <c r="K323" s="321"/>
      <c r="L323" s="321"/>
      <c r="M323" s="321"/>
      <c r="N323" s="321"/>
      <c r="O323" s="321"/>
      <c r="P323" s="321"/>
      <c r="Q323" s="322"/>
      <c r="R323" s="322"/>
      <c r="S323" s="322"/>
      <c r="T323" s="322"/>
      <c r="U323" s="322"/>
      <c r="V323" s="322"/>
      <c r="W323" s="322"/>
    </row>
    <row r="324" spans="1:23" s="348" customFormat="1" ht="14.1" hidden="1" customHeight="1">
      <c r="A324" s="319"/>
      <c r="B324" s="320"/>
      <c r="C324" s="321"/>
      <c r="D324" s="321"/>
      <c r="E324" s="321"/>
      <c r="F324" s="321"/>
      <c r="G324" s="321"/>
      <c r="H324" s="321"/>
      <c r="I324" s="321"/>
      <c r="J324" s="321"/>
      <c r="K324" s="321"/>
      <c r="L324" s="321"/>
      <c r="M324" s="321"/>
      <c r="N324" s="321"/>
      <c r="O324" s="321"/>
      <c r="P324" s="321"/>
      <c r="Q324" s="322"/>
      <c r="R324" s="322"/>
      <c r="S324" s="322"/>
      <c r="T324" s="322"/>
      <c r="U324" s="322"/>
      <c r="V324" s="322"/>
      <c r="W324" s="322"/>
    </row>
    <row r="325" spans="1:23" s="348" customFormat="1" ht="14.1" hidden="1" customHeight="1">
      <c r="A325" s="319"/>
      <c r="B325" s="320"/>
      <c r="C325" s="321"/>
      <c r="D325" s="321"/>
      <c r="E325" s="321"/>
      <c r="F325" s="321"/>
      <c r="G325" s="321"/>
      <c r="H325" s="321"/>
      <c r="I325" s="321"/>
      <c r="J325" s="321"/>
      <c r="K325" s="321"/>
      <c r="L325" s="321"/>
      <c r="M325" s="321"/>
      <c r="N325" s="321"/>
      <c r="O325" s="321"/>
      <c r="P325" s="321"/>
      <c r="Q325" s="322"/>
      <c r="R325" s="322"/>
      <c r="S325" s="322"/>
      <c r="T325" s="322"/>
      <c r="U325" s="322"/>
      <c r="V325" s="322"/>
      <c r="W325" s="322"/>
    </row>
    <row r="326" spans="1:23" s="348" customFormat="1" ht="14.1" hidden="1" customHeight="1">
      <c r="A326" s="319"/>
      <c r="B326" s="320"/>
      <c r="C326" s="321"/>
      <c r="D326" s="321"/>
      <c r="E326" s="321"/>
      <c r="F326" s="321"/>
      <c r="G326" s="321"/>
      <c r="H326" s="321"/>
      <c r="I326" s="321"/>
      <c r="J326" s="321"/>
      <c r="K326" s="321"/>
      <c r="L326" s="321"/>
      <c r="M326" s="321"/>
      <c r="N326" s="321"/>
      <c r="O326" s="321"/>
      <c r="P326" s="321"/>
      <c r="Q326" s="322"/>
      <c r="R326" s="322"/>
      <c r="S326" s="322"/>
      <c r="T326" s="322"/>
      <c r="U326" s="322"/>
      <c r="V326" s="322"/>
      <c r="W326" s="322"/>
    </row>
    <row r="327" spans="1:23" s="348" customFormat="1" ht="14.1" hidden="1" customHeight="1">
      <c r="A327" s="319"/>
      <c r="B327" s="320"/>
      <c r="C327" s="321"/>
      <c r="D327" s="321"/>
      <c r="E327" s="321"/>
      <c r="F327" s="321"/>
      <c r="G327" s="321"/>
      <c r="H327" s="321"/>
      <c r="I327" s="321"/>
      <c r="J327" s="321"/>
      <c r="K327" s="321"/>
      <c r="L327" s="321"/>
      <c r="M327" s="321"/>
      <c r="N327" s="321"/>
      <c r="O327" s="321"/>
      <c r="P327" s="321"/>
      <c r="Q327" s="322"/>
      <c r="R327" s="322"/>
      <c r="S327" s="322"/>
      <c r="T327" s="322"/>
      <c r="U327" s="322"/>
      <c r="V327" s="322"/>
      <c r="W327" s="322"/>
    </row>
    <row r="328" spans="1:23" s="348" customFormat="1" ht="14.1" hidden="1" customHeight="1">
      <c r="A328" s="319"/>
      <c r="B328" s="320"/>
      <c r="C328" s="321"/>
      <c r="D328" s="321"/>
      <c r="E328" s="321"/>
      <c r="F328" s="321"/>
      <c r="G328" s="321"/>
      <c r="H328" s="321"/>
      <c r="I328" s="321"/>
      <c r="J328" s="321"/>
      <c r="K328" s="321"/>
      <c r="L328" s="321"/>
      <c r="M328" s="321"/>
      <c r="N328" s="321"/>
      <c r="O328" s="321"/>
      <c r="P328" s="321"/>
      <c r="Q328" s="322"/>
      <c r="R328" s="322"/>
      <c r="S328" s="322"/>
      <c r="T328" s="322"/>
      <c r="U328" s="322"/>
      <c r="V328" s="322"/>
      <c r="W328" s="322"/>
    </row>
    <row r="329" spans="1:23" s="348" customFormat="1" ht="14.1" hidden="1" customHeight="1">
      <c r="A329" s="319"/>
      <c r="B329" s="320"/>
      <c r="C329" s="321"/>
      <c r="D329" s="321"/>
      <c r="E329" s="321"/>
      <c r="F329" s="321"/>
      <c r="G329" s="321"/>
      <c r="H329" s="321"/>
      <c r="I329" s="321"/>
      <c r="J329" s="321"/>
      <c r="K329" s="321"/>
      <c r="L329" s="321"/>
      <c r="M329" s="321"/>
      <c r="N329" s="321"/>
      <c r="O329" s="321"/>
      <c r="P329" s="321"/>
      <c r="Q329" s="322"/>
      <c r="R329" s="322"/>
      <c r="S329" s="322"/>
      <c r="T329" s="322"/>
      <c r="U329" s="322"/>
      <c r="V329" s="322"/>
      <c r="W329" s="322"/>
    </row>
    <row r="330" spans="1:23" s="348" customFormat="1" ht="14.1" hidden="1" customHeight="1">
      <c r="A330" s="319"/>
      <c r="B330" s="320"/>
      <c r="C330" s="321"/>
      <c r="D330" s="321"/>
      <c r="E330" s="321"/>
      <c r="F330" s="321"/>
      <c r="G330" s="321"/>
      <c r="H330" s="321"/>
      <c r="I330" s="321"/>
      <c r="J330" s="321"/>
      <c r="K330" s="321"/>
      <c r="L330" s="321"/>
      <c r="M330" s="321"/>
      <c r="N330" s="321"/>
      <c r="O330" s="321"/>
      <c r="P330" s="321"/>
      <c r="Q330" s="322"/>
      <c r="R330" s="322"/>
      <c r="S330" s="322"/>
      <c r="T330" s="322"/>
      <c r="U330" s="322"/>
      <c r="V330" s="322"/>
      <c r="W330" s="322"/>
    </row>
    <row r="331" spans="1:23" s="348" customFormat="1" ht="14.1" hidden="1" customHeight="1">
      <c r="A331" s="319"/>
      <c r="B331" s="320"/>
      <c r="C331" s="321"/>
      <c r="D331" s="321"/>
      <c r="E331" s="321"/>
      <c r="F331" s="321"/>
      <c r="G331" s="321"/>
      <c r="H331" s="321"/>
      <c r="I331" s="321"/>
      <c r="J331" s="321"/>
      <c r="K331" s="321"/>
      <c r="L331" s="321"/>
      <c r="M331" s="321"/>
      <c r="N331" s="321"/>
      <c r="O331" s="321"/>
      <c r="P331" s="321"/>
      <c r="Q331" s="322"/>
      <c r="R331" s="322"/>
      <c r="S331" s="322"/>
      <c r="T331" s="322"/>
      <c r="U331" s="322"/>
      <c r="V331" s="322"/>
      <c r="W331" s="322"/>
    </row>
    <row r="332" spans="1:23" s="348" customFormat="1" ht="14.1" hidden="1" customHeight="1">
      <c r="A332" s="319"/>
      <c r="B332" s="320"/>
      <c r="C332" s="321"/>
      <c r="D332" s="321"/>
      <c r="E332" s="321"/>
      <c r="F332" s="321"/>
      <c r="G332" s="321"/>
      <c r="H332" s="321"/>
      <c r="I332" s="321"/>
      <c r="J332" s="321"/>
      <c r="K332" s="321"/>
      <c r="L332" s="321"/>
      <c r="M332" s="321"/>
      <c r="N332" s="321"/>
      <c r="O332" s="321"/>
      <c r="P332" s="321"/>
      <c r="Q332" s="322"/>
      <c r="R332" s="322"/>
      <c r="S332" s="322"/>
      <c r="T332" s="322"/>
      <c r="U332" s="322"/>
      <c r="V332" s="322"/>
      <c r="W332" s="322"/>
    </row>
    <row r="333" spans="1:23" s="348" customFormat="1" ht="14.1" hidden="1" customHeight="1">
      <c r="A333" s="319"/>
      <c r="B333" s="320"/>
      <c r="C333" s="321"/>
      <c r="D333" s="321"/>
      <c r="E333" s="321"/>
      <c r="F333" s="321"/>
      <c r="G333" s="321"/>
      <c r="H333" s="321"/>
      <c r="I333" s="321"/>
      <c r="J333" s="321"/>
      <c r="K333" s="321"/>
      <c r="L333" s="321"/>
      <c r="M333" s="321"/>
      <c r="N333" s="321"/>
      <c r="O333" s="321"/>
      <c r="P333" s="321"/>
      <c r="Q333" s="322"/>
      <c r="R333" s="322"/>
      <c r="S333" s="322"/>
      <c r="T333" s="322"/>
      <c r="U333" s="322"/>
      <c r="V333" s="322"/>
      <c r="W333" s="322"/>
    </row>
    <row r="334" spans="1:23" s="348" customFormat="1" ht="14.1" hidden="1" customHeight="1">
      <c r="A334" s="319"/>
      <c r="B334" s="320"/>
      <c r="C334" s="321"/>
      <c r="D334" s="321"/>
      <c r="E334" s="321"/>
      <c r="F334" s="321"/>
      <c r="G334" s="321"/>
      <c r="H334" s="321"/>
      <c r="I334" s="321"/>
      <c r="J334" s="321"/>
      <c r="K334" s="321"/>
      <c r="L334" s="321"/>
      <c r="M334" s="321"/>
      <c r="N334" s="321"/>
      <c r="O334" s="321"/>
      <c r="P334" s="321"/>
      <c r="Q334" s="322"/>
      <c r="R334" s="322"/>
      <c r="S334" s="322"/>
      <c r="T334" s="322"/>
      <c r="U334" s="322"/>
      <c r="V334" s="322"/>
      <c r="W334" s="322"/>
    </row>
    <row r="335" spans="1:23" s="348" customFormat="1" ht="14.1" hidden="1" customHeight="1">
      <c r="A335" s="319"/>
      <c r="B335" s="320"/>
      <c r="C335" s="321"/>
      <c r="D335" s="321"/>
      <c r="E335" s="321"/>
      <c r="F335" s="321"/>
      <c r="G335" s="321"/>
      <c r="H335" s="321"/>
      <c r="I335" s="321"/>
      <c r="J335" s="321"/>
      <c r="K335" s="321"/>
      <c r="L335" s="321"/>
      <c r="M335" s="321"/>
      <c r="N335" s="321"/>
      <c r="O335" s="321"/>
      <c r="P335" s="321"/>
      <c r="Q335" s="322"/>
      <c r="R335" s="322"/>
      <c r="S335" s="322"/>
      <c r="T335" s="322"/>
      <c r="U335" s="322"/>
      <c r="V335" s="322"/>
      <c r="W335" s="322"/>
    </row>
    <row r="336" spans="1:23" s="348" customFormat="1" ht="14.1" hidden="1" customHeight="1">
      <c r="A336" s="319"/>
      <c r="B336" s="320"/>
      <c r="C336" s="321"/>
      <c r="D336" s="321"/>
      <c r="E336" s="321"/>
      <c r="F336" s="321"/>
      <c r="G336" s="321"/>
      <c r="H336" s="321"/>
      <c r="I336" s="321"/>
      <c r="J336" s="321"/>
      <c r="K336" s="321"/>
      <c r="L336" s="321"/>
      <c r="M336" s="321"/>
      <c r="N336" s="321"/>
      <c r="O336" s="321"/>
      <c r="P336" s="321"/>
      <c r="Q336" s="322"/>
      <c r="R336" s="322"/>
      <c r="S336" s="322"/>
      <c r="T336" s="322"/>
      <c r="U336" s="322"/>
      <c r="V336" s="322"/>
      <c r="W336" s="322"/>
    </row>
    <row r="337" spans="1:23" s="348" customFormat="1" ht="14.1" hidden="1" customHeight="1">
      <c r="A337" s="319"/>
      <c r="B337" s="320"/>
      <c r="C337" s="321"/>
      <c r="D337" s="321"/>
      <c r="E337" s="321"/>
      <c r="F337" s="321"/>
      <c r="G337" s="321"/>
      <c r="H337" s="321"/>
      <c r="I337" s="321"/>
      <c r="J337" s="321"/>
      <c r="K337" s="321"/>
      <c r="L337" s="321"/>
      <c r="M337" s="321"/>
      <c r="N337" s="321"/>
      <c r="O337" s="321"/>
      <c r="P337" s="321"/>
      <c r="Q337" s="322"/>
      <c r="R337" s="322"/>
      <c r="S337" s="322"/>
      <c r="T337" s="322"/>
      <c r="U337" s="322"/>
      <c r="V337" s="322"/>
      <c r="W337" s="322"/>
    </row>
    <row r="338" spans="1:23" s="348" customFormat="1" ht="14.1" hidden="1" customHeight="1">
      <c r="A338" s="319"/>
      <c r="B338" s="320"/>
      <c r="C338" s="321"/>
      <c r="D338" s="321"/>
      <c r="E338" s="321"/>
      <c r="F338" s="321"/>
      <c r="G338" s="321"/>
      <c r="H338" s="321"/>
      <c r="I338" s="321"/>
      <c r="J338" s="321"/>
      <c r="K338" s="321"/>
      <c r="L338" s="321"/>
      <c r="M338" s="321"/>
      <c r="N338" s="321"/>
      <c r="O338" s="321"/>
      <c r="P338" s="321"/>
      <c r="Q338" s="322"/>
      <c r="R338" s="322"/>
      <c r="S338" s="322"/>
      <c r="T338" s="322"/>
      <c r="U338" s="322"/>
      <c r="V338" s="322"/>
      <c r="W338" s="322"/>
    </row>
    <row r="339" spans="1:23" s="348" customFormat="1" ht="14.1" hidden="1" customHeight="1">
      <c r="A339" s="319"/>
      <c r="B339" s="320"/>
      <c r="C339" s="321"/>
      <c r="D339" s="321"/>
      <c r="E339" s="321"/>
      <c r="F339" s="321"/>
      <c r="G339" s="321"/>
      <c r="H339" s="321"/>
      <c r="I339" s="321"/>
      <c r="J339" s="321"/>
      <c r="K339" s="321"/>
      <c r="L339" s="321"/>
      <c r="M339" s="321"/>
      <c r="N339" s="321"/>
      <c r="O339" s="321"/>
      <c r="P339" s="321"/>
      <c r="Q339" s="322"/>
      <c r="R339" s="322"/>
      <c r="S339" s="322"/>
      <c r="T339" s="322"/>
      <c r="U339" s="322"/>
      <c r="V339" s="322"/>
      <c r="W339" s="322"/>
    </row>
    <row r="340" spans="1:23" s="348" customFormat="1" ht="14.1" hidden="1" customHeight="1">
      <c r="A340" s="319"/>
      <c r="B340" s="320"/>
      <c r="C340" s="321"/>
      <c r="D340" s="321"/>
      <c r="E340" s="321"/>
      <c r="F340" s="321"/>
      <c r="G340" s="321"/>
      <c r="H340" s="321"/>
      <c r="I340" s="321"/>
      <c r="J340" s="321"/>
      <c r="K340" s="321"/>
      <c r="L340" s="321"/>
      <c r="M340" s="321"/>
      <c r="N340" s="321"/>
      <c r="O340" s="321"/>
      <c r="P340" s="321"/>
      <c r="Q340" s="322"/>
      <c r="R340" s="322"/>
      <c r="S340" s="322"/>
      <c r="T340" s="322"/>
      <c r="U340" s="322"/>
      <c r="V340" s="322"/>
      <c r="W340" s="322"/>
    </row>
    <row r="341" spans="1:23" s="348" customFormat="1" ht="14.1" hidden="1" customHeight="1">
      <c r="A341" s="319"/>
      <c r="B341" s="320"/>
      <c r="C341" s="321"/>
      <c r="D341" s="321"/>
      <c r="E341" s="321"/>
      <c r="F341" s="321"/>
      <c r="G341" s="321"/>
      <c r="H341" s="321"/>
      <c r="I341" s="321"/>
      <c r="J341" s="321"/>
      <c r="K341" s="321"/>
      <c r="L341" s="321"/>
      <c r="M341" s="321"/>
      <c r="N341" s="321"/>
      <c r="O341" s="321"/>
      <c r="P341" s="321"/>
      <c r="Q341" s="322"/>
      <c r="R341" s="322"/>
      <c r="S341" s="322"/>
      <c r="T341" s="322"/>
      <c r="U341" s="322"/>
      <c r="V341" s="322"/>
      <c r="W341" s="322"/>
    </row>
    <row r="342" spans="1:23" s="348" customFormat="1" ht="14.1" hidden="1" customHeight="1">
      <c r="A342" s="319"/>
      <c r="B342" s="320"/>
      <c r="C342" s="321"/>
      <c r="D342" s="321"/>
      <c r="E342" s="321"/>
      <c r="F342" s="321"/>
      <c r="G342" s="321"/>
      <c r="H342" s="321"/>
      <c r="I342" s="321"/>
      <c r="J342" s="321"/>
      <c r="K342" s="321"/>
      <c r="L342" s="321"/>
      <c r="M342" s="321"/>
      <c r="N342" s="321"/>
      <c r="O342" s="321"/>
      <c r="P342" s="321"/>
      <c r="Q342" s="322"/>
      <c r="R342" s="322"/>
      <c r="S342" s="322"/>
      <c r="T342" s="322"/>
      <c r="U342" s="322"/>
      <c r="V342" s="322"/>
      <c r="W342" s="322"/>
    </row>
    <row r="343" spans="1:23" s="348" customFormat="1" ht="14.1" hidden="1" customHeight="1">
      <c r="A343" s="319"/>
      <c r="B343" s="320"/>
      <c r="C343" s="321"/>
      <c r="D343" s="321"/>
      <c r="E343" s="321"/>
      <c r="F343" s="321"/>
      <c r="G343" s="321"/>
      <c r="H343" s="321"/>
      <c r="I343" s="321"/>
      <c r="J343" s="321"/>
      <c r="K343" s="321"/>
      <c r="L343" s="321"/>
      <c r="M343" s="321"/>
      <c r="N343" s="321"/>
      <c r="O343" s="321"/>
      <c r="P343" s="321"/>
      <c r="Q343" s="322"/>
      <c r="R343" s="322"/>
      <c r="S343" s="322"/>
      <c r="T343" s="322"/>
      <c r="U343" s="322"/>
      <c r="V343" s="322"/>
      <c r="W343" s="322"/>
    </row>
    <row r="344" spans="1:23" s="348" customFormat="1" ht="14.1" hidden="1" customHeight="1">
      <c r="A344" s="319"/>
      <c r="B344" s="320"/>
      <c r="C344" s="321"/>
      <c r="D344" s="321"/>
      <c r="E344" s="321"/>
      <c r="F344" s="321"/>
      <c r="G344" s="321"/>
      <c r="H344" s="321"/>
      <c r="I344" s="321"/>
      <c r="J344" s="321"/>
      <c r="K344" s="321"/>
      <c r="L344" s="321"/>
      <c r="M344" s="321"/>
      <c r="N344" s="321"/>
      <c r="O344" s="321"/>
      <c r="P344" s="321"/>
      <c r="Q344" s="322"/>
      <c r="R344" s="322"/>
      <c r="S344" s="322"/>
      <c r="T344" s="322"/>
      <c r="U344" s="322"/>
      <c r="V344" s="322"/>
      <c r="W344" s="322"/>
    </row>
    <row r="345" spans="1:23" s="348" customFormat="1" ht="14.1" hidden="1" customHeight="1">
      <c r="A345" s="319"/>
      <c r="B345" s="320"/>
      <c r="C345" s="321"/>
      <c r="D345" s="321"/>
      <c r="E345" s="321"/>
      <c r="F345" s="321"/>
      <c r="G345" s="321"/>
      <c r="H345" s="321"/>
      <c r="I345" s="321"/>
      <c r="J345" s="321"/>
      <c r="K345" s="321"/>
      <c r="L345" s="321"/>
      <c r="M345" s="321"/>
      <c r="N345" s="321"/>
      <c r="O345" s="321"/>
      <c r="P345" s="321"/>
      <c r="Q345" s="322"/>
      <c r="R345" s="322"/>
      <c r="S345" s="322"/>
      <c r="T345" s="322"/>
      <c r="U345" s="322"/>
      <c r="V345" s="322"/>
      <c r="W345" s="322"/>
    </row>
    <row r="346" spans="1:23" s="348" customFormat="1" ht="14.1" hidden="1" customHeight="1">
      <c r="A346" s="319"/>
      <c r="B346" s="320"/>
      <c r="C346" s="321"/>
      <c r="D346" s="321"/>
      <c r="E346" s="321"/>
      <c r="F346" s="321"/>
      <c r="G346" s="321"/>
      <c r="H346" s="321"/>
      <c r="I346" s="321"/>
      <c r="J346" s="321"/>
      <c r="K346" s="321"/>
      <c r="L346" s="321"/>
      <c r="M346" s="321"/>
      <c r="N346" s="321"/>
      <c r="O346" s="321"/>
      <c r="P346" s="321"/>
      <c r="Q346" s="322"/>
      <c r="R346" s="322"/>
      <c r="S346" s="322"/>
      <c r="T346" s="322"/>
      <c r="U346" s="322"/>
      <c r="V346" s="322"/>
      <c r="W346" s="322"/>
    </row>
    <row r="347" spans="1:23" s="348" customFormat="1" ht="14.1" hidden="1" customHeight="1">
      <c r="A347" s="319"/>
      <c r="B347" s="320"/>
      <c r="C347" s="321"/>
      <c r="D347" s="321"/>
      <c r="E347" s="321"/>
      <c r="F347" s="321"/>
      <c r="G347" s="321"/>
      <c r="H347" s="321"/>
      <c r="I347" s="321"/>
      <c r="J347" s="321"/>
      <c r="K347" s="321"/>
      <c r="L347" s="321"/>
      <c r="M347" s="321"/>
      <c r="N347" s="321"/>
      <c r="O347" s="321"/>
      <c r="P347" s="321"/>
      <c r="Q347" s="322"/>
      <c r="R347" s="322"/>
      <c r="S347" s="322"/>
      <c r="T347" s="322"/>
      <c r="U347" s="322"/>
      <c r="V347" s="322"/>
      <c r="W347" s="322"/>
    </row>
    <row r="348" spans="1:23" s="348" customFormat="1" ht="14.1" hidden="1" customHeight="1">
      <c r="A348" s="319"/>
      <c r="B348" s="320"/>
      <c r="C348" s="321"/>
      <c r="D348" s="321"/>
      <c r="E348" s="321"/>
      <c r="F348" s="321"/>
      <c r="G348" s="321"/>
      <c r="H348" s="321"/>
      <c r="I348" s="321"/>
      <c r="J348" s="321"/>
      <c r="K348" s="321"/>
      <c r="L348" s="321"/>
      <c r="M348" s="321"/>
      <c r="N348" s="321"/>
      <c r="O348" s="321"/>
      <c r="P348" s="321"/>
      <c r="Q348" s="322"/>
      <c r="R348" s="322"/>
      <c r="S348" s="322"/>
      <c r="T348" s="322"/>
      <c r="U348" s="322"/>
      <c r="V348" s="322"/>
      <c r="W348" s="322"/>
    </row>
    <row r="349" spans="1:23" s="348" customFormat="1" ht="14.1" hidden="1" customHeight="1">
      <c r="A349" s="319"/>
      <c r="B349" s="320"/>
      <c r="C349" s="321"/>
      <c r="D349" s="321"/>
      <c r="E349" s="321"/>
      <c r="F349" s="321"/>
      <c r="G349" s="321"/>
      <c r="H349" s="321"/>
      <c r="I349" s="321"/>
      <c r="J349" s="321"/>
      <c r="K349" s="321"/>
      <c r="L349" s="321"/>
      <c r="M349" s="321"/>
      <c r="N349" s="321"/>
      <c r="O349" s="321"/>
      <c r="P349" s="321"/>
      <c r="Q349" s="322"/>
      <c r="R349" s="322"/>
      <c r="S349" s="322"/>
      <c r="T349" s="322"/>
      <c r="U349" s="322"/>
      <c r="V349" s="322"/>
      <c r="W349" s="322"/>
    </row>
    <row r="350" spans="1:23" s="348" customFormat="1" ht="14.1" hidden="1" customHeight="1">
      <c r="A350" s="319"/>
      <c r="B350" s="320"/>
      <c r="C350" s="321"/>
      <c r="D350" s="321"/>
      <c r="E350" s="321"/>
      <c r="F350" s="321"/>
      <c r="G350" s="321"/>
      <c r="H350" s="321"/>
      <c r="I350" s="321"/>
      <c r="J350" s="321"/>
      <c r="K350" s="321"/>
      <c r="L350" s="321"/>
      <c r="M350" s="321"/>
      <c r="N350" s="321"/>
      <c r="O350" s="321"/>
      <c r="P350" s="321"/>
      <c r="Q350" s="322"/>
      <c r="R350" s="322"/>
      <c r="S350" s="322"/>
      <c r="T350" s="322"/>
      <c r="U350" s="322"/>
      <c r="V350" s="322"/>
      <c r="W350" s="322"/>
    </row>
    <row r="351" spans="1:23" s="348" customFormat="1" ht="14.1" hidden="1" customHeight="1">
      <c r="A351" s="319"/>
      <c r="B351" s="320"/>
      <c r="C351" s="321"/>
      <c r="D351" s="321"/>
      <c r="E351" s="321"/>
      <c r="F351" s="321"/>
      <c r="G351" s="321"/>
      <c r="H351" s="321"/>
      <c r="I351" s="321"/>
      <c r="J351" s="321"/>
      <c r="K351" s="321"/>
      <c r="L351" s="321"/>
      <c r="M351" s="321"/>
      <c r="N351" s="321"/>
      <c r="O351" s="321"/>
      <c r="P351" s="321"/>
      <c r="Q351" s="322"/>
      <c r="R351" s="322"/>
      <c r="S351" s="322"/>
      <c r="T351" s="322"/>
      <c r="U351" s="322"/>
      <c r="V351" s="322"/>
      <c r="W351" s="322"/>
    </row>
    <row r="352" spans="1:23" s="348" customFormat="1" ht="14.1" hidden="1" customHeight="1">
      <c r="A352" s="319"/>
      <c r="B352" s="320"/>
      <c r="C352" s="321"/>
      <c r="D352" s="321"/>
      <c r="E352" s="321"/>
      <c r="F352" s="321"/>
      <c r="G352" s="321"/>
      <c r="H352" s="321"/>
      <c r="I352" s="321"/>
      <c r="J352" s="321"/>
      <c r="K352" s="321"/>
      <c r="L352" s="321"/>
      <c r="M352" s="321"/>
      <c r="N352" s="321"/>
      <c r="O352" s="321"/>
      <c r="P352" s="321"/>
      <c r="Q352" s="322"/>
      <c r="R352" s="322"/>
      <c r="S352" s="322"/>
      <c r="T352" s="322"/>
      <c r="U352" s="322"/>
      <c r="V352" s="322"/>
      <c r="W352" s="322"/>
    </row>
    <row r="353" spans="1:23" s="348" customFormat="1" ht="14.1" hidden="1" customHeight="1">
      <c r="A353" s="319"/>
      <c r="B353" s="320"/>
      <c r="C353" s="321"/>
      <c r="D353" s="321"/>
      <c r="E353" s="321"/>
      <c r="F353" s="321"/>
      <c r="G353" s="321"/>
      <c r="H353" s="321"/>
      <c r="I353" s="321"/>
      <c r="J353" s="321"/>
      <c r="K353" s="321"/>
      <c r="L353" s="321"/>
      <c r="M353" s="321"/>
      <c r="N353" s="321"/>
      <c r="O353" s="321"/>
      <c r="P353" s="321"/>
      <c r="Q353" s="322"/>
      <c r="R353" s="322"/>
      <c r="S353" s="322"/>
      <c r="T353" s="322"/>
      <c r="U353" s="322"/>
      <c r="V353" s="322"/>
      <c r="W353" s="322"/>
    </row>
    <row r="354" spans="1:23" s="348" customFormat="1" ht="14.1" hidden="1" customHeight="1">
      <c r="A354" s="319"/>
      <c r="B354" s="320"/>
      <c r="C354" s="321"/>
      <c r="D354" s="321"/>
      <c r="E354" s="321"/>
      <c r="F354" s="321"/>
      <c r="G354" s="321"/>
      <c r="H354" s="321"/>
      <c r="I354" s="321"/>
      <c r="J354" s="321"/>
      <c r="K354" s="321"/>
      <c r="L354" s="321"/>
      <c r="M354" s="321"/>
      <c r="N354" s="321"/>
      <c r="O354" s="321"/>
      <c r="P354" s="321"/>
      <c r="Q354" s="322"/>
      <c r="R354" s="322"/>
      <c r="S354" s="322"/>
      <c r="T354" s="322"/>
      <c r="U354" s="322"/>
      <c r="V354" s="322"/>
      <c r="W354" s="322"/>
    </row>
    <row r="355" spans="1:23" s="348" customFormat="1" ht="14.1" hidden="1" customHeight="1">
      <c r="A355" s="319"/>
      <c r="B355" s="320"/>
      <c r="C355" s="321"/>
      <c r="D355" s="321"/>
      <c r="E355" s="321"/>
      <c r="F355" s="321"/>
      <c r="G355" s="321"/>
      <c r="H355" s="321"/>
      <c r="I355" s="321"/>
      <c r="J355" s="321"/>
      <c r="K355" s="321"/>
      <c r="L355" s="321"/>
      <c r="M355" s="321"/>
      <c r="N355" s="321"/>
      <c r="O355" s="321"/>
      <c r="P355" s="321"/>
      <c r="Q355" s="322"/>
      <c r="R355" s="322"/>
      <c r="S355" s="322"/>
      <c r="T355" s="322"/>
      <c r="U355" s="322"/>
      <c r="V355" s="322"/>
      <c r="W355" s="322"/>
    </row>
    <row r="356" spans="1:23" s="348" customFormat="1" ht="14.1" hidden="1" customHeight="1">
      <c r="A356" s="319"/>
      <c r="B356" s="320"/>
      <c r="C356" s="321"/>
      <c r="D356" s="321"/>
      <c r="E356" s="321"/>
      <c r="F356" s="321"/>
      <c r="G356" s="321"/>
      <c r="H356" s="321"/>
      <c r="I356" s="321"/>
      <c r="J356" s="321"/>
      <c r="K356" s="321"/>
      <c r="L356" s="321"/>
      <c r="M356" s="321"/>
      <c r="N356" s="321"/>
      <c r="O356" s="321"/>
      <c r="P356" s="321"/>
      <c r="Q356" s="322"/>
      <c r="R356" s="322"/>
      <c r="S356" s="322"/>
      <c r="T356" s="322"/>
      <c r="U356" s="322"/>
      <c r="V356" s="322"/>
      <c r="W356" s="322"/>
    </row>
    <row r="357" spans="1:23" s="348" customFormat="1" ht="14.1" hidden="1" customHeight="1">
      <c r="A357" s="319"/>
      <c r="B357" s="320"/>
      <c r="C357" s="321"/>
      <c r="D357" s="321"/>
      <c r="E357" s="321"/>
      <c r="F357" s="321"/>
      <c r="G357" s="321"/>
      <c r="H357" s="321"/>
      <c r="I357" s="321"/>
      <c r="J357" s="321"/>
      <c r="K357" s="321"/>
      <c r="L357" s="321"/>
      <c r="M357" s="321"/>
      <c r="N357" s="321"/>
      <c r="O357" s="321"/>
      <c r="P357" s="321"/>
      <c r="Q357" s="322"/>
      <c r="R357" s="322"/>
      <c r="S357" s="322"/>
      <c r="T357" s="322"/>
      <c r="U357" s="322"/>
      <c r="V357" s="322"/>
      <c r="W357" s="322"/>
    </row>
    <row r="358" spans="1:23" s="348" customFormat="1" ht="14.1" hidden="1" customHeight="1">
      <c r="A358" s="319"/>
      <c r="B358" s="320"/>
      <c r="C358" s="321"/>
      <c r="D358" s="321"/>
      <c r="E358" s="321"/>
      <c r="F358" s="321"/>
      <c r="G358" s="321"/>
      <c r="H358" s="321"/>
      <c r="I358" s="321"/>
      <c r="J358" s="321"/>
      <c r="K358" s="321"/>
      <c r="L358" s="321"/>
      <c r="M358" s="321"/>
      <c r="N358" s="321"/>
      <c r="O358" s="321"/>
      <c r="P358" s="321"/>
      <c r="Q358" s="322"/>
      <c r="R358" s="322"/>
      <c r="S358" s="322"/>
      <c r="T358" s="322"/>
      <c r="U358" s="322"/>
      <c r="V358" s="322"/>
      <c r="W358" s="322"/>
    </row>
    <row r="359" spans="1:23" s="348" customFormat="1" ht="14.1" hidden="1" customHeight="1">
      <c r="A359" s="319"/>
      <c r="B359" s="320"/>
      <c r="C359" s="321"/>
      <c r="D359" s="321"/>
      <c r="E359" s="321"/>
      <c r="F359" s="321"/>
      <c r="G359" s="321"/>
      <c r="H359" s="321"/>
      <c r="I359" s="321"/>
      <c r="J359" s="321"/>
      <c r="K359" s="321"/>
      <c r="L359" s="321"/>
      <c r="M359" s="321"/>
      <c r="N359" s="321"/>
      <c r="O359" s="321"/>
      <c r="P359" s="321"/>
      <c r="Q359" s="322"/>
      <c r="R359" s="322"/>
      <c r="S359" s="322"/>
      <c r="T359" s="322"/>
      <c r="U359" s="322"/>
      <c r="V359" s="322"/>
      <c r="W359" s="322"/>
    </row>
    <row r="360" spans="1:23" s="348" customFormat="1" ht="14.1" hidden="1" customHeight="1">
      <c r="A360" s="319"/>
      <c r="B360" s="320"/>
      <c r="C360" s="321"/>
      <c r="D360" s="321"/>
      <c r="E360" s="321"/>
      <c r="F360" s="321"/>
      <c r="G360" s="321"/>
      <c r="H360" s="321"/>
      <c r="I360" s="321"/>
      <c r="J360" s="321"/>
      <c r="K360" s="321"/>
      <c r="L360" s="321"/>
      <c r="M360" s="321"/>
      <c r="N360" s="321"/>
      <c r="O360" s="321"/>
      <c r="P360" s="321"/>
      <c r="Q360" s="322"/>
      <c r="R360" s="322"/>
      <c r="S360" s="322"/>
      <c r="T360" s="322"/>
      <c r="U360" s="322"/>
      <c r="V360" s="322"/>
      <c r="W360" s="322"/>
    </row>
    <row r="361" spans="1:23" s="348" customFormat="1" ht="14.1" hidden="1" customHeight="1">
      <c r="A361" s="319"/>
      <c r="B361" s="320"/>
      <c r="C361" s="321"/>
      <c r="D361" s="321"/>
      <c r="E361" s="321"/>
      <c r="F361" s="321"/>
      <c r="G361" s="321"/>
      <c r="H361" s="321"/>
      <c r="I361" s="321"/>
      <c r="J361" s="321"/>
      <c r="K361" s="321"/>
      <c r="L361" s="321"/>
      <c r="M361" s="321"/>
      <c r="N361" s="321"/>
      <c r="O361" s="321"/>
      <c r="P361" s="321"/>
      <c r="Q361" s="322"/>
      <c r="R361" s="322"/>
      <c r="S361" s="322"/>
      <c r="T361" s="322"/>
      <c r="U361" s="322"/>
      <c r="V361" s="322"/>
      <c r="W361" s="322"/>
    </row>
    <row r="362" spans="1:23" s="348" customFormat="1" ht="14.1" hidden="1" customHeight="1">
      <c r="A362" s="319"/>
      <c r="B362" s="320"/>
      <c r="C362" s="321"/>
      <c r="D362" s="321"/>
      <c r="E362" s="321"/>
      <c r="F362" s="321"/>
      <c r="G362" s="321"/>
      <c r="H362" s="321"/>
      <c r="I362" s="321"/>
      <c r="J362" s="321"/>
      <c r="K362" s="321"/>
      <c r="L362" s="321"/>
      <c r="M362" s="321"/>
      <c r="N362" s="321"/>
      <c r="O362" s="321"/>
      <c r="P362" s="321"/>
      <c r="Q362" s="322"/>
      <c r="R362" s="322"/>
      <c r="S362" s="322"/>
      <c r="T362" s="322"/>
      <c r="U362" s="322"/>
      <c r="V362" s="322"/>
      <c r="W362" s="322"/>
    </row>
    <row r="363" spans="1:23" s="348" customFormat="1" ht="14.1" hidden="1" customHeight="1">
      <c r="A363" s="319"/>
      <c r="B363" s="320"/>
      <c r="C363" s="321"/>
      <c r="D363" s="321"/>
      <c r="E363" s="321"/>
      <c r="F363" s="321"/>
      <c r="G363" s="321"/>
      <c r="H363" s="321"/>
      <c r="I363" s="321"/>
      <c r="J363" s="321"/>
      <c r="K363" s="321"/>
      <c r="L363" s="321"/>
      <c r="M363" s="321"/>
      <c r="N363" s="321"/>
      <c r="O363" s="321"/>
      <c r="P363" s="321"/>
      <c r="Q363" s="322"/>
      <c r="R363" s="322"/>
      <c r="S363" s="322"/>
      <c r="T363" s="322"/>
      <c r="U363" s="322"/>
      <c r="V363" s="322"/>
      <c r="W363" s="322"/>
    </row>
    <row r="364" spans="1:23" s="348" customFormat="1" ht="14.1" hidden="1" customHeight="1">
      <c r="A364" s="319"/>
      <c r="B364" s="320"/>
      <c r="C364" s="321"/>
      <c r="D364" s="321"/>
      <c r="E364" s="321"/>
      <c r="F364" s="321"/>
      <c r="G364" s="321"/>
      <c r="H364" s="321"/>
      <c r="I364" s="321"/>
      <c r="J364" s="321"/>
      <c r="K364" s="321"/>
      <c r="L364" s="321"/>
      <c r="M364" s="321"/>
      <c r="N364" s="321"/>
      <c r="O364" s="321"/>
      <c r="P364" s="321"/>
      <c r="Q364" s="322"/>
      <c r="R364" s="322"/>
      <c r="S364" s="322"/>
      <c r="T364" s="322"/>
      <c r="U364" s="322"/>
      <c r="V364" s="322"/>
      <c r="W364" s="322"/>
    </row>
    <row r="365" spans="1:23" s="348" customFormat="1" ht="14.1" hidden="1" customHeight="1">
      <c r="A365" s="319"/>
      <c r="B365" s="320"/>
      <c r="C365" s="321"/>
      <c r="D365" s="321"/>
      <c r="E365" s="321"/>
      <c r="F365" s="321"/>
      <c r="G365" s="321"/>
      <c r="H365" s="321"/>
      <c r="I365" s="321"/>
      <c r="J365" s="321"/>
      <c r="K365" s="321"/>
      <c r="L365" s="321"/>
      <c r="M365" s="321"/>
      <c r="N365" s="321"/>
      <c r="O365" s="321"/>
      <c r="P365" s="321"/>
      <c r="Q365" s="322"/>
      <c r="R365" s="322"/>
      <c r="S365" s="322"/>
      <c r="T365" s="322"/>
      <c r="U365" s="322"/>
      <c r="V365" s="322"/>
      <c r="W365" s="322"/>
    </row>
    <row r="366" spans="1:23" s="348" customFormat="1" ht="14.1" hidden="1" customHeight="1">
      <c r="A366" s="319"/>
      <c r="B366" s="320"/>
      <c r="C366" s="321"/>
      <c r="D366" s="321"/>
      <c r="E366" s="321"/>
      <c r="F366" s="321"/>
      <c r="G366" s="321"/>
      <c r="H366" s="321"/>
      <c r="I366" s="321"/>
      <c r="J366" s="321"/>
      <c r="K366" s="321"/>
      <c r="L366" s="321"/>
      <c r="M366" s="321"/>
      <c r="N366" s="321"/>
      <c r="O366" s="321"/>
      <c r="P366" s="321"/>
      <c r="Q366" s="322"/>
      <c r="R366" s="322"/>
      <c r="S366" s="322"/>
      <c r="T366" s="322"/>
      <c r="U366" s="322"/>
      <c r="V366" s="322"/>
      <c r="W366" s="322"/>
    </row>
    <row r="367" spans="1:23" s="348" customFormat="1" ht="14.1" hidden="1" customHeight="1">
      <c r="A367" s="319"/>
      <c r="B367" s="320"/>
      <c r="C367" s="321"/>
      <c r="D367" s="321"/>
      <c r="E367" s="321"/>
      <c r="F367" s="321"/>
      <c r="G367" s="321"/>
      <c r="H367" s="321"/>
      <c r="I367" s="321"/>
      <c r="J367" s="321"/>
      <c r="K367" s="321"/>
      <c r="L367" s="321"/>
      <c r="M367" s="321"/>
      <c r="N367" s="321"/>
      <c r="O367" s="321"/>
      <c r="P367" s="321"/>
      <c r="Q367" s="322"/>
      <c r="R367" s="322"/>
      <c r="S367" s="322"/>
      <c r="T367" s="322"/>
      <c r="U367" s="322"/>
      <c r="V367" s="322"/>
      <c r="W367" s="322"/>
    </row>
    <row r="368" spans="1:23" s="348" customFormat="1" ht="14.1" hidden="1" customHeight="1">
      <c r="A368" s="319"/>
      <c r="B368" s="320"/>
      <c r="C368" s="321"/>
      <c r="D368" s="321"/>
      <c r="E368" s="321"/>
      <c r="F368" s="321"/>
      <c r="G368" s="321"/>
      <c r="H368" s="321"/>
      <c r="I368" s="321"/>
      <c r="J368" s="321"/>
      <c r="K368" s="321"/>
      <c r="L368" s="321"/>
      <c r="M368" s="321"/>
      <c r="N368" s="321"/>
      <c r="O368" s="321"/>
      <c r="P368" s="321"/>
      <c r="Q368" s="322"/>
      <c r="R368" s="322"/>
      <c r="S368" s="322"/>
      <c r="T368" s="322"/>
      <c r="U368" s="322"/>
      <c r="V368" s="322"/>
      <c r="W368" s="322"/>
    </row>
    <row r="369" spans="1:23" s="348" customFormat="1" ht="14.1" hidden="1" customHeight="1">
      <c r="A369" s="319"/>
      <c r="B369" s="320"/>
      <c r="C369" s="321"/>
      <c r="D369" s="321"/>
      <c r="E369" s="321"/>
      <c r="F369" s="321"/>
      <c r="G369" s="321"/>
      <c r="H369" s="321"/>
      <c r="I369" s="321"/>
      <c r="J369" s="321"/>
      <c r="K369" s="321"/>
      <c r="L369" s="321"/>
      <c r="M369" s="321"/>
      <c r="N369" s="321"/>
      <c r="O369" s="321"/>
      <c r="P369" s="321"/>
      <c r="Q369" s="322"/>
      <c r="R369" s="322"/>
      <c r="S369" s="322"/>
      <c r="T369" s="322"/>
      <c r="U369" s="322"/>
      <c r="V369" s="322"/>
      <c r="W369" s="322"/>
    </row>
    <row r="370" spans="1:23" s="348" customFormat="1" ht="14.1" hidden="1" customHeight="1">
      <c r="A370" s="319"/>
      <c r="B370" s="320"/>
      <c r="C370" s="321"/>
      <c r="D370" s="321"/>
      <c r="E370" s="321"/>
      <c r="F370" s="321"/>
      <c r="G370" s="321"/>
      <c r="H370" s="321"/>
      <c r="I370" s="321"/>
      <c r="J370" s="321"/>
      <c r="K370" s="321"/>
      <c r="L370" s="321"/>
      <c r="M370" s="321"/>
      <c r="N370" s="321"/>
      <c r="O370" s="321"/>
      <c r="P370" s="321"/>
      <c r="Q370" s="322"/>
      <c r="R370" s="322"/>
      <c r="S370" s="322"/>
      <c r="T370" s="322"/>
      <c r="U370" s="322"/>
      <c r="V370" s="322"/>
      <c r="W370" s="322"/>
    </row>
    <row r="371" spans="1:23" s="348" customFormat="1" ht="14.1" hidden="1" customHeight="1">
      <c r="A371" s="319"/>
      <c r="B371" s="320"/>
      <c r="C371" s="321"/>
      <c r="D371" s="321"/>
      <c r="E371" s="321"/>
      <c r="F371" s="321"/>
      <c r="G371" s="321"/>
      <c r="H371" s="321"/>
      <c r="I371" s="321"/>
      <c r="J371" s="321"/>
      <c r="K371" s="321"/>
      <c r="L371" s="321"/>
      <c r="M371" s="321"/>
      <c r="N371" s="321"/>
      <c r="O371" s="321"/>
      <c r="P371" s="321"/>
      <c r="Q371" s="322"/>
      <c r="R371" s="322"/>
      <c r="S371" s="322"/>
      <c r="T371" s="322"/>
      <c r="U371" s="322"/>
      <c r="V371" s="322"/>
      <c r="W371" s="322"/>
    </row>
    <row r="372" spans="1:23" s="348" customFormat="1" ht="14.1" hidden="1" customHeight="1">
      <c r="A372" s="319"/>
      <c r="B372" s="320"/>
      <c r="C372" s="321"/>
      <c r="D372" s="321"/>
      <c r="E372" s="321"/>
      <c r="F372" s="321"/>
      <c r="G372" s="321"/>
      <c r="H372" s="321"/>
      <c r="I372" s="321"/>
      <c r="J372" s="321"/>
      <c r="K372" s="321"/>
      <c r="L372" s="321"/>
      <c r="M372" s="321"/>
      <c r="N372" s="321"/>
      <c r="O372" s="321"/>
      <c r="P372" s="321"/>
      <c r="Q372" s="322"/>
      <c r="R372" s="322"/>
      <c r="S372" s="322"/>
      <c r="T372" s="322"/>
      <c r="U372" s="322"/>
      <c r="V372" s="322"/>
      <c r="W372" s="322"/>
    </row>
    <row r="373" spans="1:23" s="348" customFormat="1" ht="14.1" hidden="1" customHeight="1">
      <c r="A373" s="319"/>
      <c r="B373" s="320"/>
      <c r="C373" s="321"/>
      <c r="D373" s="321"/>
      <c r="E373" s="321"/>
      <c r="F373" s="321"/>
      <c r="G373" s="321"/>
      <c r="H373" s="321"/>
      <c r="I373" s="321"/>
      <c r="J373" s="321"/>
      <c r="K373" s="321"/>
      <c r="L373" s="321"/>
      <c r="M373" s="321"/>
      <c r="N373" s="321"/>
      <c r="O373" s="321"/>
      <c r="P373" s="321"/>
      <c r="Q373" s="322"/>
      <c r="R373" s="322"/>
      <c r="S373" s="322"/>
      <c r="T373" s="322"/>
      <c r="U373" s="322"/>
      <c r="V373" s="322"/>
      <c r="W373" s="322"/>
    </row>
    <row r="374" spans="1:23" s="348" customFormat="1" ht="14.1" hidden="1" customHeight="1">
      <c r="A374" s="319"/>
      <c r="B374" s="320"/>
      <c r="C374" s="321"/>
      <c r="D374" s="321"/>
      <c r="E374" s="321"/>
      <c r="F374" s="321"/>
      <c r="G374" s="321"/>
      <c r="H374" s="321"/>
      <c r="I374" s="321"/>
      <c r="J374" s="321"/>
      <c r="K374" s="321"/>
      <c r="L374" s="321"/>
      <c r="M374" s="321"/>
      <c r="N374" s="321"/>
      <c r="O374" s="321"/>
      <c r="P374" s="321"/>
      <c r="Q374" s="322"/>
      <c r="R374" s="322"/>
      <c r="S374" s="322"/>
      <c r="T374" s="322"/>
      <c r="U374" s="322"/>
      <c r="V374" s="322"/>
      <c r="W374" s="322"/>
    </row>
    <row r="375" spans="1:23" s="348" customFormat="1" ht="14.1" hidden="1" customHeight="1">
      <c r="A375" s="319"/>
      <c r="B375" s="320"/>
      <c r="C375" s="321"/>
      <c r="D375" s="321"/>
      <c r="E375" s="321"/>
      <c r="F375" s="321"/>
      <c r="G375" s="321"/>
      <c r="H375" s="321"/>
      <c r="I375" s="321"/>
      <c r="J375" s="321"/>
      <c r="K375" s="321"/>
      <c r="L375" s="321"/>
      <c r="M375" s="321"/>
      <c r="N375" s="321"/>
      <c r="O375" s="321"/>
      <c r="P375" s="321"/>
      <c r="Q375" s="322"/>
      <c r="R375" s="322"/>
      <c r="S375" s="322"/>
      <c r="T375" s="322"/>
      <c r="U375" s="322"/>
      <c r="V375" s="322"/>
      <c r="W375" s="322"/>
    </row>
    <row r="376" spans="1:23" s="348" customFormat="1" ht="14.1" hidden="1" customHeight="1">
      <c r="A376" s="319"/>
      <c r="B376" s="320"/>
      <c r="C376" s="321"/>
      <c r="D376" s="321"/>
      <c r="E376" s="321"/>
      <c r="F376" s="321"/>
      <c r="G376" s="321"/>
      <c r="H376" s="321"/>
      <c r="I376" s="321"/>
      <c r="J376" s="321"/>
      <c r="K376" s="321"/>
      <c r="L376" s="321"/>
      <c r="M376" s="321"/>
      <c r="N376" s="321"/>
      <c r="O376" s="321"/>
      <c r="P376" s="321"/>
      <c r="Q376" s="322"/>
      <c r="R376" s="322"/>
      <c r="S376" s="322"/>
      <c r="T376" s="322"/>
      <c r="U376" s="322"/>
      <c r="V376" s="322"/>
      <c r="W376" s="322"/>
    </row>
    <row r="377" spans="1:23" s="348" customFormat="1" ht="14.1" hidden="1" customHeight="1">
      <c r="A377" s="319"/>
      <c r="B377" s="320"/>
      <c r="C377" s="321"/>
      <c r="D377" s="321"/>
      <c r="E377" s="321"/>
      <c r="F377" s="321"/>
      <c r="G377" s="321"/>
      <c r="H377" s="321"/>
      <c r="I377" s="321"/>
      <c r="J377" s="321"/>
      <c r="K377" s="321"/>
      <c r="L377" s="321"/>
      <c r="M377" s="321"/>
      <c r="N377" s="321"/>
      <c r="O377" s="321"/>
      <c r="P377" s="321"/>
      <c r="Q377" s="322"/>
      <c r="R377" s="322"/>
      <c r="S377" s="322"/>
      <c r="T377" s="322"/>
      <c r="U377" s="322"/>
      <c r="V377" s="322"/>
      <c r="W377" s="322"/>
    </row>
    <row r="378" spans="1:23" s="348" customFormat="1" ht="14.1" hidden="1" customHeight="1">
      <c r="A378" s="319"/>
      <c r="B378" s="320"/>
      <c r="C378" s="321"/>
      <c r="D378" s="321"/>
      <c r="E378" s="321"/>
      <c r="F378" s="321"/>
      <c r="G378" s="321"/>
      <c r="H378" s="321"/>
      <c r="I378" s="321"/>
      <c r="J378" s="321"/>
      <c r="K378" s="321"/>
      <c r="L378" s="321"/>
      <c r="M378" s="321"/>
      <c r="N378" s="321"/>
      <c r="O378" s="321"/>
      <c r="P378" s="321"/>
      <c r="Q378" s="322"/>
      <c r="R378" s="322"/>
      <c r="S378" s="322"/>
      <c r="T378" s="322"/>
      <c r="U378" s="322"/>
      <c r="V378" s="322"/>
      <c r="W378" s="322"/>
    </row>
    <row r="379" spans="1:23" s="348" customFormat="1" ht="14.1" hidden="1" customHeight="1">
      <c r="A379" s="319"/>
      <c r="B379" s="320"/>
      <c r="C379" s="321"/>
      <c r="D379" s="321"/>
      <c r="E379" s="321"/>
      <c r="F379" s="321"/>
      <c r="G379" s="321"/>
      <c r="H379" s="321"/>
      <c r="I379" s="321"/>
      <c r="J379" s="321"/>
      <c r="K379" s="321"/>
      <c r="L379" s="321"/>
      <c r="M379" s="321"/>
      <c r="N379" s="321"/>
      <c r="O379" s="321"/>
      <c r="P379" s="321"/>
      <c r="Q379" s="322"/>
      <c r="R379" s="322"/>
      <c r="S379" s="322"/>
      <c r="T379" s="322"/>
      <c r="U379" s="322"/>
      <c r="V379" s="322"/>
      <c r="W379" s="322"/>
    </row>
    <row r="380" spans="1:23" s="348" customFormat="1" ht="14.1" hidden="1" customHeight="1">
      <c r="A380" s="319"/>
      <c r="B380" s="320"/>
      <c r="C380" s="321"/>
      <c r="D380" s="321"/>
      <c r="E380" s="321"/>
      <c r="F380" s="321"/>
      <c r="G380" s="321"/>
      <c r="H380" s="321"/>
      <c r="I380" s="321"/>
      <c r="J380" s="321"/>
      <c r="K380" s="321"/>
      <c r="L380" s="321"/>
      <c r="M380" s="321"/>
      <c r="N380" s="321"/>
      <c r="O380" s="321"/>
      <c r="P380" s="321"/>
      <c r="Q380" s="322"/>
      <c r="R380" s="322"/>
      <c r="S380" s="322"/>
      <c r="T380" s="322"/>
      <c r="U380" s="322"/>
      <c r="V380" s="322"/>
      <c r="W380" s="322"/>
    </row>
    <row r="381" spans="1:23" s="348" customFormat="1" ht="14.1" hidden="1" customHeight="1">
      <c r="A381" s="319"/>
      <c r="B381" s="320"/>
      <c r="C381" s="321"/>
      <c r="D381" s="321"/>
      <c r="E381" s="321"/>
      <c r="F381" s="321"/>
      <c r="G381" s="321"/>
      <c r="H381" s="321"/>
      <c r="I381" s="321"/>
      <c r="J381" s="321"/>
      <c r="K381" s="321"/>
      <c r="L381" s="321"/>
      <c r="M381" s="321"/>
      <c r="N381" s="321"/>
      <c r="O381" s="321"/>
      <c r="P381" s="321"/>
      <c r="Q381" s="322"/>
      <c r="R381" s="322"/>
      <c r="S381" s="322"/>
      <c r="T381" s="322"/>
      <c r="U381" s="322"/>
      <c r="V381" s="322"/>
      <c r="W381" s="322"/>
    </row>
    <row r="382" spans="1:23" s="348" customFormat="1" ht="14.1" hidden="1" customHeight="1">
      <c r="A382" s="319"/>
      <c r="B382" s="320"/>
      <c r="C382" s="321"/>
      <c r="D382" s="321"/>
      <c r="E382" s="321"/>
      <c r="F382" s="321"/>
      <c r="G382" s="321"/>
      <c r="H382" s="321"/>
      <c r="I382" s="321"/>
      <c r="J382" s="321"/>
      <c r="K382" s="321"/>
      <c r="L382" s="321"/>
      <c r="M382" s="321"/>
      <c r="N382" s="321"/>
      <c r="O382" s="321"/>
      <c r="P382" s="321"/>
      <c r="Q382" s="322"/>
      <c r="R382" s="322"/>
      <c r="S382" s="322"/>
      <c r="T382" s="322"/>
      <c r="U382" s="322"/>
      <c r="V382" s="322"/>
      <c r="W382" s="322"/>
    </row>
    <row r="383" spans="1:23" s="348" customFormat="1" ht="14.1" hidden="1" customHeight="1">
      <c r="A383" s="319"/>
      <c r="B383" s="320"/>
      <c r="C383" s="321"/>
      <c r="D383" s="321"/>
      <c r="E383" s="321"/>
      <c r="F383" s="321"/>
      <c r="G383" s="321"/>
      <c r="H383" s="321"/>
      <c r="I383" s="321"/>
      <c r="J383" s="321"/>
      <c r="K383" s="321"/>
      <c r="L383" s="321"/>
      <c r="M383" s="321"/>
      <c r="N383" s="321"/>
      <c r="O383" s="321"/>
      <c r="P383" s="321"/>
      <c r="Q383" s="322"/>
      <c r="R383" s="322"/>
      <c r="S383" s="322"/>
      <c r="T383" s="322"/>
      <c r="U383" s="322"/>
      <c r="V383" s="322"/>
      <c r="W383" s="322"/>
    </row>
    <row r="384" spans="1:23" s="348" customFormat="1" ht="14.1" hidden="1" customHeight="1">
      <c r="A384" s="319"/>
      <c r="B384" s="320"/>
      <c r="C384" s="321"/>
      <c r="D384" s="321"/>
      <c r="E384" s="321"/>
      <c r="F384" s="321"/>
      <c r="G384" s="321"/>
      <c r="H384" s="321"/>
      <c r="I384" s="321"/>
      <c r="J384" s="321"/>
      <c r="K384" s="321"/>
      <c r="L384" s="321"/>
      <c r="M384" s="321"/>
      <c r="N384" s="321"/>
      <c r="O384" s="321"/>
      <c r="P384" s="321"/>
      <c r="Q384" s="322"/>
      <c r="R384" s="322"/>
      <c r="S384" s="322"/>
      <c r="T384" s="322"/>
      <c r="U384" s="322"/>
      <c r="V384" s="322"/>
      <c r="W384" s="322"/>
    </row>
    <row r="385" spans="1:23" s="348" customFormat="1" ht="14.1" hidden="1" customHeight="1">
      <c r="A385" s="319"/>
      <c r="B385" s="320"/>
      <c r="C385" s="321"/>
      <c r="D385" s="321"/>
      <c r="E385" s="321"/>
      <c r="F385" s="321"/>
      <c r="G385" s="321"/>
      <c r="H385" s="321"/>
      <c r="I385" s="321"/>
      <c r="J385" s="321"/>
      <c r="K385" s="321"/>
      <c r="L385" s="321"/>
      <c r="M385" s="321"/>
      <c r="N385" s="321"/>
      <c r="O385" s="321"/>
      <c r="P385" s="321"/>
      <c r="Q385" s="322"/>
      <c r="R385" s="322"/>
      <c r="S385" s="322"/>
      <c r="T385" s="322"/>
      <c r="U385" s="322"/>
      <c r="V385" s="322"/>
      <c r="W385" s="322"/>
    </row>
    <row r="386" spans="1:23" s="348" customFormat="1" ht="14.1" hidden="1" customHeight="1">
      <c r="A386" s="319"/>
      <c r="B386" s="320"/>
      <c r="C386" s="321"/>
      <c r="D386" s="321"/>
      <c r="E386" s="321"/>
      <c r="F386" s="321"/>
      <c r="G386" s="321"/>
      <c r="H386" s="321"/>
      <c r="I386" s="321"/>
      <c r="J386" s="321"/>
      <c r="K386" s="321"/>
      <c r="L386" s="321"/>
      <c r="M386" s="321"/>
      <c r="N386" s="321"/>
      <c r="O386" s="321"/>
      <c r="P386" s="321"/>
      <c r="Q386" s="322"/>
      <c r="R386" s="322"/>
      <c r="S386" s="322"/>
      <c r="T386" s="322"/>
      <c r="U386" s="322"/>
      <c r="V386" s="322"/>
      <c r="W386" s="322"/>
    </row>
    <row r="387" spans="1:23" s="348" customFormat="1" ht="14.1" hidden="1" customHeight="1">
      <c r="A387" s="319"/>
      <c r="B387" s="320"/>
      <c r="C387" s="321"/>
      <c r="D387" s="321"/>
      <c r="E387" s="321"/>
      <c r="F387" s="321"/>
      <c r="G387" s="321"/>
      <c r="H387" s="321"/>
      <c r="I387" s="321"/>
      <c r="J387" s="321"/>
      <c r="K387" s="321"/>
      <c r="L387" s="321"/>
      <c r="M387" s="321"/>
      <c r="N387" s="321"/>
      <c r="O387" s="321"/>
      <c r="P387" s="321"/>
      <c r="Q387" s="322"/>
      <c r="R387" s="322"/>
      <c r="S387" s="322"/>
      <c r="T387" s="322"/>
      <c r="U387" s="322"/>
      <c r="V387" s="322"/>
      <c r="W387" s="322"/>
    </row>
    <row r="388" spans="1:23" s="348" customFormat="1" ht="14.1" hidden="1" customHeight="1">
      <c r="A388" s="319"/>
      <c r="B388" s="320"/>
      <c r="C388" s="321"/>
      <c r="D388" s="321"/>
      <c r="E388" s="321"/>
      <c r="F388" s="321"/>
      <c r="G388" s="321"/>
      <c r="H388" s="321"/>
      <c r="I388" s="321"/>
      <c r="J388" s="321"/>
      <c r="K388" s="321"/>
      <c r="L388" s="321"/>
      <c r="M388" s="321"/>
      <c r="N388" s="321"/>
      <c r="O388" s="321"/>
      <c r="P388" s="321"/>
      <c r="Q388" s="322"/>
      <c r="R388" s="322"/>
      <c r="S388" s="322"/>
      <c r="T388" s="322"/>
      <c r="U388" s="322"/>
      <c r="V388" s="322"/>
      <c r="W388" s="322"/>
    </row>
    <row r="389" spans="1:23" s="348" customFormat="1" ht="14.1" hidden="1" customHeight="1">
      <c r="A389" s="319"/>
      <c r="B389" s="320"/>
      <c r="C389" s="321"/>
      <c r="D389" s="321"/>
      <c r="E389" s="321"/>
      <c r="F389" s="321"/>
      <c r="G389" s="321"/>
      <c r="H389" s="321"/>
      <c r="I389" s="321"/>
      <c r="J389" s="321"/>
      <c r="K389" s="321"/>
      <c r="L389" s="321"/>
      <c r="M389" s="321"/>
      <c r="N389" s="321"/>
      <c r="O389" s="321"/>
      <c r="P389" s="321"/>
      <c r="Q389" s="322"/>
      <c r="R389" s="322"/>
      <c r="S389" s="322"/>
      <c r="T389" s="322"/>
      <c r="U389" s="322"/>
      <c r="V389" s="322"/>
      <c r="W389" s="322"/>
    </row>
    <row r="390" spans="1:23" s="348" customFormat="1" ht="14.1" hidden="1" customHeight="1">
      <c r="A390" s="319"/>
      <c r="B390" s="320"/>
      <c r="C390" s="321"/>
      <c r="D390" s="321"/>
      <c r="E390" s="321"/>
      <c r="F390" s="321"/>
      <c r="G390" s="321"/>
      <c r="H390" s="321"/>
      <c r="I390" s="321"/>
      <c r="J390" s="321"/>
      <c r="K390" s="321"/>
      <c r="L390" s="321"/>
      <c r="M390" s="321"/>
      <c r="N390" s="321"/>
      <c r="O390" s="321"/>
      <c r="P390" s="321"/>
      <c r="Q390" s="322"/>
      <c r="R390" s="322"/>
      <c r="S390" s="322"/>
      <c r="T390" s="322"/>
      <c r="U390" s="322"/>
      <c r="V390" s="322"/>
      <c r="W390" s="322"/>
    </row>
    <row r="391" spans="1:23" s="348" customFormat="1" ht="14.1" hidden="1" customHeight="1">
      <c r="A391" s="319"/>
      <c r="B391" s="320"/>
      <c r="C391" s="321"/>
      <c r="D391" s="321"/>
      <c r="E391" s="321"/>
      <c r="F391" s="321"/>
      <c r="G391" s="321"/>
      <c r="H391" s="321"/>
      <c r="I391" s="321"/>
      <c r="J391" s="321"/>
      <c r="K391" s="321"/>
      <c r="L391" s="321"/>
      <c r="M391" s="321"/>
      <c r="N391" s="321"/>
      <c r="O391" s="321"/>
      <c r="P391" s="321"/>
      <c r="Q391" s="322"/>
      <c r="R391" s="322"/>
      <c r="S391" s="322"/>
      <c r="T391" s="322"/>
      <c r="U391" s="322"/>
      <c r="V391" s="322"/>
      <c r="W391" s="322"/>
    </row>
    <row r="392" spans="1:23" s="348" customFormat="1" ht="14.1" hidden="1" customHeight="1">
      <c r="A392" s="319"/>
      <c r="B392" s="320"/>
      <c r="C392" s="321"/>
      <c r="D392" s="321"/>
      <c r="E392" s="321"/>
      <c r="F392" s="321"/>
      <c r="G392" s="321"/>
      <c r="H392" s="321"/>
      <c r="I392" s="321"/>
      <c r="J392" s="321"/>
      <c r="K392" s="321"/>
      <c r="L392" s="321"/>
      <c r="M392" s="321"/>
      <c r="N392" s="321"/>
      <c r="O392" s="321"/>
      <c r="P392" s="321"/>
      <c r="Q392" s="322"/>
      <c r="R392" s="322"/>
      <c r="S392" s="322"/>
      <c r="T392" s="322"/>
      <c r="U392" s="322"/>
      <c r="V392" s="322"/>
      <c r="W392" s="322"/>
    </row>
    <row r="393" spans="1:23" s="348" customFormat="1" ht="14.1" hidden="1" customHeight="1">
      <c r="A393" s="319"/>
      <c r="B393" s="320"/>
      <c r="C393" s="321"/>
      <c r="D393" s="321"/>
      <c r="E393" s="321"/>
      <c r="F393" s="321"/>
      <c r="G393" s="321"/>
      <c r="H393" s="321"/>
      <c r="I393" s="321"/>
      <c r="J393" s="321"/>
      <c r="K393" s="321"/>
      <c r="L393" s="321"/>
      <c r="M393" s="321"/>
      <c r="N393" s="321"/>
      <c r="O393" s="321"/>
      <c r="P393" s="321"/>
      <c r="Q393" s="322"/>
      <c r="R393" s="322"/>
      <c r="S393" s="322"/>
      <c r="T393" s="322"/>
      <c r="U393" s="322"/>
      <c r="V393" s="322"/>
      <c r="W393" s="322"/>
    </row>
    <row r="394" spans="1:23" s="348" customFormat="1" ht="14.1" hidden="1" customHeight="1">
      <c r="A394" s="319"/>
      <c r="B394" s="320"/>
      <c r="C394" s="321"/>
      <c r="D394" s="321"/>
      <c r="E394" s="321"/>
      <c r="F394" s="321"/>
      <c r="G394" s="321"/>
      <c r="H394" s="321"/>
      <c r="I394" s="321"/>
      <c r="J394" s="321"/>
      <c r="K394" s="321"/>
      <c r="L394" s="321"/>
      <c r="M394" s="321"/>
      <c r="N394" s="321"/>
      <c r="O394" s="321"/>
      <c r="P394" s="321"/>
      <c r="Q394" s="322"/>
      <c r="R394" s="322"/>
      <c r="S394" s="322"/>
      <c r="T394" s="322"/>
      <c r="U394" s="322"/>
      <c r="V394" s="322"/>
      <c r="W394" s="322"/>
    </row>
    <row r="395" spans="1:23" s="348" customFormat="1" ht="14.1" hidden="1" customHeight="1">
      <c r="A395" s="319"/>
      <c r="B395" s="320"/>
      <c r="C395" s="321"/>
      <c r="D395" s="321"/>
      <c r="E395" s="321"/>
      <c r="F395" s="321"/>
      <c r="G395" s="321"/>
      <c r="H395" s="321"/>
      <c r="I395" s="321"/>
      <c r="J395" s="321"/>
      <c r="K395" s="321"/>
      <c r="L395" s="321"/>
      <c r="M395" s="321"/>
      <c r="N395" s="321"/>
      <c r="O395" s="321"/>
      <c r="P395" s="321"/>
      <c r="Q395" s="322"/>
      <c r="R395" s="322"/>
      <c r="S395" s="322"/>
      <c r="T395" s="322"/>
      <c r="U395" s="322"/>
      <c r="V395" s="322"/>
      <c r="W395" s="322"/>
    </row>
    <row r="396" spans="1:23" s="348" customFormat="1" ht="14.1" hidden="1" customHeight="1">
      <c r="A396" s="319"/>
      <c r="B396" s="320"/>
      <c r="C396" s="321"/>
      <c r="D396" s="321"/>
      <c r="E396" s="321"/>
      <c r="F396" s="321"/>
      <c r="G396" s="321"/>
      <c r="H396" s="321"/>
      <c r="I396" s="321"/>
      <c r="J396" s="321"/>
      <c r="K396" s="321"/>
      <c r="L396" s="321"/>
      <c r="M396" s="321"/>
      <c r="N396" s="321"/>
      <c r="O396" s="321"/>
      <c r="P396" s="321"/>
      <c r="Q396" s="322"/>
      <c r="R396" s="322"/>
      <c r="S396" s="322"/>
      <c r="T396" s="322"/>
      <c r="U396" s="322"/>
      <c r="V396" s="322"/>
      <c r="W396" s="322"/>
    </row>
    <row r="397" spans="1:23" s="348" customFormat="1" ht="14.1" hidden="1" customHeight="1">
      <c r="A397" s="319"/>
      <c r="B397" s="320"/>
      <c r="C397" s="321"/>
      <c r="D397" s="321"/>
      <c r="E397" s="321"/>
      <c r="F397" s="321"/>
      <c r="G397" s="321"/>
      <c r="H397" s="321"/>
      <c r="I397" s="321"/>
      <c r="J397" s="321"/>
      <c r="K397" s="321"/>
      <c r="L397" s="321"/>
      <c r="M397" s="321"/>
      <c r="N397" s="321"/>
      <c r="O397" s="321"/>
      <c r="P397" s="321"/>
      <c r="Q397" s="322"/>
      <c r="R397" s="322"/>
      <c r="S397" s="322"/>
      <c r="T397" s="322"/>
      <c r="U397" s="322"/>
      <c r="V397" s="322"/>
      <c r="W397" s="322"/>
    </row>
    <row r="398" spans="1:23" s="348" customFormat="1" ht="14.1" hidden="1" customHeight="1">
      <c r="A398" s="319"/>
      <c r="B398" s="320"/>
      <c r="C398" s="321"/>
      <c r="D398" s="321"/>
      <c r="E398" s="321"/>
      <c r="F398" s="321"/>
      <c r="G398" s="321"/>
      <c r="H398" s="321"/>
      <c r="I398" s="321"/>
      <c r="J398" s="321"/>
      <c r="K398" s="321"/>
      <c r="L398" s="321"/>
      <c r="M398" s="321"/>
      <c r="N398" s="321"/>
      <c r="O398" s="321"/>
      <c r="P398" s="321"/>
      <c r="Q398" s="322"/>
      <c r="R398" s="322"/>
      <c r="S398" s="322"/>
      <c r="T398" s="322"/>
      <c r="U398" s="322"/>
      <c r="V398" s="322"/>
      <c r="W398" s="322"/>
    </row>
    <row r="399" spans="1:23" s="348" customFormat="1" ht="14.1" hidden="1" customHeight="1">
      <c r="A399" s="319"/>
      <c r="B399" s="320"/>
      <c r="C399" s="321"/>
      <c r="D399" s="321"/>
      <c r="E399" s="321"/>
      <c r="F399" s="321"/>
      <c r="G399" s="321"/>
      <c r="H399" s="321"/>
      <c r="I399" s="321"/>
      <c r="J399" s="321"/>
      <c r="K399" s="321"/>
      <c r="L399" s="321"/>
      <c r="M399" s="321"/>
      <c r="N399" s="321"/>
      <c r="O399" s="321"/>
      <c r="P399" s="321"/>
      <c r="Q399" s="322"/>
      <c r="R399" s="322"/>
      <c r="S399" s="322"/>
      <c r="T399" s="322"/>
      <c r="U399" s="322"/>
      <c r="V399" s="322"/>
      <c r="W399" s="322"/>
    </row>
    <row r="400" spans="1:23" s="348" customFormat="1" ht="14.1" hidden="1" customHeight="1">
      <c r="A400" s="319"/>
      <c r="B400" s="320"/>
      <c r="C400" s="321"/>
      <c r="D400" s="321"/>
      <c r="E400" s="321"/>
      <c r="F400" s="321"/>
      <c r="G400" s="321"/>
      <c r="H400" s="321"/>
      <c r="I400" s="321"/>
      <c r="J400" s="321"/>
      <c r="K400" s="321"/>
      <c r="L400" s="321"/>
      <c r="M400" s="321"/>
      <c r="N400" s="321"/>
      <c r="O400" s="321"/>
      <c r="P400" s="321"/>
      <c r="Q400" s="322"/>
      <c r="R400" s="322"/>
      <c r="S400" s="322"/>
      <c r="T400" s="322"/>
      <c r="U400" s="322"/>
      <c r="V400" s="322"/>
      <c r="W400" s="322"/>
    </row>
    <row r="401" spans="1:23" s="348" customFormat="1" ht="14.1" hidden="1" customHeight="1">
      <c r="A401" s="319"/>
      <c r="B401" s="320"/>
      <c r="C401" s="321"/>
      <c r="D401" s="321"/>
      <c r="E401" s="321"/>
      <c r="F401" s="321"/>
      <c r="G401" s="321"/>
      <c r="H401" s="321"/>
      <c r="I401" s="321"/>
      <c r="J401" s="321"/>
      <c r="K401" s="321"/>
      <c r="L401" s="321"/>
      <c r="M401" s="321"/>
      <c r="N401" s="321"/>
      <c r="O401" s="321"/>
      <c r="P401" s="321"/>
      <c r="Q401" s="322"/>
      <c r="R401" s="322"/>
      <c r="S401" s="322"/>
      <c r="T401" s="322"/>
      <c r="U401" s="322"/>
      <c r="V401" s="322"/>
      <c r="W401" s="322"/>
    </row>
    <row r="402" spans="1:23" s="348" customFormat="1" ht="14.1" hidden="1" customHeight="1">
      <c r="A402" s="319"/>
      <c r="B402" s="320"/>
      <c r="C402" s="321"/>
      <c r="D402" s="321"/>
      <c r="E402" s="321"/>
      <c r="F402" s="321"/>
      <c r="G402" s="321"/>
      <c r="H402" s="321"/>
      <c r="I402" s="321"/>
      <c r="J402" s="321"/>
      <c r="K402" s="321"/>
      <c r="L402" s="321"/>
      <c r="M402" s="321"/>
      <c r="N402" s="321"/>
      <c r="O402" s="321"/>
      <c r="P402" s="321"/>
      <c r="Q402" s="322"/>
      <c r="R402" s="322"/>
      <c r="S402" s="322"/>
      <c r="T402" s="322"/>
      <c r="U402" s="322"/>
      <c r="V402" s="322"/>
      <c r="W402" s="322"/>
    </row>
    <row r="403" spans="1:23" s="348" customFormat="1" ht="14.1" hidden="1" customHeight="1">
      <c r="A403" s="319"/>
      <c r="B403" s="320"/>
      <c r="C403" s="321"/>
      <c r="D403" s="321"/>
      <c r="E403" s="321"/>
      <c r="F403" s="321"/>
      <c r="G403" s="321"/>
      <c r="H403" s="321"/>
      <c r="I403" s="321"/>
      <c r="J403" s="321"/>
      <c r="K403" s="321"/>
      <c r="L403" s="321"/>
      <c r="M403" s="321"/>
      <c r="N403" s="321"/>
      <c r="O403" s="321"/>
      <c r="P403" s="321"/>
      <c r="Q403" s="322"/>
      <c r="R403" s="322"/>
      <c r="S403" s="322"/>
      <c r="T403" s="322"/>
      <c r="U403" s="322"/>
      <c r="V403" s="322"/>
      <c r="W403" s="322"/>
    </row>
    <row r="404" spans="1:23" s="348" customFormat="1" ht="14.1" hidden="1" customHeight="1">
      <c r="A404" s="319"/>
      <c r="B404" s="320"/>
      <c r="C404" s="321"/>
      <c r="D404" s="321"/>
      <c r="E404" s="321"/>
      <c r="F404" s="321"/>
      <c r="G404" s="321"/>
      <c r="H404" s="321"/>
      <c r="I404" s="321"/>
      <c r="J404" s="321"/>
      <c r="K404" s="321"/>
      <c r="L404" s="321"/>
      <c r="M404" s="321"/>
      <c r="N404" s="321"/>
      <c r="O404" s="321"/>
      <c r="P404" s="321"/>
      <c r="Q404" s="322"/>
      <c r="R404" s="322"/>
      <c r="S404" s="322"/>
      <c r="T404" s="322"/>
      <c r="U404" s="322"/>
      <c r="V404" s="322"/>
      <c r="W404" s="322"/>
    </row>
    <row r="405" spans="1:23" s="348" customFormat="1" ht="14.1" hidden="1" customHeight="1">
      <c r="A405" s="319"/>
      <c r="B405" s="320"/>
      <c r="C405" s="321"/>
      <c r="D405" s="321"/>
      <c r="E405" s="321"/>
      <c r="F405" s="321"/>
      <c r="G405" s="321"/>
      <c r="H405" s="321"/>
      <c r="I405" s="321"/>
      <c r="J405" s="321"/>
      <c r="K405" s="321"/>
      <c r="L405" s="321"/>
      <c r="M405" s="321"/>
      <c r="N405" s="321"/>
      <c r="O405" s="321"/>
      <c r="P405" s="321"/>
      <c r="Q405" s="322"/>
      <c r="R405" s="322"/>
      <c r="S405" s="322"/>
      <c r="T405" s="322"/>
      <c r="U405" s="322"/>
      <c r="V405" s="322"/>
      <c r="W405" s="322"/>
    </row>
    <row r="406" spans="1:23" s="348" customFormat="1" ht="14.1" hidden="1" customHeight="1">
      <c r="A406" s="319"/>
      <c r="B406" s="320"/>
      <c r="C406" s="321"/>
      <c r="D406" s="321"/>
      <c r="E406" s="321"/>
      <c r="F406" s="321"/>
      <c r="G406" s="321"/>
      <c r="H406" s="321"/>
      <c r="I406" s="321"/>
      <c r="J406" s="321"/>
      <c r="K406" s="321"/>
      <c r="L406" s="321"/>
      <c r="M406" s="321"/>
      <c r="N406" s="321"/>
      <c r="O406" s="321"/>
      <c r="P406" s="321"/>
      <c r="Q406" s="322"/>
      <c r="R406" s="322"/>
      <c r="S406" s="322"/>
      <c r="T406" s="322"/>
      <c r="U406" s="322"/>
      <c r="V406" s="322"/>
      <c r="W406" s="322"/>
    </row>
    <row r="407" spans="1:23" s="348" customFormat="1" ht="14.1" hidden="1" customHeight="1">
      <c r="A407" s="319"/>
      <c r="B407" s="320"/>
      <c r="C407" s="321"/>
      <c r="D407" s="321"/>
      <c r="E407" s="321"/>
      <c r="F407" s="321"/>
      <c r="G407" s="321"/>
      <c r="H407" s="321"/>
      <c r="I407" s="321"/>
      <c r="J407" s="321"/>
      <c r="K407" s="321"/>
      <c r="L407" s="321"/>
      <c r="M407" s="321"/>
      <c r="N407" s="321"/>
      <c r="O407" s="321"/>
      <c r="P407" s="321"/>
      <c r="Q407" s="322"/>
      <c r="R407" s="322"/>
      <c r="S407" s="322"/>
      <c r="T407" s="322"/>
      <c r="U407" s="322"/>
      <c r="V407" s="322"/>
      <c r="W407" s="322"/>
    </row>
    <row r="408" spans="1:23" s="348" customFormat="1" ht="14.1" hidden="1" customHeight="1">
      <c r="A408" s="319"/>
      <c r="B408" s="320"/>
      <c r="C408" s="321"/>
      <c r="D408" s="321"/>
      <c r="E408" s="321"/>
      <c r="F408" s="321"/>
      <c r="G408" s="321"/>
      <c r="H408" s="321"/>
      <c r="I408" s="321"/>
      <c r="J408" s="321"/>
      <c r="K408" s="321"/>
      <c r="L408" s="321"/>
      <c r="M408" s="321"/>
      <c r="N408" s="321"/>
      <c r="O408" s="321"/>
      <c r="P408" s="321"/>
      <c r="Q408" s="322"/>
      <c r="R408" s="322"/>
      <c r="S408" s="322"/>
      <c r="T408" s="322"/>
      <c r="U408" s="322"/>
      <c r="V408" s="322"/>
      <c r="W408" s="322"/>
    </row>
    <row r="409" spans="1:23" s="348" customFormat="1" ht="14.1" hidden="1" customHeight="1">
      <c r="A409" s="319"/>
      <c r="B409" s="320"/>
      <c r="C409" s="321"/>
      <c r="D409" s="321"/>
      <c r="E409" s="321"/>
      <c r="F409" s="321"/>
      <c r="G409" s="321"/>
      <c r="H409" s="321"/>
      <c r="I409" s="321"/>
      <c r="J409" s="321"/>
      <c r="K409" s="321"/>
      <c r="L409" s="321"/>
      <c r="M409" s="321"/>
      <c r="N409" s="321"/>
      <c r="O409" s="321"/>
      <c r="P409" s="321"/>
      <c r="Q409" s="322"/>
      <c r="R409" s="322"/>
      <c r="S409" s="322"/>
      <c r="T409" s="322"/>
      <c r="U409" s="322"/>
      <c r="V409" s="322"/>
      <c r="W409" s="322"/>
    </row>
    <row r="410" spans="1:23" s="348" customFormat="1" ht="14.1" hidden="1" customHeight="1">
      <c r="A410" s="319"/>
      <c r="B410" s="320"/>
      <c r="C410" s="321"/>
      <c r="D410" s="321"/>
      <c r="E410" s="321"/>
      <c r="F410" s="321"/>
      <c r="G410" s="321"/>
      <c r="H410" s="321"/>
      <c r="I410" s="321"/>
      <c r="J410" s="321"/>
      <c r="K410" s="321"/>
      <c r="L410" s="321"/>
      <c r="M410" s="321"/>
      <c r="N410" s="321"/>
      <c r="O410" s="321"/>
      <c r="P410" s="321"/>
      <c r="Q410" s="322"/>
      <c r="R410" s="322"/>
      <c r="S410" s="322"/>
      <c r="T410" s="322"/>
      <c r="U410" s="322"/>
      <c r="V410" s="322"/>
      <c r="W410" s="322"/>
    </row>
    <row r="411" spans="1:23" s="348" customFormat="1" ht="14.1" hidden="1" customHeight="1">
      <c r="A411" s="319"/>
      <c r="B411" s="320"/>
      <c r="C411" s="321"/>
      <c r="D411" s="321"/>
      <c r="E411" s="321"/>
      <c r="F411" s="321"/>
      <c r="G411" s="321"/>
      <c r="H411" s="321"/>
      <c r="I411" s="321"/>
      <c r="J411" s="321"/>
      <c r="K411" s="321"/>
      <c r="L411" s="321"/>
      <c r="M411" s="321"/>
      <c r="N411" s="321"/>
      <c r="O411" s="321"/>
      <c r="P411" s="321"/>
      <c r="Q411" s="322"/>
      <c r="R411" s="322"/>
      <c r="S411" s="322"/>
      <c r="T411" s="322"/>
      <c r="U411" s="322"/>
      <c r="V411" s="322"/>
      <c r="W411" s="322"/>
    </row>
    <row r="412" spans="1:23" s="348" customFormat="1" ht="14.1" hidden="1" customHeight="1">
      <c r="A412" s="319"/>
      <c r="B412" s="320"/>
      <c r="C412" s="321"/>
      <c r="D412" s="321"/>
      <c r="E412" s="321"/>
      <c r="F412" s="321"/>
      <c r="G412" s="321"/>
      <c r="H412" s="321"/>
      <c r="I412" s="321"/>
      <c r="J412" s="321"/>
      <c r="K412" s="321"/>
      <c r="L412" s="321"/>
      <c r="M412" s="321"/>
      <c r="N412" s="321"/>
      <c r="O412" s="321"/>
      <c r="P412" s="321"/>
      <c r="Q412" s="322"/>
      <c r="R412" s="322"/>
      <c r="S412" s="322"/>
      <c r="T412" s="322"/>
      <c r="U412" s="322"/>
      <c r="V412" s="322"/>
      <c r="W412" s="322"/>
    </row>
    <row r="413" spans="1:23" s="348" customFormat="1" ht="14.1" hidden="1" customHeight="1">
      <c r="A413" s="319"/>
      <c r="B413" s="320"/>
      <c r="C413" s="321"/>
      <c r="D413" s="321"/>
      <c r="E413" s="321"/>
      <c r="F413" s="321"/>
      <c r="G413" s="321"/>
      <c r="H413" s="321"/>
      <c r="I413" s="321"/>
      <c r="J413" s="321"/>
      <c r="K413" s="321"/>
      <c r="L413" s="321"/>
      <c r="M413" s="321"/>
      <c r="N413" s="321"/>
      <c r="O413" s="321"/>
      <c r="P413" s="321"/>
      <c r="Q413" s="322"/>
      <c r="R413" s="322"/>
      <c r="S413" s="322"/>
      <c r="T413" s="322"/>
      <c r="U413" s="322"/>
      <c r="V413" s="322"/>
      <c r="W413" s="322"/>
    </row>
    <row r="414" spans="1:23" s="348" customFormat="1" ht="14.1" hidden="1" customHeight="1">
      <c r="A414" s="319"/>
      <c r="B414" s="320"/>
      <c r="C414" s="321"/>
      <c r="D414" s="321"/>
      <c r="E414" s="321"/>
      <c r="F414" s="321"/>
      <c r="G414" s="321"/>
      <c r="H414" s="321"/>
      <c r="I414" s="321"/>
      <c r="J414" s="321"/>
      <c r="K414" s="321"/>
      <c r="L414" s="321"/>
      <c r="M414" s="321"/>
      <c r="N414" s="321"/>
      <c r="O414" s="321"/>
      <c r="P414" s="321"/>
      <c r="Q414" s="322"/>
      <c r="R414" s="322"/>
      <c r="S414" s="322"/>
      <c r="T414" s="322"/>
      <c r="U414" s="322"/>
      <c r="V414" s="322"/>
      <c r="W414" s="322"/>
    </row>
    <row r="415" spans="1:23" s="348" customFormat="1" ht="14.1" hidden="1" customHeight="1">
      <c r="A415" s="319"/>
      <c r="B415" s="320"/>
      <c r="C415" s="321"/>
      <c r="D415" s="321"/>
      <c r="E415" s="321"/>
      <c r="F415" s="321"/>
      <c r="G415" s="321"/>
      <c r="H415" s="321"/>
      <c r="I415" s="321"/>
      <c r="J415" s="321"/>
      <c r="K415" s="321"/>
      <c r="L415" s="321"/>
      <c r="M415" s="321"/>
      <c r="N415" s="321"/>
      <c r="O415" s="321"/>
      <c r="P415" s="321"/>
      <c r="Q415" s="322"/>
      <c r="R415" s="322"/>
      <c r="S415" s="322"/>
      <c r="T415" s="322"/>
      <c r="U415" s="322"/>
      <c r="V415" s="322"/>
      <c r="W415" s="322"/>
    </row>
    <row r="416" spans="1:23" s="348" customFormat="1" ht="14.1" hidden="1" customHeight="1">
      <c r="A416" s="319"/>
      <c r="B416" s="320"/>
      <c r="C416" s="321"/>
      <c r="D416" s="321"/>
      <c r="E416" s="321"/>
      <c r="F416" s="321"/>
      <c r="G416" s="321"/>
      <c r="H416" s="321"/>
      <c r="I416" s="321"/>
      <c r="J416" s="321"/>
      <c r="K416" s="321"/>
      <c r="L416" s="321"/>
      <c r="M416" s="321"/>
      <c r="N416" s="321"/>
      <c r="O416" s="321"/>
      <c r="P416" s="321"/>
      <c r="Q416" s="322"/>
      <c r="R416" s="322"/>
      <c r="S416" s="322"/>
      <c r="T416" s="322"/>
      <c r="U416" s="322"/>
      <c r="V416" s="322"/>
      <c r="W416" s="322"/>
    </row>
    <row r="417" spans="1:23" s="348" customFormat="1" ht="14.1" hidden="1" customHeight="1">
      <c r="A417" s="319"/>
      <c r="B417" s="320"/>
      <c r="C417" s="321"/>
      <c r="D417" s="321"/>
      <c r="E417" s="321"/>
      <c r="F417" s="321"/>
      <c r="G417" s="321"/>
      <c r="H417" s="321"/>
      <c r="I417" s="321"/>
      <c r="J417" s="321"/>
      <c r="K417" s="321"/>
      <c r="L417" s="321"/>
      <c r="M417" s="321"/>
      <c r="N417" s="321"/>
      <c r="O417" s="321"/>
      <c r="P417" s="321"/>
      <c r="Q417" s="322"/>
      <c r="R417" s="322"/>
      <c r="S417" s="322"/>
      <c r="T417" s="322"/>
      <c r="U417" s="322"/>
      <c r="V417" s="322"/>
      <c r="W417" s="322"/>
    </row>
    <row r="418" spans="1:23" s="348" customFormat="1" ht="14.1" hidden="1" customHeight="1">
      <c r="A418" s="319"/>
      <c r="B418" s="320"/>
      <c r="C418" s="321"/>
      <c r="D418" s="321"/>
      <c r="E418" s="321"/>
      <c r="F418" s="321"/>
      <c r="G418" s="321"/>
      <c r="H418" s="321"/>
      <c r="I418" s="321"/>
      <c r="J418" s="321"/>
      <c r="K418" s="321"/>
      <c r="L418" s="321"/>
      <c r="M418" s="321"/>
      <c r="N418" s="321"/>
      <c r="O418" s="321"/>
      <c r="P418" s="321"/>
      <c r="Q418" s="322"/>
      <c r="R418" s="322"/>
      <c r="S418" s="322"/>
      <c r="T418" s="322"/>
      <c r="U418" s="322"/>
      <c r="V418" s="322"/>
      <c r="W418" s="322"/>
    </row>
    <row r="419" spans="1:23" s="348" customFormat="1" ht="14.1" hidden="1" customHeight="1">
      <c r="A419" s="319"/>
      <c r="B419" s="320"/>
      <c r="C419" s="321"/>
      <c r="D419" s="321"/>
      <c r="E419" s="321"/>
      <c r="F419" s="321"/>
      <c r="G419" s="321"/>
      <c r="H419" s="321"/>
      <c r="I419" s="321"/>
      <c r="J419" s="321"/>
      <c r="K419" s="321"/>
      <c r="L419" s="321"/>
      <c r="M419" s="321"/>
      <c r="N419" s="321"/>
      <c r="O419" s="321"/>
      <c r="P419" s="321"/>
      <c r="Q419" s="322"/>
      <c r="R419" s="322"/>
      <c r="S419" s="322"/>
      <c r="T419" s="322"/>
      <c r="U419" s="322"/>
      <c r="V419" s="322"/>
      <c r="W419" s="322"/>
    </row>
    <row r="420" spans="1:23" s="348" customFormat="1" ht="14.1" hidden="1" customHeight="1">
      <c r="A420" s="319"/>
      <c r="B420" s="320"/>
      <c r="C420" s="321"/>
      <c r="D420" s="321"/>
      <c r="E420" s="321"/>
      <c r="F420" s="321"/>
      <c r="G420" s="321"/>
      <c r="H420" s="321"/>
      <c r="I420" s="321"/>
      <c r="J420" s="321"/>
      <c r="K420" s="321"/>
      <c r="L420" s="321"/>
      <c r="M420" s="321"/>
      <c r="N420" s="321"/>
      <c r="O420" s="321"/>
      <c r="P420" s="321"/>
      <c r="Q420" s="322"/>
      <c r="R420" s="322"/>
      <c r="S420" s="322"/>
      <c r="T420" s="322"/>
      <c r="U420" s="322"/>
      <c r="V420" s="322"/>
      <c r="W420" s="322"/>
    </row>
    <row r="421" spans="1:23" s="348" customFormat="1" ht="14.1" hidden="1" customHeight="1">
      <c r="A421" s="319"/>
      <c r="B421" s="320"/>
      <c r="C421" s="321"/>
      <c r="D421" s="321"/>
      <c r="E421" s="321"/>
      <c r="F421" s="321"/>
      <c r="G421" s="321"/>
      <c r="H421" s="321"/>
      <c r="I421" s="321"/>
      <c r="J421" s="321"/>
      <c r="K421" s="321"/>
      <c r="L421" s="321"/>
      <c r="M421" s="321"/>
      <c r="N421" s="321"/>
      <c r="O421" s="321"/>
      <c r="P421" s="321"/>
      <c r="Q421" s="322"/>
      <c r="R421" s="322"/>
      <c r="S421" s="322"/>
      <c r="T421" s="322"/>
      <c r="U421" s="322"/>
      <c r="V421" s="322"/>
      <c r="W421" s="322"/>
    </row>
    <row r="422" spans="1:23" s="348" customFormat="1" ht="14.1" hidden="1" customHeight="1">
      <c r="A422" s="319"/>
      <c r="B422" s="320"/>
      <c r="C422" s="321"/>
      <c r="D422" s="321"/>
      <c r="E422" s="321"/>
      <c r="F422" s="321"/>
      <c r="G422" s="321"/>
      <c r="H422" s="321"/>
      <c r="I422" s="321"/>
      <c r="J422" s="321"/>
      <c r="K422" s="321"/>
      <c r="L422" s="321"/>
      <c r="M422" s="321"/>
      <c r="N422" s="321"/>
      <c r="O422" s="321"/>
      <c r="P422" s="321"/>
      <c r="Q422" s="322"/>
      <c r="R422" s="322"/>
      <c r="S422" s="322"/>
      <c r="T422" s="322"/>
      <c r="U422" s="322"/>
      <c r="V422" s="322"/>
      <c r="W422" s="322"/>
    </row>
    <row r="423" spans="1:23" s="348" customFormat="1" ht="14.1" hidden="1" customHeight="1">
      <c r="A423" s="319"/>
      <c r="B423" s="320"/>
      <c r="C423" s="321"/>
      <c r="D423" s="321"/>
      <c r="E423" s="321"/>
      <c r="F423" s="321"/>
      <c r="G423" s="321"/>
      <c r="H423" s="321"/>
      <c r="I423" s="321"/>
      <c r="J423" s="321"/>
      <c r="K423" s="321"/>
      <c r="L423" s="321"/>
      <c r="M423" s="321"/>
      <c r="N423" s="321"/>
      <c r="O423" s="321"/>
      <c r="P423" s="321"/>
      <c r="Q423" s="322"/>
      <c r="R423" s="322"/>
      <c r="S423" s="322"/>
      <c r="T423" s="322"/>
      <c r="U423" s="322"/>
      <c r="V423" s="322"/>
      <c r="W423" s="322"/>
    </row>
    <row r="424" spans="1:23" s="348" customFormat="1" ht="14.1" hidden="1" customHeight="1">
      <c r="A424" s="319"/>
      <c r="B424" s="320"/>
      <c r="C424" s="321"/>
      <c r="D424" s="321"/>
      <c r="E424" s="321"/>
      <c r="F424" s="321"/>
      <c r="G424" s="321"/>
      <c r="H424" s="321"/>
      <c r="I424" s="321"/>
      <c r="J424" s="321"/>
      <c r="K424" s="321"/>
      <c r="L424" s="321"/>
      <c r="M424" s="321"/>
      <c r="N424" s="321"/>
      <c r="O424" s="321"/>
      <c r="P424" s="321"/>
      <c r="Q424" s="322"/>
      <c r="R424" s="322"/>
      <c r="S424" s="322"/>
      <c r="T424" s="322"/>
      <c r="U424" s="322"/>
      <c r="V424" s="322"/>
      <c r="W424" s="322"/>
    </row>
    <row r="425" spans="1:23" s="348" customFormat="1" ht="14.1" hidden="1" customHeight="1">
      <c r="A425" s="319"/>
      <c r="B425" s="320"/>
      <c r="C425" s="321"/>
      <c r="D425" s="321"/>
      <c r="E425" s="321"/>
      <c r="F425" s="321"/>
      <c r="G425" s="321"/>
      <c r="H425" s="321"/>
      <c r="I425" s="321"/>
      <c r="J425" s="321"/>
      <c r="K425" s="321"/>
      <c r="L425" s="321"/>
      <c r="M425" s="321"/>
      <c r="N425" s="321"/>
      <c r="O425" s="321"/>
      <c r="P425" s="321"/>
      <c r="Q425" s="322"/>
      <c r="R425" s="322"/>
      <c r="S425" s="322"/>
      <c r="T425" s="322"/>
      <c r="U425" s="322"/>
      <c r="V425" s="322"/>
      <c r="W425" s="322"/>
    </row>
    <row r="426" spans="1:23" s="348" customFormat="1" ht="14.1" hidden="1" customHeight="1">
      <c r="A426" s="319"/>
      <c r="B426" s="320"/>
      <c r="C426" s="321"/>
      <c r="D426" s="321"/>
      <c r="E426" s="321"/>
      <c r="F426" s="321"/>
      <c r="G426" s="321"/>
      <c r="H426" s="321"/>
      <c r="I426" s="321"/>
      <c r="J426" s="321"/>
      <c r="K426" s="321"/>
      <c r="L426" s="321"/>
      <c r="M426" s="321"/>
      <c r="N426" s="321"/>
      <c r="O426" s="321"/>
      <c r="P426" s="321"/>
      <c r="Q426" s="322"/>
      <c r="R426" s="322"/>
      <c r="S426" s="322"/>
      <c r="T426" s="322"/>
      <c r="U426" s="322"/>
      <c r="V426" s="322"/>
      <c r="W426" s="322"/>
    </row>
    <row r="427" spans="1:23" s="348" customFormat="1" ht="14.1" hidden="1" customHeight="1">
      <c r="A427" s="319"/>
      <c r="B427" s="320"/>
      <c r="C427" s="321"/>
      <c r="D427" s="321"/>
      <c r="E427" s="321"/>
      <c r="F427" s="321"/>
      <c r="G427" s="321"/>
      <c r="H427" s="321"/>
      <c r="I427" s="321"/>
      <c r="J427" s="321"/>
      <c r="K427" s="321"/>
      <c r="L427" s="321"/>
      <c r="M427" s="321"/>
      <c r="N427" s="321"/>
      <c r="O427" s="321"/>
      <c r="P427" s="321"/>
      <c r="Q427" s="322"/>
      <c r="R427" s="322"/>
      <c r="S427" s="322"/>
      <c r="T427" s="322"/>
      <c r="U427" s="322"/>
      <c r="V427" s="322"/>
      <c r="W427" s="322"/>
    </row>
    <row r="428" spans="1:23" s="348" customFormat="1" ht="14.1" hidden="1" customHeight="1">
      <c r="A428" s="319"/>
      <c r="B428" s="320"/>
      <c r="C428" s="321"/>
      <c r="D428" s="321"/>
      <c r="E428" s="321"/>
      <c r="F428" s="321"/>
      <c r="G428" s="321"/>
      <c r="H428" s="321"/>
      <c r="I428" s="321"/>
      <c r="J428" s="321"/>
      <c r="K428" s="321"/>
      <c r="L428" s="321"/>
      <c r="M428" s="321"/>
      <c r="N428" s="321"/>
      <c r="O428" s="321"/>
      <c r="P428" s="321"/>
      <c r="Q428" s="322"/>
      <c r="R428" s="322"/>
      <c r="S428" s="322"/>
      <c r="T428" s="322"/>
      <c r="U428" s="322"/>
      <c r="V428" s="322"/>
      <c r="W428" s="322"/>
    </row>
    <row r="429" spans="1:23" s="348" customFormat="1" ht="14.1" hidden="1" customHeight="1">
      <c r="A429" s="319"/>
      <c r="B429" s="320"/>
      <c r="C429" s="321"/>
      <c r="D429" s="321"/>
      <c r="E429" s="321"/>
      <c r="F429" s="321"/>
      <c r="G429" s="321"/>
      <c r="H429" s="321"/>
      <c r="I429" s="321"/>
      <c r="J429" s="321"/>
      <c r="K429" s="321"/>
      <c r="L429" s="321"/>
      <c r="M429" s="321"/>
      <c r="N429" s="321"/>
      <c r="O429" s="321"/>
      <c r="P429" s="321"/>
      <c r="Q429" s="322"/>
      <c r="R429" s="322"/>
      <c r="S429" s="322"/>
      <c r="T429" s="322"/>
      <c r="U429" s="322"/>
      <c r="V429" s="322"/>
      <c r="W429" s="322"/>
    </row>
    <row r="430" spans="1:23" s="348" customFormat="1" ht="14.1" hidden="1" customHeight="1">
      <c r="A430" s="319"/>
      <c r="B430" s="320"/>
      <c r="C430" s="321"/>
      <c r="D430" s="321"/>
      <c r="E430" s="321"/>
      <c r="F430" s="321"/>
      <c r="G430" s="321"/>
      <c r="H430" s="321"/>
      <c r="I430" s="321"/>
      <c r="J430" s="321"/>
      <c r="K430" s="321"/>
      <c r="L430" s="321"/>
      <c r="M430" s="321"/>
      <c r="N430" s="321"/>
      <c r="O430" s="321"/>
      <c r="P430" s="321"/>
      <c r="Q430" s="322"/>
      <c r="R430" s="322"/>
      <c r="S430" s="322"/>
      <c r="T430" s="322"/>
      <c r="U430" s="322"/>
      <c r="V430" s="322"/>
      <c r="W430" s="322"/>
    </row>
    <row r="431" spans="1:23" s="348" customFormat="1" ht="14.1" hidden="1" customHeight="1">
      <c r="A431" s="319"/>
      <c r="B431" s="320"/>
      <c r="C431" s="321"/>
      <c r="D431" s="321"/>
      <c r="E431" s="321"/>
      <c r="F431" s="321"/>
      <c r="G431" s="321"/>
      <c r="H431" s="321"/>
      <c r="I431" s="321"/>
      <c r="J431" s="321"/>
      <c r="K431" s="321"/>
      <c r="L431" s="321"/>
      <c r="M431" s="321"/>
      <c r="N431" s="321"/>
      <c r="O431" s="321"/>
      <c r="P431" s="321"/>
      <c r="Q431" s="322"/>
      <c r="R431" s="322"/>
      <c r="S431" s="322"/>
      <c r="T431" s="322"/>
      <c r="U431" s="322"/>
      <c r="V431" s="322"/>
      <c r="W431" s="322"/>
    </row>
    <row r="432" spans="1:23" s="348" customFormat="1" ht="14.1" hidden="1" customHeight="1">
      <c r="A432" s="319"/>
      <c r="B432" s="320"/>
      <c r="C432" s="321"/>
      <c r="D432" s="321"/>
      <c r="E432" s="321"/>
      <c r="F432" s="321"/>
      <c r="G432" s="321"/>
      <c r="H432" s="321"/>
      <c r="I432" s="321"/>
      <c r="J432" s="321"/>
      <c r="K432" s="321"/>
      <c r="L432" s="321"/>
      <c r="M432" s="321"/>
      <c r="N432" s="321"/>
      <c r="O432" s="321"/>
      <c r="P432" s="321"/>
      <c r="Q432" s="322"/>
      <c r="R432" s="322"/>
      <c r="S432" s="322"/>
      <c r="T432" s="322"/>
      <c r="U432" s="322"/>
      <c r="V432" s="322"/>
      <c r="W432" s="322"/>
    </row>
    <row r="433" spans="1:23" s="348" customFormat="1" ht="14.1" hidden="1" customHeight="1">
      <c r="A433" s="319"/>
      <c r="B433" s="320"/>
      <c r="C433" s="321"/>
      <c r="D433" s="321"/>
      <c r="E433" s="321"/>
      <c r="F433" s="321"/>
      <c r="G433" s="321"/>
      <c r="H433" s="321"/>
      <c r="I433" s="321"/>
      <c r="J433" s="321"/>
      <c r="K433" s="321"/>
      <c r="L433" s="321"/>
      <c r="M433" s="321"/>
      <c r="N433" s="321"/>
      <c r="O433" s="321"/>
      <c r="P433" s="321"/>
      <c r="Q433" s="322"/>
      <c r="R433" s="322"/>
      <c r="S433" s="322"/>
      <c r="T433" s="322"/>
      <c r="U433" s="322"/>
      <c r="V433" s="322"/>
      <c r="W433" s="322"/>
    </row>
    <row r="434" spans="1:23" s="348" customFormat="1" ht="14.1" hidden="1" customHeight="1">
      <c r="A434" s="319"/>
      <c r="B434" s="320"/>
      <c r="C434" s="321"/>
      <c r="D434" s="321"/>
      <c r="E434" s="321"/>
      <c r="F434" s="321"/>
      <c r="G434" s="321"/>
      <c r="H434" s="321"/>
      <c r="I434" s="321"/>
      <c r="J434" s="321"/>
      <c r="K434" s="321"/>
      <c r="L434" s="321"/>
      <c r="M434" s="321"/>
      <c r="N434" s="321"/>
      <c r="O434" s="321"/>
      <c r="P434" s="321"/>
      <c r="Q434" s="322"/>
      <c r="R434" s="322"/>
      <c r="S434" s="322"/>
      <c r="T434" s="322"/>
      <c r="U434" s="322"/>
      <c r="V434" s="322"/>
      <c r="W434" s="322"/>
    </row>
    <row r="435" spans="1:23" s="348" customFormat="1" ht="14.1" hidden="1" customHeight="1">
      <c r="A435" s="319"/>
      <c r="B435" s="320"/>
      <c r="C435" s="321"/>
      <c r="D435" s="321"/>
      <c r="E435" s="321"/>
      <c r="F435" s="321"/>
      <c r="G435" s="321"/>
      <c r="H435" s="321"/>
      <c r="I435" s="321"/>
      <c r="J435" s="321"/>
      <c r="K435" s="321"/>
      <c r="L435" s="321"/>
      <c r="M435" s="321"/>
      <c r="N435" s="321"/>
      <c r="O435" s="321"/>
      <c r="P435" s="321"/>
      <c r="Q435" s="322"/>
      <c r="R435" s="322"/>
      <c r="S435" s="322"/>
      <c r="T435" s="322"/>
      <c r="U435" s="322"/>
      <c r="V435" s="322"/>
      <c r="W435" s="322"/>
    </row>
    <row r="436" spans="1:23" s="348" customFormat="1" ht="14.1" hidden="1" customHeight="1">
      <c r="A436" s="319"/>
      <c r="B436" s="320"/>
      <c r="C436" s="321"/>
      <c r="D436" s="321"/>
      <c r="E436" s="321"/>
      <c r="F436" s="321"/>
      <c r="G436" s="321"/>
      <c r="H436" s="321"/>
      <c r="I436" s="321"/>
      <c r="J436" s="321"/>
      <c r="K436" s="321"/>
      <c r="L436" s="321"/>
      <c r="M436" s="321"/>
      <c r="N436" s="321"/>
      <c r="O436" s="321"/>
      <c r="P436" s="321"/>
      <c r="Q436" s="322"/>
      <c r="R436" s="322"/>
      <c r="S436" s="322"/>
      <c r="T436" s="322"/>
      <c r="U436" s="322"/>
      <c r="V436" s="322"/>
      <c r="W436" s="322"/>
    </row>
    <row r="437" spans="1:23" s="348" customFormat="1" ht="14.1" hidden="1" customHeight="1">
      <c r="A437" s="319"/>
      <c r="B437" s="320"/>
      <c r="C437" s="321"/>
      <c r="D437" s="321"/>
      <c r="E437" s="321"/>
      <c r="F437" s="321"/>
      <c r="G437" s="321"/>
      <c r="H437" s="321"/>
      <c r="I437" s="321"/>
      <c r="J437" s="321"/>
      <c r="K437" s="321"/>
      <c r="L437" s="321"/>
      <c r="M437" s="321"/>
      <c r="N437" s="321"/>
      <c r="O437" s="321"/>
      <c r="P437" s="321"/>
      <c r="Q437" s="322"/>
      <c r="R437" s="322"/>
      <c r="S437" s="322"/>
      <c r="T437" s="322"/>
      <c r="U437" s="322"/>
      <c r="V437" s="322"/>
      <c r="W437" s="322"/>
    </row>
    <row r="438" spans="1:23" s="348" customFormat="1" ht="14.1" hidden="1" customHeight="1">
      <c r="A438" s="319"/>
      <c r="B438" s="320"/>
      <c r="C438" s="321"/>
      <c r="D438" s="321"/>
      <c r="E438" s="321"/>
      <c r="F438" s="321"/>
      <c r="G438" s="321"/>
      <c r="H438" s="321"/>
      <c r="I438" s="321"/>
      <c r="J438" s="321"/>
      <c r="K438" s="321"/>
      <c r="L438" s="321"/>
      <c r="M438" s="321"/>
      <c r="N438" s="321"/>
      <c r="O438" s="321"/>
      <c r="P438" s="321"/>
      <c r="Q438" s="322"/>
      <c r="R438" s="322"/>
      <c r="S438" s="322"/>
      <c r="T438" s="322"/>
      <c r="U438" s="322"/>
      <c r="V438" s="322"/>
      <c r="W438" s="322"/>
    </row>
    <row r="439" spans="1:23" s="348" customFormat="1" ht="14.1" hidden="1" customHeight="1">
      <c r="A439" s="319"/>
      <c r="B439" s="320"/>
      <c r="C439" s="321"/>
      <c r="D439" s="321"/>
      <c r="E439" s="321"/>
      <c r="F439" s="321"/>
      <c r="G439" s="321"/>
      <c r="H439" s="321"/>
      <c r="I439" s="321"/>
      <c r="J439" s="321"/>
      <c r="K439" s="321"/>
      <c r="L439" s="321"/>
      <c r="M439" s="321"/>
      <c r="N439" s="321"/>
      <c r="O439" s="321"/>
      <c r="P439" s="321"/>
      <c r="Q439" s="322"/>
      <c r="R439" s="322"/>
      <c r="S439" s="322"/>
      <c r="T439" s="322"/>
      <c r="U439" s="322"/>
      <c r="V439" s="322"/>
      <c r="W439" s="322"/>
    </row>
    <row r="440" spans="1:23" s="348" customFormat="1" ht="14.1" hidden="1" customHeight="1">
      <c r="A440" s="319"/>
      <c r="B440" s="320"/>
      <c r="C440" s="321"/>
      <c r="D440" s="321"/>
      <c r="E440" s="321"/>
      <c r="F440" s="321"/>
      <c r="G440" s="321"/>
      <c r="H440" s="321"/>
      <c r="I440" s="321"/>
      <c r="J440" s="321"/>
      <c r="K440" s="321"/>
      <c r="L440" s="321"/>
      <c r="M440" s="321"/>
      <c r="N440" s="321"/>
      <c r="O440" s="321"/>
      <c r="P440" s="321"/>
      <c r="Q440" s="322"/>
      <c r="R440" s="322"/>
      <c r="S440" s="322"/>
      <c r="T440" s="322"/>
      <c r="U440" s="322"/>
      <c r="V440" s="322"/>
      <c r="W440" s="322"/>
    </row>
    <row r="441" spans="1:23" s="348" customFormat="1" ht="14.1" hidden="1" customHeight="1">
      <c r="A441" s="319"/>
      <c r="B441" s="320"/>
      <c r="C441" s="321"/>
      <c r="D441" s="321"/>
      <c r="E441" s="321"/>
      <c r="F441" s="321"/>
      <c r="G441" s="321"/>
      <c r="H441" s="321"/>
      <c r="I441" s="321"/>
      <c r="J441" s="321"/>
      <c r="K441" s="321"/>
      <c r="L441" s="321"/>
      <c r="M441" s="321"/>
      <c r="N441" s="321"/>
      <c r="O441" s="321"/>
      <c r="P441" s="321"/>
      <c r="Q441" s="322"/>
      <c r="R441" s="322"/>
      <c r="S441" s="322"/>
      <c r="T441" s="322"/>
      <c r="U441" s="322"/>
      <c r="V441" s="322"/>
      <c r="W441" s="322"/>
    </row>
    <row r="442" spans="1:23" s="348" customFormat="1" ht="14.1" hidden="1" customHeight="1">
      <c r="A442" s="319"/>
      <c r="B442" s="320"/>
      <c r="C442" s="321"/>
      <c r="D442" s="321"/>
      <c r="E442" s="321"/>
      <c r="F442" s="321"/>
      <c r="G442" s="321"/>
      <c r="H442" s="321"/>
      <c r="I442" s="321"/>
      <c r="J442" s="321"/>
      <c r="K442" s="321"/>
      <c r="L442" s="321"/>
      <c r="M442" s="321"/>
      <c r="N442" s="321"/>
      <c r="O442" s="321"/>
      <c r="P442" s="321"/>
      <c r="Q442" s="322"/>
      <c r="R442" s="322"/>
      <c r="S442" s="322"/>
      <c r="T442" s="322"/>
      <c r="U442" s="322"/>
      <c r="V442" s="322"/>
      <c r="W442" s="322"/>
    </row>
    <row r="443" spans="1:23" s="348" customFormat="1" ht="14.1" hidden="1" customHeight="1">
      <c r="A443" s="319"/>
      <c r="B443" s="320"/>
      <c r="C443" s="321"/>
      <c r="D443" s="321"/>
      <c r="E443" s="321"/>
      <c r="F443" s="321"/>
      <c r="G443" s="321"/>
      <c r="H443" s="321"/>
      <c r="I443" s="321"/>
      <c r="J443" s="321"/>
      <c r="K443" s="321"/>
      <c r="L443" s="321"/>
      <c r="M443" s="321"/>
      <c r="N443" s="321"/>
      <c r="O443" s="321"/>
      <c r="P443" s="321"/>
      <c r="Q443" s="322"/>
      <c r="R443" s="322"/>
      <c r="S443" s="322"/>
      <c r="T443" s="322"/>
      <c r="U443" s="322"/>
      <c r="V443" s="322"/>
      <c r="W443" s="322"/>
    </row>
    <row r="444" spans="1:23" s="348" customFormat="1" ht="14.1" hidden="1" customHeight="1">
      <c r="A444" s="319"/>
      <c r="B444" s="320"/>
      <c r="C444" s="321"/>
      <c r="D444" s="321"/>
      <c r="E444" s="321"/>
      <c r="F444" s="321"/>
      <c r="G444" s="321"/>
      <c r="H444" s="321"/>
      <c r="I444" s="321"/>
      <c r="J444" s="321"/>
      <c r="K444" s="321"/>
      <c r="L444" s="321"/>
      <c r="M444" s="321"/>
      <c r="N444" s="321"/>
      <c r="O444" s="321"/>
      <c r="P444" s="321"/>
      <c r="Q444" s="322"/>
      <c r="R444" s="322"/>
      <c r="S444" s="322"/>
      <c r="T444" s="322"/>
      <c r="U444" s="322"/>
      <c r="V444" s="322"/>
      <c r="W444" s="322"/>
    </row>
    <row r="445" spans="1:23" s="348" customFormat="1" ht="14.1" hidden="1" customHeight="1">
      <c r="A445" s="319"/>
      <c r="B445" s="320"/>
      <c r="C445" s="321"/>
      <c r="D445" s="321"/>
      <c r="E445" s="321"/>
      <c r="F445" s="321"/>
      <c r="G445" s="321"/>
      <c r="H445" s="321"/>
      <c r="I445" s="321"/>
      <c r="J445" s="321"/>
      <c r="K445" s="321"/>
      <c r="L445" s="321"/>
      <c r="M445" s="321"/>
      <c r="N445" s="321"/>
      <c r="O445" s="321"/>
      <c r="P445" s="321"/>
      <c r="Q445" s="322"/>
      <c r="R445" s="322"/>
      <c r="S445" s="322"/>
      <c r="T445" s="322"/>
      <c r="U445" s="322"/>
      <c r="V445" s="322"/>
      <c r="W445" s="322"/>
    </row>
    <row r="446" spans="1:23" s="348" customFormat="1" ht="14.1" hidden="1" customHeight="1">
      <c r="A446" s="319"/>
      <c r="B446" s="320"/>
      <c r="C446" s="321"/>
      <c r="D446" s="321"/>
      <c r="E446" s="321"/>
      <c r="F446" s="321"/>
      <c r="G446" s="321"/>
      <c r="H446" s="321"/>
      <c r="I446" s="321"/>
      <c r="J446" s="321"/>
      <c r="K446" s="321"/>
      <c r="L446" s="321"/>
      <c r="M446" s="321"/>
      <c r="N446" s="321"/>
      <c r="O446" s="321"/>
      <c r="P446" s="321"/>
      <c r="Q446" s="322"/>
      <c r="R446" s="322"/>
      <c r="S446" s="322"/>
      <c r="T446" s="322"/>
      <c r="U446" s="322"/>
      <c r="V446" s="322"/>
      <c r="W446" s="322"/>
    </row>
    <row r="447" spans="1:23" s="348" customFormat="1" ht="14.1" hidden="1" customHeight="1">
      <c r="A447" s="319"/>
      <c r="B447" s="320"/>
      <c r="C447" s="321"/>
      <c r="D447" s="321"/>
      <c r="E447" s="321"/>
      <c r="F447" s="321"/>
      <c r="G447" s="321"/>
      <c r="H447" s="321"/>
      <c r="I447" s="321"/>
      <c r="J447" s="321"/>
      <c r="K447" s="321"/>
      <c r="L447" s="321"/>
      <c r="M447" s="321"/>
      <c r="N447" s="321"/>
      <c r="O447" s="321"/>
      <c r="P447" s="321"/>
      <c r="Q447" s="322"/>
      <c r="R447" s="322"/>
      <c r="S447" s="322"/>
      <c r="T447" s="322"/>
      <c r="U447" s="322"/>
      <c r="V447" s="322"/>
      <c r="W447" s="322"/>
    </row>
    <row r="448" spans="1:23" s="348" customFormat="1" ht="14.1" hidden="1" customHeight="1">
      <c r="A448" s="319"/>
      <c r="B448" s="320"/>
      <c r="C448" s="321"/>
      <c r="D448" s="321"/>
      <c r="E448" s="321"/>
      <c r="F448" s="321"/>
      <c r="G448" s="321"/>
      <c r="H448" s="321"/>
      <c r="I448" s="321"/>
      <c r="J448" s="321"/>
      <c r="K448" s="321"/>
      <c r="L448" s="321"/>
      <c r="M448" s="321"/>
      <c r="N448" s="321"/>
      <c r="O448" s="321"/>
      <c r="P448" s="321"/>
      <c r="Q448" s="322"/>
      <c r="R448" s="322"/>
      <c r="S448" s="322"/>
      <c r="T448" s="322"/>
      <c r="U448" s="322"/>
      <c r="V448" s="322"/>
      <c r="W448" s="322"/>
    </row>
    <row r="449" spans="1:23" s="348" customFormat="1" ht="14.1" hidden="1" customHeight="1">
      <c r="A449" s="319"/>
      <c r="B449" s="320"/>
      <c r="C449" s="321"/>
      <c r="D449" s="321"/>
      <c r="E449" s="321"/>
      <c r="F449" s="321"/>
      <c r="G449" s="321"/>
      <c r="H449" s="321"/>
      <c r="I449" s="321"/>
      <c r="J449" s="321"/>
      <c r="K449" s="321"/>
      <c r="L449" s="321"/>
      <c r="M449" s="321"/>
      <c r="N449" s="321"/>
      <c r="O449" s="321"/>
      <c r="P449" s="321"/>
      <c r="Q449" s="322"/>
      <c r="R449" s="322"/>
      <c r="S449" s="322"/>
      <c r="T449" s="322"/>
      <c r="U449" s="322"/>
      <c r="V449" s="322"/>
      <c r="W449" s="322"/>
    </row>
    <row r="450" spans="1:23" s="348" customFormat="1" ht="14.1" hidden="1" customHeight="1">
      <c r="A450" s="319"/>
      <c r="B450" s="320"/>
      <c r="C450" s="321"/>
      <c r="D450" s="321"/>
      <c r="E450" s="321"/>
      <c r="F450" s="321"/>
      <c r="G450" s="321"/>
      <c r="H450" s="321"/>
      <c r="I450" s="321"/>
      <c r="J450" s="321"/>
      <c r="K450" s="321"/>
      <c r="L450" s="321"/>
      <c r="M450" s="321"/>
      <c r="N450" s="321"/>
      <c r="O450" s="321"/>
      <c r="P450" s="321"/>
      <c r="Q450" s="322"/>
      <c r="R450" s="322"/>
      <c r="S450" s="322"/>
      <c r="T450" s="322"/>
      <c r="U450" s="322"/>
      <c r="V450" s="322"/>
      <c r="W450" s="322"/>
    </row>
    <row r="451" spans="1:23" s="348" customFormat="1" ht="14.1" hidden="1" customHeight="1">
      <c r="A451" s="319"/>
      <c r="B451" s="320"/>
      <c r="C451" s="321"/>
      <c r="D451" s="321"/>
      <c r="E451" s="321"/>
      <c r="F451" s="321"/>
      <c r="G451" s="321"/>
      <c r="H451" s="321"/>
      <c r="I451" s="321"/>
      <c r="J451" s="321"/>
      <c r="K451" s="321"/>
      <c r="L451" s="321"/>
      <c r="M451" s="321"/>
      <c r="N451" s="321"/>
      <c r="O451" s="321"/>
      <c r="P451" s="321"/>
      <c r="Q451" s="322"/>
      <c r="R451" s="322"/>
      <c r="S451" s="322"/>
      <c r="T451" s="322"/>
      <c r="U451" s="322"/>
      <c r="V451" s="322"/>
      <c r="W451" s="322"/>
    </row>
    <row r="452" spans="1:23" s="348" customFormat="1" ht="14.1" hidden="1" customHeight="1">
      <c r="A452" s="319"/>
      <c r="B452" s="320"/>
      <c r="C452" s="321"/>
      <c r="D452" s="321"/>
      <c r="E452" s="321"/>
      <c r="F452" s="321"/>
      <c r="G452" s="321"/>
      <c r="H452" s="321"/>
      <c r="I452" s="321"/>
      <c r="J452" s="321"/>
      <c r="K452" s="321"/>
      <c r="L452" s="321"/>
      <c r="M452" s="321"/>
      <c r="N452" s="321"/>
      <c r="O452" s="321"/>
      <c r="P452" s="321"/>
      <c r="Q452" s="322"/>
      <c r="R452" s="322"/>
      <c r="S452" s="322"/>
      <c r="T452" s="322"/>
      <c r="U452" s="322"/>
      <c r="V452" s="322"/>
      <c r="W452" s="322"/>
    </row>
    <row r="453" spans="1:23" s="348" customFormat="1" ht="14.1" hidden="1" customHeight="1">
      <c r="A453" s="319"/>
      <c r="B453" s="320"/>
      <c r="C453" s="321"/>
      <c r="D453" s="321"/>
      <c r="E453" s="321"/>
      <c r="F453" s="321"/>
      <c r="G453" s="321"/>
      <c r="H453" s="321"/>
      <c r="I453" s="321"/>
      <c r="J453" s="321"/>
      <c r="K453" s="321"/>
      <c r="L453" s="321"/>
      <c r="M453" s="321"/>
      <c r="N453" s="321"/>
      <c r="O453" s="321"/>
      <c r="P453" s="321"/>
      <c r="Q453" s="322"/>
      <c r="R453" s="322"/>
      <c r="S453" s="322"/>
      <c r="T453" s="322"/>
      <c r="U453" s="322"/>
      <c r="V453" s="322"/>
      <c r="W453" s="322"/>
    </row>
    <row r="454" spans="1:23" s="348" customFormat="1" ht="14.1" hidden="1" customHeight="1">
      <c r="A454" s="319"/>
      <c r="B454" s="320"/>
      <c r="C454" s="321"/>
      <c r="D454" s="321"/>
      <c r="E454" s="321"/>
      <c r="F454" s="321"/>
      <c r="G454" s="321"/>
      <c r="H454" s="321"/>
      <c r="I454" s="321"/>
      <c r="J454" s="321"/>
      <c r="K454" s="321"/>
      <c r="L454" s="321"/>
      <c r="M454" s="321"/>
      <c r="N454" s="321"/>
      <c r="O454" s="321"/>
      <c r="P454" s="321"/>
      <c r="Q454" s="322"/>
      <c r="R454" s="322"/>
      <c r="S454" s="322"/>
      <c r="T454" s="322"/>
      <c r="U454" s="322"/>
      <c r="V454" s="322"/>
      <c r="W454" s="322"/>
    </row>
    <row r="455" spans="1:23" s="348" customFormat="1" ht="14.1" hidden="1" customHeight="1">
      <c r="A455" s="319"/>
      <c r="B455" s="320"/>
      <c r="C455" s="321"/>
      <c r="D455" s="321"/>
      <c r="E455" s="321"/>
      <c r="F455" s="321"/>
      <c r="G455" s="321"/>
      <c r="H455" s="321"/>
      <c r="I455" s="321"/>
      <c r="J455" s="321"/>
      <c r="K455" s="321"/>
      <c r="L455" s="321"/>
      <c r="M455" s="321"/>
      <c r="N455" s="321"/>
      <c r="O455" s="321"/>
      <c r="P455" s="321"/>
      <c r="Q455" s="322"/>
      <c r="R455" s="322"/>
      <c r="S455" s="322"/>
      <c r="T455" s="322"/>
      <c r="U455" s="322"/>
      <c r="V455" s="322"/>
      <c r="W455" s="322"/>
    </row>
    <row r="456" spans="1:23" s="348" customFormat="1" ht="14.1" hidden="1" customHeight="1">
      <c r="A456" s="319"/>
      <c r="B456" s="320"/>
      <c r="C456" s="321"/>
      <c r="D456" s="321"/>
      <c r="E456" s="321"/>
      <c r="F456" s="321"/>
      <c r="G456" s="321"/>
      <c r="H456" s="321"/>
      <c r="I456" s="321"/>
      <c r="J456" s="321"/>
      <c r="K456" s="321"/>
      <c r="L456" s="321"/>
      <c r="M456" s="321"/>
      <c r="N456" s="321"/>
      <c r="O456" s="321"/>
      <c r="P456" s="321"/>
      <c r="Q456" s="322"/>
      <c r="R456" s="322"/>
      <c r="S456" s="322"/>
      <c r="T456" s="322"/>
      <c r="U456" s="322"/>
      <c r="V456" s="322"/>
      <c r="W456" s="322"/>
    </row>
    <row r="457" spans="1:23" s="348" customFormat="1" ht="14.1" hidden="1" customHeight="1">
      <c r="A457" s="319"/>
      <c r="B457" s="320"/>
      <c r="C457" s="321"/>
      <c r="D457" s="321"/>
      <c r="E457" s="321"/>
      <c r="F457" s="321"/>
      <c r="G457" s="321"/>
      <c r="H457" s="321"/>
      <c r="I457" s="321"/>
      <c r="J457" s="321"/>
      <c r="K457" s="321"/>
      <c r="L457" s="321"/>
      <c r="M457" s="321"/>
      <c r="N457" s="321"/>
      <c r="O457" s="321"/>
      <c r="P457" s="321"/>
      <c r="Q457" s="322"/>
      <c r="R457" s="322"/>
      <c r="S457" s="322"/>
      <c r="T457" s="322"/>
      <c r="U457" s="322"/>
      <c r="V457" s="322"/>
      <c r="W457" s="322"/>
    </row>
    <row r="458" spans="1:23" s="348" customFormat="1" ht="14.1" hidden="1" customHeight="1">
      <c r="A458" s="319"/>
      <c r="B458" s="320"/>
      <c r="C458" s="321"/>
      <c r="D458" s="321"/>
      <c r="E458" s="321"/>
      <c r="F458" s="321"/>
      <c r="G458" s="321"/>
      <c r="H458" s="321"/>
      <c r="I458" s="321"/>
      <c r="J458" s="321"/>
      <c r="K458" s="321"/>
      <c r="L458" s="321"/>
      <c r="M458" s="321"/>
      <c r="N458" s="321"/>
      <c r="O458" s="321"/>
      <c r="P458" s="321"/>
      <c r="Q458" s="322"/>
      <c r="R458" s="322"/>
      <c r="S458" s="322"/>
      <c r="T458" s="322"/>
      <c r="U458" s="322"/>
      <c r="V458" s="322"/>
      <c r="W458" s="322"/>
    </row>
    <row r="459" spans="1:23" s="348" customFormat="1" ht="14.1" hidden="1" customHeight="1">
      <c r="A459" s="319"/>
      <c r="B459" s="320"/>
      <c r="C459" s="321"/>
      <c r="D459" s="321"/>
      <c r="E459" s="321"/>
      <c r="F459" s="321"/>
      <c r="G459" s="321"/>
      <c r="H459" s="321"/>
      <c r="I459" s="321"/>
      <c r="J459" s="321"/>
      <c r="K459" s="321"/>
      <c r="L459" s="321"/>
      <c r="M459" s="321"/>
      <c r="N459" s="321"/>
      <c r="O459" s="321"/>
      <c r="P459" s="321"/>
      <c r="Q459" s="322"/>
      <c r="R459" s="322"/>
      <c r="S459" s="322"/>
      <c r="T459" s="322"/>
      <c r="U459" s="322"/>
      <c r="V459" s="322"/>
      <c r="W459" s="322"/>
    </row>
    <row r="471" spans="1:23" ht="14.1" hidden="1" customHeight="1">
      <c r="A471" s="250"/>
      <c r="C471" s="708"/>
      <c r="D471" s="708"/>
      <c r="E471" s="708"/>
      <c r="F471" s="708"/>
      <c r="G471" s="708"/>
      <c r="H471" s="708"/>
      <c r="I471" s="708"/>
      <c r="J471" s="708"/>
      <c r="K471" s="708"/>
      <c r="L471" s="708"/>
      <c r="M471" s="708"/>
      <c r="N471" s="708"/>
      <c r="O471" s="708"/>
      <c r="P471" s="708"/>
      <c r="Q471" s="709"/>
      <c r="R471" s="709"/>
      <c r="S471" s="709"/>
      <c r="T471" s="709"/>
      <c r="U471" s="709"/>
      <c r="V471" s="709"/>
      <c r="W471" s="709"/>
    </row>
    <row r="472" spans="1:23" ht="14.1" hidden="1" customHeight="1">
      <c r="A472" s="250"/>
      <c r="C472" s="708"/>
      <c r="D472" s="708"/>
      <c r="E472" s="708"/>
      <c r="F472" s="708"/>
      <c r="G472" s="708"/>
      <c r="H472" s="708"/>
      <c r="I472" s="708"/>
      <c r="J472" s="708"/>
      <c r="K472" s="708"/>
      <c r="L472" s="708"/>
      <c r="M472" s="708"/>
      <c r="N472" s="708"/>
      <c r="O472" s="708"/>
      <c r="P472" s="708"/>
      <c r="Q472" s="709"/>
      <c r="R472" s="709"/>
      <c r="S472" s="709"/>
      <c r="T472" s="709"/>
      <c r="U472" s="709"/>
      <c r="V472" s="709"/>
      <c r="W472" s="709"/>
    </row>
    <row r="473" spans="1:23" ht="14.1" hidden="1" customHeight="1">
      <c r="A473" s="250"/>
      <c r="C473" s="708"/>
      <c r="D473" s="708"/>
      <c r="E473" s="708"/>
      <c r="F473" s="708"/>
      <c r="G473" s="708"/>
      <c r="H473" s="708"/>
      <c r="I473" s="708"/>
      <c r="J473" s="708"/>
      <c r="K473" s="708"/>
      <c r="L473" s="708"/>
      <c r="M473" s="708"/>
      <c r="N473" s="708"/>
      <c r="O473" s="708"/>
      <c r="P473" s="708"/>
      <c r="Q473" s="709"/>
      <c r="R473" s="709"/>
      <c r="S473" s="709"/>
      <c r="T473" s="709"/>
      <c r="U473" s="709"/>
      <c r="V473" s="709"/>
      <c r="W473" s="709"/>
    </row>
    <row r="474" spans="1:23" ht="14.1" hidden="1" customHeight="1">
      <c r="A474" s="250"/>
      <c r="C474" s="708"/>
      <c r="D474" s="708"/>
      <c r="E474" s="708"/>
      <c r="F474" s="708"/>
      <c r="G474" s="708"/>
      <c r="H474" s="708"/>
      <c r="I474" s="708"/>
      <c r="J474" s="708"/>
      <c r="K474" s="708"/>
      <c r="L474" s="708"/>
      <c r="M474" s="708"/>
      <c r="N474" s="708"/>
      <c r="O474" s="708"/>
      <c r="P474" s="708"/>
      <c r="Q474" s="709"/>
      <c r="R474" s="709"/>
      <c r="S474" s="709"/>
      <c r="T474" s="709"/>
      <c r="U474" s="709"/>
      <c r="V474" s="709"/>
      <c r="W474" s="709"/>
    </row>
    <row r="475" spans="1:23" ht="14.1" hidden="1" customHeight="1">
      <c r="A475" s="250"/>
      <c r="C475" s="708"/>
      <c r="D475" s="708"/>
      <c r="E475" s="708"/>
      <c r="F475" s="708"/>
      <c r="G475" s="708"/>
      <c r="H475" s="708"/>
      <c r="I475" s="708"/>
      <c r="J475" s="708"/>
      <c r="K475" s="708"/>
      <c r="L475" s="708"/>
      <c r="M475" s="708"/>
      <c r="N475" s="708"/>
      <c r="O475" s="708"/>
      <c r="P475" s="708"/>
      <c r="Q475" s="709"/>
      <c r="R475" s="709"/>
      <c r="S475" s="709"/>
      <c r="T475" s="709"/>
      <c r="U475" s="709"/>
      <c r="V475" s="709"/>
      <c r="W475" s="709"/>
    </row>
  </sheetData>
  <mergeCells count="12">
    <mergeCell ref="AF64:AU64"/>
    <mergeCell ref="AF4:AU4"/>
    <mergeCell ref="B24:N24"/>
    <mergeCell ref="O24:AE24"/>
    <mergeCell ref="AF24:AU24"/>
    <mergeCell ref="B44:N44"/>
    <mergeCell ref="O44:AE44"/>
    <mergeCell ref="AF44:AU44"/>
    <mergeCell ref="B4:N4"/>
    <mergeCell ref="O4:AE4"/>
    <mergeCell ref="B64:N64"/>
    <mergeCell ref="O64:AE64"/>
  </mergeCells>
  <conditionalFormatting sqref="B6:AE23 B26:AE43 B46:AE63 B66:AE83 B25:M25 O25:AE25 B45:M45 O45:AE45 B65:M65 O65:AE65">
    <cfRule type="cellIs" dxfId="209" priority="3" operator="between">
      <formula>1</formula>
      <formula>4</formula>
    </cfRule>
  </conditionalFormatting>
  <conditionalFormatting sqref="P74:U74">
    <cfRule type="cellIs" dxfId="208" priority="2" operator="between">
      <formula>1</formula>
      <formula>4</formula>
    </cfRule>
  </conditionalFormatting>
  <hyperlinks>
    <hyperlink ref="A2" location="'Table of contents'!A1" display="Back to Table of contents" xr:uid="{00000000-0004-0000-1F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3" manualBreakCount="3">
    <brk id="14" min="2" max="81" man="1"/>
    <brk id="31" min="2" max="81" man="1"/>
    <brk id="47" min="2" max="81"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N506"/>
  <sheetViews>
    <sheetView showGridLines="0" zoomScaleNormal="100" zoomScaleSheetLayoutView="100" workbookViewId="0">
      <pane xSplit="1" ySplit="5" topLeftCell="B6" activePane="bottomRight" state="frozen"/>
      <selection pane="topRight" activeCell="B1" sqref="B1"/>
      <selection pane="bottomLeft" activeCell="A6" sqref="A6"/>
      <selection pane="bottomRight"/>
    </sheetView>
  </sheetViews>
  <sheetFormatPr defaultColWidth="0" defaultRowHeight="17.7" customHeight="1" zeroHeight="1"/>
  <cols>
    <col min="1" max="1" width="22.09765625" style="337" customWidth="1"/>
    <col min="2" max="2" width="10" customWidth="1"/>
    <col min="3" max="14" width="10.59765625" customWidth="1"/>
    <col min="15" max="20" width="10.59765625" style="4" customWidth="1"/>
    <col min="21" max="37" width="10.59765625" customWidth="1"/>
    <col min="38" max="38" width="10.59765625" hidden="1" customWidth="1"/>
    <col min="39" max="40" width="0" hidden="1" customWidth="1"/>
    <col min="41" max="16384" width="9" hidden="1"/>
  </cols>
  <sheetData>
    <row r="1" spans="1:38" s="343" customFormat="1" ht="14.4" hidden="1">
      <c r="A1" s="172" t="s">
        <v>264</v>
      </c>
      <c r="B1" s="19"/>
      <c r="C1" s="19"/>
      <c r="D1" s="19"/>
      <c r="O1" s="164"/>
      <c r="P1" s="164"/>
      <c r="Q1" s="164"/>
      <c r="R1" s="164"/>
      <c r="S1" s="164"/>
      <c r="T1" s="164"/>
    </row>
    <row r="2" spans="1:38" s="8" customFormat="1" ht="24" customHeight="1">
      <c r="A2" s="165" t="s">
        <v>92</v>
      </c>
      <c r="B2" s="165"/>
      <c r="O2" s="67"/>
      <c r="P2" s="67"/>
      <c r="Q2" s="67"/>
      <c r="R2" s="67"/>
      <c r="S2" s="67"/>
      <c r="T2" s="67"/>
    </row>
    <row r="3" spans="1:38" s="23" customFormat="1" ht="20.25" customHeight="1">
      <c r="A3" s="416" t="s">
        <v>423</v>
      </c>
      <c r="B3" s="103"/>
      <c r="C3" s="166"/>
      <c r="D3" s="166"/>
      <c r="E3" s="166"/>
      <c r="F3" s="166"/>
      <c r="G3" s="166"/>
      <c r="H3" s="166"/>
      <c r="I3" s="166"/>
      <c r="J3" s="166"/>
      <c r="O3" s="167"/>
      <c r="P3" s="167"/>
      <c r="Q3" s="167"/>
      <c r="R3" s="167"/>
      <c r="S3" s="167"/>
      <c r="T3" s="167"/>
    </row>
    <row r="4" spans="1:38" s="111" customFormat="1" ht="15" customHeight="1">
      <c r="A4" s="335"/>
      <c r="B4" s="754" t="s">
        <v>421</v>
      </c>
      <c r="C4" s="755"/>
      <c r="D4" s="755"/>
      <c r="E4" s="755"/>
      <c r="F4" s="755"/>
      <c r="G4" s="755"/>
      <c r="H4" s="755"/>
      <c r="I4" s="755"/>
      <c r="J4" s="755"/>
      <c r="K4" s="755"/>
      <c r="L4" s="755"/>
      <c r="M4" s="756"/>
      <c r="N4" s="754" t="s">
        <v>422</v>
      </c>
      <c r="O4" s="755"/>
      <c r="P4" s="755"/>
      <c r="Q4" s="755"/>
      <c r="R4" s="755"/>
      <c r="S4" s="755"/>
      <c r="T4" s="755"/>
      <c r="U4" s="755"/>
      <c r="V4" s="755"/>
      <c r="W4" s="755"/>
      <c r="X4" s="755"/>
      <c r="Y4" s="756"/>
      <c r="Z4" s="754" t="s">
        <v>424</v>
      </c>
      <c r="AA4" s="755"/>
      <c r="AB4" s="755"/>
      <c r="AC4" s="755"/>
      <c r="AD4" s="755"/>
      <c r="AE4" s="755"/>
      <c r="AF4" s="755"/>
      <c r="AG4" s="755"/>
      <c r="AH4" s="755"/>
      <c r="AI4" s="755"/>
      <c r="AJ4" s="755"/>
      <c r="AK4" s="755"/>
      <c r="AL4" s="23"/>
    </row>
    <row r="5" spans="1:38" s="113" customFormat="1" ht="15" customHeight="1">
      <c r="A5" s="414" t="s">
        <v>384</v>
      </c>
      <c r="B5" s="41" t="s">
        <v>385</v>
      </c>
      <c r="C5" s="41" t="s">
        <v>386</v>
      </c>
      <c r="D5" s="41" t="s">
        <v>387</v>
      </c>
      <c r="E5" s="41" t="s">
        <v>388</v>
      </c>
      <c r="F5" s="41" t="s">
        <v>389</v>
      </c>
      <c r="G5" s="41" t="s">
        <v>390</v>
      </c>
      <c r="H5" s="41" t="s">
        <v>391</v>
      </c>
      <c r="I5" s="41" t="s">
        <v>392</v>
      </c>
      <c r="J5" s="41" t="s">
        <v>393</v>
      </c>
      <c r="K5" s="41" t="s">
        <v>394</v>
      </c>
      <c r="L5" s="41" t="s">
        <v>395</v>
      </c>
      <c r="M5" s="41" t="s">
        <v>396</v>
      </c>
      <c r="N5" s="41" t="s">
        <v>397</v>
      </c>
      <c r="O5" s="41" t="s">
        <v>398</v>
      </c>
      <c r="P5" s="41" t="s">
        <v>399</v>
      </c>
      <c r="Q5" s="41" t="s">
        <v>400</v>
      </c>
      <c r="R5" s="41" t="s">
        <v>401</v>
      </c>
      <c r="S5" s="41" t="s">
        <v>402</v>
      </c>
      <c r="T5" s="41" t="s">
        <v>403</v>
      </c>
      <c r="U5" s="41" t="s">
        <v>404</v>
      </c>
      <c r="V5" s="41" t="s">
        <v>405</v>
      </c>
      <c r="W5" s="41" t="s">
        <v>406</v>
      </c>
      <c r="X5" s="41" t="s">
        <v>407</v>
      </c>
      <c r="Y5" s="41" t="s">
        <v>408</v>
      </c>
      <c r="Z5" s="41" t="s">
        <v>409</v>
      </c>
      <c r="AA5" s="41" t="s">
        <v>410</v>
      </c>
      <c r="AB5" s="41" t="s">
        <v>411</v>
      </c>
      <c r="AC5" s="41" t="s">
        <v>412</v>
      </c>
      <c r="AD5" s="41" t="s">
        <v>413</v>
      </c>
      <c r="AE5" s="41" t="s">
        <v>414</v>
      </c>
      <c r="AF5" s="41" t="s">
        <v>415</v>
      </c>
      <c r="AG5" s="41" t="s">
        <v>416</v>
      </c>
      <c r="AH5" s="41" t="s">
        <v>417</v>
      </c>
      <c r="AI5" s="41" t="s">
        <v>418</v>
      </c>
      <c r="AJ5" s="41" t="s">
        <v>419</v>
      </c>
      <c r="AK5" s="168" t="s">
        <v>420</v>
      </c>
      <c r="AL5" s="23"/>
    </row>
    <row r="6" spans="1:38" s="8" customFormat="1" ht="15" customHeight="1">
      <c r="A6" s="524">
        <v>43891</v>
      </c>
      <c r="B6" s="33">
        <v>1286</v>
      </c>
      <c r="C6" s="33">
        <v>425</v>
      </c>
      <c r="D6" s="33">
        <v>2489</v>
      </c>
      <c r="E6" s="33">
        <v>2113</v>
      </c>
      <c r="F6" s="33">
        <v>22092</v>
      </c>
      <c r="G6" s="33">
        <v>3299</v>
      </c>
      <c r="H6" s="33">
        <v>2689</v>
      </c>
      <c r="I6" s="33">
        <v>8291</v>
      </c>
      <c r="J6" s="33">
        <v>9879</v>
      </c>
      <c r="K6" s="33">
        <v>53</v>
      </c>
      <c r="L6" s="33">
        <v>76</v>
      </c>
      <c r="M6" s="33">
        <v>18</v>
      </c>
      <c r="N6" s="33">
        <v>1273</v>
      </c>
      <c r="O6" s="33">
        <v>400</v>
      </c>
      <c r="P6" s="33">
        <v>2314</v>
      </c>
      <c r="Q6" s="33">
        <v>1895</v>
      </c>
      <c r="R6" s="33">
        <v>21049</v>
      </c>
      <c r="S6" s="33">
        <v>3277</v>
      </c>
      <c r="T6" s="33">
        <v>2519</v>
      </c>
      <c r="U6" s="33">
        <v>7982</v>
      </c>
      <c r="V6" s="33">
        <v>9233</v>
      </c>
      <c r="W6" s="49">
        <v>55</v>
      </c>
      <c r="X6" s="49">
        <v>82</v>
      </c>
      <c r="Y6" s="33" t="s">
        <v>17093</v>
      </c>
      <c r="Z6" s="124">
        <v>-1.0108865E-2</v>
      </c>
      <c r="AA6" s="124">
        <v>-5.8823528999999999E-2</v>
      </c>
      <c r="AB6" s="124">
        <v>-7.0309361000000001E-2</v>
      </c>
      <c r="AC6" s="124">
        <v>-0.103170847</v>
      </c>
      <c r="AD6" s="124">
        <v>-4.7211660000000003E-2</v>
      </c>
      <c r="AE6" s="124">
        <v>-6.6686870000000004E-3</v>
      </c>
      <c r="AF6" s="124">
        <v>-6.3220527999999998E-2</v>
      </c>
      <c r="AG6" s="124">
        <v>-3.7269327999999997E-2</v>
      </c>
      <c r="AH6" s="123">
        <v>-6.5391234000000006E-2</v>
      </c>
      <c r="AI6" s="123">
        <v>3.7735849000000002E-2</v>
      </c>
      <c r="AJ6" s="123">
        <v>7.8947368000000004E-2</v>
      </c>
      <c r="AK6" s="33" t="s">
        <v>17093</v>
      </c>
      <c r="AL6" s="23"/>
    </row>
    <row r="7" spans="1:38" s="8" customFormat="1" ht="15" customHeight="1">
      <c r="A7" s="524">
        <v>43892</v>
      </c>
      <c r="B7" s="33">
        <v>1224</v>
      </c>
      <c r="C7" s="33">
        <v>414</v>
      </c>
      <c r="D7" s="33">
        <v>2383</v>
      </c>
      <c r="E7" s="33">
        <v>1990</v>
      </c>
      <c r="F7" s="33">
        <v>21069</v>
      </c>
      <c r="G7" s="33">
        <v>3227</v>
      </c>
      <c r="H7" s="33">
        <v>2556</v>
      </c>
      <c r="I7" s="33">
        <v>8036</v>
      </c>
      <c r="J7" s="33">
        <v>9429</v>
      </c>
      <c r="K7" s="33">
        <v>60</v>
      </c>
      <c r="L7" s="33">
        <v>76</v>
      </c>
      <c r="M7" s="33">
        <v>18</v>
      </c>
      <c r="N7" s="33">
        <v>1321</v>
      </c>
      <c r="O7" s="33">
        <v>405</v>
      </c>
      <c r="P7" s="33">
        <v>2422</v>
      </c>
      <c r="Q7" s="33">
        <v>1932</v>
      </c>
      <c r="R7" s="33">
        <v>21980</v>
      </c>
      <c r="S7" s="33">
        <v>3357</v>
      </c>
      <c r="T7" s="33">
        <v>2611</v>
      </c>
      <c r="U7" s="33">
        <v>8201</v>
      </c>
      <c r="V7" s="33">
        <v>9582</v>
      </c>
      <c r="W7" s="49">
        <v>62</v>
      </c>
      <c r="X7" s="49">
        <v>86</v>
      </c>
      <c r="Y7" s="33" t="s">
        <v>17093</v>
      </c>
      <c r="Z7" s="124">
        <v>7.9248366000000001E-2</v>
      </c>
      <c r="AA7" s="124">
        <v>-2.1739129999999999E-2</v>
      </c>
      <c r="AB7" s="124">
        <v>1.6365925E-2</v>
      </c>
      <c r="AC7" s="124">
        <v>-2.9145728999999999E-2</v>
      </c>
      <c r="AD7" s="124">
        <v>4.3238881999999999E-2</v>
      </c>
      <c r="AE7" s="124">
        <v>4.0285095E-2</v>
      </c>
      <c r="AF7" s="124">
        <v>2.1517997000000001E-2</v>
      </c>
      <c r="AG7" s="124">
        <v>2.0532603E-2</v>
      </c>
      <c r="AH7" s="123">
        <v>1.6226535E-2</v>
      </c>
      <c r="AI7" s="123">
        <v>3.3333333E-2</v>
      </c>
      <c r="AJ7" s="123">
        <v>0.131578947</v>
      </c>
      <c r="AK7" s="33" t="s">
        <v>17093</v>
      </c>
      <c r="AL7" s="23"/>
    </row>
    <row r="8" spans="1:38" s="8" customFormat="1" ht="15" customHeight="1">
      <c r="A8" s="524">
        <v>43893</v>
      </c>
      <c r="B8" s="33">
        <v>1219</v>
      </c>
      <c r="C8" s="33">
        <v>420</v>
      </c>
      <c r="D8" s="33">
        <v>2352</v>
      </c>
      <c r="E8" s="33">
        <v>1960</v>
      </c>
      <c r="F8" s="33">
        <v>20844</v>
      </c>
      <c r="G8" s="33">
        <v>3225</v>
      </c>
      <c r="H8" s="33">
        <v>2490</v>
      </c>
      <c r="I8" s="33">
        <v>7889</v>
      </c>
      <c r="J8" s="33">
        <v>9348</v>
      </c>
      <c r="K8" s="33">
        <v>54</v>
      </c>
      <c r="L8" s="33">
        <v>80</v>
      </c>
      <c r="M8" s="33">
        <v>19</v>
      </c>
      <c r="N8" s="33">
        <v>1314</v>
      </c>
      <c r="O8" s="33">
        <v>424</v>
      </c>
      <c r="P8" s="33">
        <v>2473</v>
      </c>
      <c r="Q8" s="33">
        <v>1963</v>
      </c>
      <c r="R8" s="33">
        <v>22630</v>
      </c>
      <c r="S8" s="33">
        <v>3434</v>
      </c>
      <c r="T8" s="33">
        <v>2672</v>
      </c>
      <c r="U8" s="33">
        <v>8352</v>
      </c>
      <c r="V8" s="33">
        <v>9755</v>
      </c>
      <c r="W8" s="49">
        <v>67</v>
      </c>
      <c r="X8" s="49">
        <v>86</v>
      </c>
      <c r="Y8" s="33" t="s">
        <v>17093</v>
      </c>
      <c r="Z8" s="124">
        <v>7.7932732000000005E-2</v>
      </c>
      <c r="AA8" s="124">
        <v>9.5238100000000006E-3</v>
      </c>
      <c r="AB8" s="124">
        <v>5.1445577999999999E-2</v>
      </c>
      <c r="AC8" s="124">
        <v>1.530612E-3</v>
      </c>
      <c r="AD8" s="124">
        <v>8.5684129999999997E-2</v>
      </c>
      <c r="AE8" s="124">
        <v>6.4806201999999993E-2</v>
      </c>
      <c r="AF8" s="124">
        <v>7.3092369000000004E-2</v>
      </c>
      <c r="AG8" s="124">
        <v>5.8689313999999999E-2</v>
      </c>
      <c r="AH8" s="123">
        <v>4.3538725E-2</v>
      </c>
      <c r="AI8" s="123">
        <v>0.24074074100000001</v>
      </c>
      <c r="AJ8" s="123">
        <v>7.4999999999999997E-2</v>
      </c>
      <c r="AK8" s="33" t="s">
        <v>17093</v>
      </c>
      <c r="AL8" s="23"/>
    </row>
    <row r="9" spans="1:38" s="8" customFormat="1" ht="15" customHeight="1">
      <c r="A9" s="524">
        <v>43894</v>
      </c>
      <c r="B9" s="33">
        <v>1267</v>
      </c>
      <c r="C9" s="33">
        <v>418</v>
      </c>
      <c r="D9" s="33">
        <v>2411</v>
      </c>
      <c r="E9" s="33">
        <v>2010</v>
      </c>
      <c r="F9" s="33">
        <v>21594</v>
      </c>
      <c r="G9" s="33">
        <v>3303</v>
      </c>
      <c r="H9" s="33">
        <v>2586</v>
      </c>
      <c r="I9" s="33">
        <v>8131</v>
      </c>
      <c r="J9" s="33">
        <v>9630</v>
      </c>
      <c r="K9" s="33">
        <v>50</v>
      </c>
      <c r="L9" s="33">
        <v>84</v>
      </c>
      <c r="M9" s="33">
        <v>19</v>
      </c>
      <c r="N9" s="33">
        <v>1307</v>
      </c>
      <c r="O9" s="33">
        <v>431</v>
      </c>
      <c r="P9" s="33">
        <v>2451</v>
      </c>
      <c r="Q9" s="33">
        <v>1966</v>
      </c>
      <c r="R9" s="33">
        <v>22929</v>
      </c>
      <c r="S9" s="33">
        <v>3461</v>
      </c>
      <c r="T9" s="33">
        <v>2705</v>
      </c>
      <c r="U9" s="33">
        <v>8431</v>
      </c>
      <c r="V9" s="33">
        <v>9826</v>
      </c>
      <c r="W9" s="49">
        <v>59</v>
      </c>
      <c r="X9" s="49">
        <v>78</v>
      </c>
      <c r="Y9" s="33" t="s">
        <v>17093</v>
      </c>
      <c r="Z9" s="124">
        <v>3.1570638999999998E-2</v>
      </c>
      <c r="AA9" s="124">
        <v>3.1100478000000001E-2</v>
      </c>
      <c r="AB9" s="124">
        <v>1.6590626000000001E-2</v>
      </c>
      <c r="AC9" s="124">
        <v>-2.1890547E-2</v>
      </c>
      <c r="AD9" s="124">
        <v>6.1822729E-2</v>
      </c>
      <c r="AE9" s="124">
        <v>4.7835300999999997E-2</v>
      </c>
      <c r="AF9" s="124">
        <v>4.6017015000000001E-2</v>
      </c>
      <c r="AG9" s="124">
        <v>3.6895830999999997E-2</v>
      </c>
      <c r="AH9" s="123">
        <v>2.0353063000000001E-2</v>
      </c>
      <c r="AI9" s="123">
        <v>0.18</v>
      </c>
      <c r="AJ9" s="123">
        <v>-7.1428570999999996E-2</v>
      </c>
      <c r="AK9" s="33" t="s">
        <v>17093</v>
      </c>
      <c r="AL9" s="23"/>
    </row>
    <row r="10" spans="1:38" s="8" customFormat="1" ht="15" customHeight="1">
      <c r="A10" s="524">
        <v>43895</v>
      </c>
      <c r="B10" s="33">
        <v>1266</v>
      </c>
      <c r="C10" s="33">
        <v>411</v>
      </c>
      <c r="D10" s="33">
        <v>2484</v>
      </c>
      <c r="E10" s="33">
        <v>2054</v>
      </c>
      <c r="F10" s="33">
        <v>22246</v>
      </c>
      <c r="G10" s="33">
        <v>3371</v>
      </c>
      <c r="H10" s="33">
        <v>2629</v>
      </c>
      <c r="I10" s="33">
        <v>8282</v>
      </c>
      <c r="J10" s="33">
        <v>9877</v>
      </c>
      <c r="K10" s="33">
        <v>51</v>
      </c>
      <c r="L10" s="33">
        <v>81</v>
      </c>
      <c r="M10" s="33">
        <v>17</v>
      </c>
      <c r="N10" s="33">
        <v>1292</v>
      </c>
      <c r="O10" s="33">
        <v>429</v>
      </c>
      <c r="P10" s="33">
        <v>2460</v>
      </c>
      <c r="Q10" s="33">
        <v>1985</v>
      </c>
      <c r="R10" s="33">
        <v>22768</v>
      </c>
      <c r="S10" s="33">
        <v>3449</v>
      </c>
      <c r="T10" s="33">
        <v>2741</v>
      </c>
      <c r="U10" s="33">
        <v>8523</v>
      </c>
      <c r="V10" s="33">
        <v>9860</v>
      </c>
      <c r="W10" s="49">
        <v>52</v>
      </c>
      <c r="X10" s="49">
        <v>88</v>
      </c>
      <c r="Y10" s="33" t="s">
        <v>17093</v>
      </c>
      <c r="Z10" s="124">
        <v>2.0537125E-2</v>
      </c>
      <c r="AA10" s="124">
        <v>4.379562E-2</v>
      </c>
      <c r="AB10" s="124">
        <v>-9.661836E-3</v>
      </c>
      <c r="AC10" s="124">
        <v>-3.3592988999999997E-2</v>
      </c>
      <c r="AD10" s="124">
        <v>2.3464893000000001E-2</v>
      </c>
      <c r="AE10" s="124">
        <v>2.3138534999999998E-2</v>
      </c>
      <c r="AF10" s="124">
        <v>4.2601750000000001E-2</v>
      </c>
      <c r="AG10" s="124">
        <v>2.9099251E-2</v>
      </c>
      <c r="AH10" s="123">
        <v>-1.7211699999999999E-3</v>
      </c>
      <c r="AI10" s="123">
        <v>1.9607843E-2</v>
      </c>
      <c r="AJ10" s="123">
        <v>8.6419753000000002E-2</v>
      </c>
      <c r="AK10" s="33" t="s">
        <v>17093</v>
      </c>
      <c r="AL10" s="23"/>
    </row>
    <row r="11" spans="1:38" s="8" customFormat="1" ht="15" customHeight="1">
      <c r="A11" s="524">
        <v>43896</v>
      </c>
      <c r="B11" s="33">
        <v>1279</v>
      </c>
      <c r="C11" s="33">
        <v>402</v>
      </c>
      <c r="D11" s="33">
        <v>2499</v>
      </c>
      <c r="E11" s="33">
        <v>2028</v>
      </c>
      <c r="F11" s="33">
        <v>22586</v>
      </c>
      <c r="G11" s="33">
        <v>3421</v>
      </c>
      <c r="H11" s="33">
        <v>2666</v>
      </c>
      <c r="I11" s="33">
        <v>8370</v>
      </c>
      <c r="J11" s="33">
        <v>10020</v>
      </c>
      <c r="K11" s="33">
        <v>54</v>
      </c>
      <c r="L11" s="33">
        <v>82</v>
      </c>
      <c r="M11" s="33">
        <v>19</v>
      </c>
      <c r="N11" s="33">
        <v>1270</v>
      </c>
      <c r="O11" s="33">
        <v>421</v>
      </c>
      <c r="P11" s="33">
        <v>2469</v>
      </c>
      <c r="Q11" s="33">
        <v>1976</v>
      </c>
      <c r="R11" s="33">
        <v>22462</v>
      </c>
      <c r="S11" s="33">
        <v>3434</v>
      </c>
      <c r="T11" s="33">
        <v>2728</v>
      </c>
      <c r="U11" s="33">
        <v>8369</v>
      </c>
      <c r="V11" s="33">
        <v>9809</v>
      </c>
      <c r="W11" s="49">
        <v>48</v>
      </c>
      <c r="X11" s="49">
        <v>97</v>
      </c>
      <c r="Y11" s="33" t="s">
        <v>17093</v>
      </c>
      <c r="Z11" s="124">
        <v>-7.0367470000000003E-3</v>
      </c>
      <c r="AA11" s="124">
        <v>4.7263682000000001E-2</v>
      </c>
      <c r="AB11" s="124">
        <v>-1.2004802E-2</v>
      </c>
      <c r="AC11" s="124">
        <v>-2.5641026000000001E-2</v>
      </c>
      <c r="AD11" s="124">
        <v>-5.490127E-3</v>
      </c>
      <c r="AE11" s="124">
        <v>3.8000579999999998E-3</v>
      </c>
      <c r="AF11" s="124">
        <v>2.3255814E-2</v>
      </c>
      <c r="AG11" s="124">
        <v>-1.19474E-4</v>
      </c>
      <c r="AH11" s="123">
        <v>-2.1057883999999999E-2</v>
      </c>
      <c r="AI11" s="123">
        <v>-0.111111111</v>
      </c>
      <c r="AJ11" s="123">
        <v>0.18292682900000001</v>
      </c>
      <c r="AK11" s="33" t="s">
        <v>17093</v>
      </c>
      <c r="AL11" s="23"/>
    </row>
    <row r="12" spans="1:38" s="8" customFormat="1" ht="15" customHeight="1">
      <c r="A12" s="524">
        <v>43897</v>
      </c>
      <c r="B12" s="33">
        <v>1284</v>
      </c>
      <c r="C12" s="33">
        <v>405</v>
      </c>
      <c r="D12" s="33">
        <v>2531</v>
      </c>
      <c r="E12" s="33">
        <v>2038</v>
      </c>
      <c r="F12" s="33">
        <v>22490</v>
      </c>
      <c r="G12" s="33">
        <v>3468</v>
      </c>
      <c r="H12" s="33">
        <v>2726</v>
      </c>
      <c r="I12" s="33">
        <v>8407</v>
      </c>
      <c r="J12" s="33">
        <v>9995</v>
      </c>
      <c r="K12" s="33">
        <v>57</v>
      </c>
      <c r="L12" s="33">
        <v>89</v>
      </c>
      <c r="M12" s="33">
        <v>26</v>
      </c>
      <c r="N12" s="33">
        <v>1214</v>
      </c>
      <c r="O12" s="33">
        <v>402</v>
      </c>
      <c r="P12" s="33">
        <v>2341</v>
      </c>
      <c r="Q12" s="33">
        <v>1910</v>
      </c>
      <c r="R12" s="33">
        <v>21296</v>
      </c>
      <c r="S12" s="33">
        <v>3358</v>
      </c>
      <c r="T12" s="33">
        <v>2590</v>
      </c>
      <c r="U12" s="33">
        <v>8007</v>
      </c>
      <c r="V12" s="33">
        <v>9362</v>
      </c>
      <c r="W12" s="49">
        <v>53</v>
      </c>
      <c r="X12" s="49">
        <v>102</v>
      </c>
      <c r="Y12" s="33" t="s">
        <v>17093</v>
      </c>
      <c r="Z12" s="124">
        <v>-5.4517134000000002E-2</v>
      </c>
      <c r="AA12" s="124">
        <v>-7.4074070000000004E-3</v>
      </c>
      <c r="AB12" s="124">
        <v>-7.5069143000000005E-2</v>
      </c>
      <c r="AC12" s="124">
        <v>-6.2806672999999993E-2</v>
      </c>
      <c r="AD12" s="124">
        <v>-5.3090261999999999E-2</v>
      </c>
      <c r="AE12" s="124">
        <v>-3.1718570000000001E-2</v>
      </c>
      <c r="AF12" s="124">
        <v>-4.9889949000000003E-2</v>
      </c>
      <c r="AG12" s="124">
        <v>-4.7579398000000002E-2</v>
      </c>
      <c r="AH12" s="123">
        <v>-6.3331665999999995E-2</v>
      </c>
      <c r="AI12" s="123">
        <v>-7.0175439000000006E-2</v>
      </c>
      <c r="AJ12" s="123">
        <v>0.14606741600000001</v>
      </c>
      <c r="AK12" s="33" t="s">
        <v>17093</v>
      </c>
      <c r="AL12" s="23"/>
    </row>
    <row r="13" spans="1:38" s="8" customFormat="1" ht="15" customHeight="1">
      <c r="A13" s="524">
        <v>43898</v>
      </c>
      <c r="B13" s="33">
        <v>1313</v>
      </c>
      <c r="C13" s="33">
        <v>407</v>
      </c>
      <c r="D13" s="33">
        <v>2514</v>
      </c>
      <c r="E13" s="33">
        <v>2026</v>
      </c>
      <c r="F13" s="33">
        <v>22265</v>
      </c>
      <c r="G13" s="33">
        <v>3451</v>
      </c>
      <c r="H13" s="33">
        <v>2710</v>
      </c>
      <c r="I13" s="33">
        <v>8422</v>
      </c>
      <c r="J13" s="33">
        <v>9996</v>
      </c>
      <c r="K13" s="33">
        <v>56</v>
      </c>
      <c r="L13" s="33">
        <v>92</v>
      </c>
      <c r="M13" s="33">
        <v>27</v>
      </c>
      <c r="N13" s="33">
        <v>1231</v>
      </c>
      <c r="O13" s="33">
        <v>394</v>
      </c>
      <c r="P13" s="33">
        <v>2291</v>
      </c>
      <c r="Q13" s="33">
        <v>1914</v>
      </c>
      <c r="R13" s="33">
        <v>20769</v>
      </c>
      <c r="S13" s="33">
        <v>3338</v>
      </c>
      <c r="T13" s="33">
        <v>2544</v>
      </c>
      <c r="U13" s="33">
        <v>7905</v>
      </c>
      <c r="V13" s="33">
        <v>9228</v>
      </c>
      <c r="W13" s="49">
        <v>44</v>
      </c>
      <c r="X13" s="49">
        <v>105</v>
      </c>
      <c r="Y13" s="33" t="s">
        <v>17093</v>
      </c>
      <c r="Z13" s="124">
        <v>-6.2452398999999999E-2</v>
      </c>
      <c r="AA13" s="124">
        <v>-3.1941032000000001E-2</v>
      </c>
      <c r="AB13" s="124">
        <v>-8.8703262000000005E-2</v>
      </c>
      <c r="AC13" s="124">
        <v>-5.5281342999999997E-2</v>
      </c>
      <c r="AD13" s="124">
        <v>-6.7190658E-2</v>
      </c>
      <c r="AE13" s="124">
        <v>-3.2744132000000002E-2</v>
      </c>
      <c r="AF13" s="124">
        <v>-6.1254612999999999E-2</v>
      </c>
      <c r="AG13" s="124">
        <v>-6.1386844000000003E-2</v>
      </c>
      <c r="AH13" s="123">
        <v>-7.6830731999999999E-2</v>
      </c>
      <c r="AI13" s="123">
        <v>-0.21428571399999999</v>
      </c>
      <c r="AJ13" s="123">
        <v>0.141304348</v>
      </c>
      <c r="AK13" s="33" t="s">
        <v>17093</v>
      </c>
      <c r="AL13" s="23"/>
    </row>
    <row r="14" spans="1:38" s="8" customFormat="1" ht="15" customHeight="1">
      <c r="A14" s="524">
        <v>43899</v>
      </c>
      <c r="B14" s="33">
        <v>1242</v>
      </c>
      <c r="C14" s="33">
        <v>393</v>
      </c>
      <c r="D14" s="33">
        <v>2424</v>
      </c>
      <c r="E14" s="33">
        <v>1955</v>
      </c>
      <c r="F14" s="33">
        <v>21087</v>
      </c>
      <c r="G14" s="33">
        <v>3354</v>
      </c>
      <c r="H14" s="33">
        <v>2652</v>
      </c>
      <c r="I14" s="33">
        <v>8120</v>
      </c>
      <c r="J14" s="33">
        <v>9545</v>
      </c>
      <c r="K14" s="33">
        <v>62</v>
      </c>
      <c r="L14" s="33">
        <v>81</v>
      </c>
      <c r="M14" s="33">
        <v>20</v>
      </c>
      <c r="N14" s="33">
        <v>1284</v>
      </c>
      <c r="O14" s="33">
        <v>413</v>
      </c>
      <c r="P14" s="33">
        <v>2312</v>
      </c>
      <c r="Q14" s="33">
        <v>1966</v>
      </c>
      <c r="R14" s="33">
        <v>21540</v>
      </c>
      <c r="S14" s="33">
        <v>3359</v>
      </c>
      <c r="T14" s="33">
        <v>2605</v>
      </c>
      <c r="U14" s="33">
        <v>8114</v>
      </c>
      <c r="V14" s="33">
        <v>9506</v>
      </c>
      <c r="W14" s="49">
        <v>50</v>
      </c>
      <c r="X14" s="49">
        <v>102</v>
      </c>
      <c r="Y14" s="33" t="s">
        <v>17093</v>
      </c>
      <c r="Z14" s="124">
        <v>3.3816424999999997E-2</v>
      </c>
      <c r="AA14" s="124">
        <v>5.0890585000000002E-2</v>
      </c>
      <c r="AB14" s="124">
        <v>-4.6204620000000002E-2</v>
      </c>
      <c r="AC14" s="124">
        <v>5.626598E-3</v>
      </c>
      <c r="AD14" s="124">
        <v>2.148243E-2</v>
      </c>
      <c r="AE14" s="124">
        <v>1.4907570000000001E-3</v>
      </c>
      <c r="AF14" s="124">
        <v>-1.7722473999999998E-2</v>
      </c>
      <c r="AG14" s="124">
        <v>-7.3891600000000005E-4</v>
      </c>
      <c r="AH14" s="123">
        <v>-4.0859090000000004E-3</v>
      </c>
      <c r="AI14" s="123">
        <v>-0.19354838699999999</v>
      </c>
      <c r="AJ14" s="123">
        <v>0.25925925900000002</v>
      </c>
      <c r="AK14" s="33" t="s">
        <v>17093</v>
      </c>
      <c r="AL14" s="23"/>
    </row>
    <row r="15" spans="1:38" s="8" customFormat="1" ht="15" customHeight="1">
      <c r="A15" s="524">
        <v>43900</v>
      </c>
      <c r="B15" s="33">
        <v>1255</v>
      </c>
      <c r="C15" s="33">
        <v>390</v>
      </c>
      <c r="D15" s="33">
        <v>2381</v>
      </c>
      <c r="E15" s="33">
        <v>1968</v>
      </c>
      <c r="F15" s="33">
        <v>20619</v>
      </c>
      <c r="G15" s="33">
        <v>3320</v>
      </c>
      <c r="H15" s="33">
        <v>2637</v>
      </c>
      <c r="I15" s="33">
        <v>8069</v>
      </c>
      <c r="J15" s="33">
        <v>9486</v>
      </c>
      <c r="K15" s="33">
        <v>49</v>
      </c>
      <c r="L15" s="33">
        <v>85</v>
      </c>
      <c r="M15" s="33">
        <v>20</v>
      </c>
      <c r="N15" s="33">
        <v>1289</v>
      </c>
      <c r="O15" s="33">
        <v>433</v>
      </c>
      <c r="P15" s="33">
        <v>2368</v>
      </c>
      <c r="Q15" s="33">
        <v>1996</v>
      </c>
      <c r="R15" s="33">
        <v>22285</v>
      </c>
      <c r="S15" s="33">
        <v>3428</v>
      </c>
      <c r="T15" s="33">
        <v>2669</v>
      </c>
      <c r="U15" s="33">
        <v>8249</v>
      </c>
      <c r="V15" s="33">
        <v>9745</v>
      </c>
      <c r="W15" s="49">
        <v>54</v>
      </c>
      <c r="X15" s="49">
        <v>108</v>
      </c>
      <c r="Y15" s="33" t="s">
        <v>17093</v>
      </c>
      <c r="Z15" s="124">
        <v>2.7091633E-2</v>
      </c>
      <c r="AA15" s="124">
        <v>0.11025641</v>
      </c>
      <c r="AB15" s="124">
        <v>-5.4598909999999997E-3</v>
      </c>
      <c r="AC15" s="124">
        <v>1.4227642E-2</v>
      </c>
      <c r="AD15" s="124">
        <v>8.0799262999999996E-2</v>
      </c>
      <c r="AE15" s="124">
        <v>3.2530120000000003E-2</v>
      </c>
      <c r="AF15" s="124">
        <v>1.2135002000000001E-2</v>
      </c>
      <c r="AG15" s="124">
        <v>2.2307596999999998E-2</v>
      </c>
      <c r="AH15" s="123">
        <v>2.7303394000000002E-2</v>
      </c>
      <c r="AI15" s="123">
        <v>0.10204081600000001</v>
      </c>
      <c r="AJ15" s="123">
        <v>0.27058823500000001</v>
      </c>
      <c r="AK15" s="33" t="s">
        <v>17093</v>
      </c>
      <c r="AL15" s="23"/>
    </row>
    <row r="16" spans="1:38" s="8" customFormat="1" ht="15" customHeight="1">
      <c r="A16" s="524">
        <v>43901</v>
      </c>
      <c r="B16" s="33">
        <v>1327</v>
      </c>
      <c r="C16" s="33">
        <v>405</v>
      </c>
      <c r="D16" s="33">
        <v>2453</v>
      </c>
      <c r="E16" s="33">
        <v>2040</v>
      </c>
      <c r="F16" s="33">
        <v>21250</v>
      </c>
      <c r="G16" s="33">
        <v>3383</v>
      </c>
      <c r="H16" s="33">
        <v>2680</v>
      </c>
      <c r="I16" s="33">
        <v>8274</v>
      </c>
      <c r="J16" s="33">
        <v>9747</v>
      </c>
      <c r="K16" s="33">
        <v>62</v>
      </c>
      <c r="L16" s="33">
        <v>83</v>
      </c>
      <c r="M16" s="33">
        <v>19</v>
      </c>
      <c r="N16" s="33">
        <v>1279</v>
      </c>
      <c r="O16" s="33">
        <v>446</v>
      </c>
      <c r="P16" s="33">
        <v>2377</v>
      </c>
      <c r="Q16" s="33">
        <v>2025</v>
      </c>
      <c r="R16" s="33">
        <v>22468</v>
      </c>
      <c r="S16" s="33">
        <v>3457</v>
      </c>
      <c r="T16" s="33">
        <v>2713</v>
      </c>
      <c r="U16" s="33">
        <v>8270</v>
      </c>
      <c r="V16" s="33">
        <v>9794</v>
      </c>
      <c r="W16" s="49">
        <v>59</v>
      </c>
      <c r="X16" s="49">
        <v>105</v>
      </c>
      <c r="Y16" s="33" t="s">
        <v>17093</v>
      </c>
      <c r="Z16" s="124">
        <v>-3.6171816000000002E-2</v>
      </c>
      <c r="AA16" s="124">
        <v>0.101234568</v>
      </c>
      <c r="AB16" s="124">
        <v>-3.0982470000000002E-2</v>
      </c>
      <c r="AC16" s="124">
        <v>-7.352941E-3</v>
      </c>
      <c r="AD16" s="124">
        <v>5.7317646999999999E-2</v>
      </c>
      <c r="AE16" s="124">
        <v>2.1874075999999999E-2</v>
      </c>
      <c r="AF16" s="124">
        <v>1.2313433E-2</v>
      </c>
      <c r="AG16" s="124">
        <v>-4.83442E-4</v>
      </c>
      <c r="AH16" s="123">
        <v>4.8219969999999997E-3</v>
      </c>
      <c r="AI16" s="123">
        <v>-4.8387096999999997E-2</v>
      </c>
      <c r="AJ16" s="123">
        <v>0.26506024099999997</v>
      </c>
      <c r="AK16" s="33" t="s">
        <v>17093</v>
      </c>
      <c r="AL16" s="23"/>
    </row>
    <row r="17" spans="1:38" s="8" customFormat="1" ht="15" customHeight="1">
      <c r="A17" s="524">
        <v>43902</v>
      </c>
      <c r="B17" s="33">
        <v>1346</v>
      </c>
      <c r="C17" s="33">
        <v>421</v>
      </c>
      <c r="D17" s="33">
        <v>2498</v>
      </c>
      <c r="E17" s="33">
        <v>2090</v>
      </c>
      <c r="F17" s="33">
        <v>21565</v>
      </c>
      <c r="G17" s="33">
        <v>3395</v>
      </c>
      <c r="H17" s="33">
        <v>2721</v>
      </c>
      <c r="I17" s="33">
        <v>8461</v>
      </c>
      <c r="J17" s="33">
        <v>10013</v>
      </c>
      <c r="K17" s="33">
        <v>65</v>
      </c>
      <c r="L17" s="33">
        <v>77</v>
      </c>
      <c r="M17" s="33">
        <v>25</v>
      </c>
      <c r="N17" s="33">
        <v>1287</v>
      </c>
      <c r="O17" s="33">
        <v>449</v>
      </c>
      <c r="P17" s="33">
        <v>2372</v>
      </c>
      <c r="Q17" s="33">
        <v>2020</v>
      </c>
      <c r="R17" s="33">
        <v>22244</v>
      </c>
      <c r="S17" s="33">
        <v>3481</v>
      </c>
      <c r="T17" s="33">
        <v>2706</v>
      </c>
      <c r="U17" s="33">
        <v>8283</v>
      </c>
      <c r="V17" s="33">
        <v>9796</v>
      </c>
      <c r="W17" s="49">
        <v>58</v>
      </c>
      <c r="X17" s="49">
        <v>100</v>
      </c>
      <c r="Y17" s="33" t="s">
        <v>17093</v>
      </c>
      <c r="Z17" s="124">
        <v>-4.3833581000000003E-2</v>
      </c>
      <c r="AA17" s="124">
        <v>6.6508313999999999E-2</v>
      </c>
      <c r="AB17" s="124">
        <v>-5.0440352000000001E-2</v>
      </c>
      <c r="AC17" s="124">
        <v>-3.3492822999999998E-2</v>
      </c>
      <c r="AD17" s="124">
        <v>3.1486203999999997E-2</v>
      </c>
      <c r="AE17" s="124">
        <v>2.5331369999999999E-2</v>
      </c>
      <c r="AF17" s="124">
        <v>-5.5126790000000004E-3</v>
      </c>
      <c r="AG17" s="124">
        <v>-2.1037701999999998E-2</v>
      </c>
      <c r="AH17" s="123">
        <v>-2.1671827000000001E-2</v>
      </c>
      <c r="AI17" s="123">
        <v>-0.107692308</v>
      </c>
      <c r="AJ17" s="123">
        <v>0.29870129899999998</v>
      </c>
      <c r="AK17" s="33" t="s">
        <v>17093</v>
      </c>
      <c r="AL17" s="23"/>
    </row>
    <row r="18" spans="1:38" s="8" customFormat="1" ht="15" customHeight="1">
      <c r="A18" s="524">
        <v>43903</v>
      </c>
      <c r="B18" s="33">
        <v>1343</v>
      </c>
      <c r="C18" s="33">
        <v>434</v>
      </c>
      <c r="D18" s="33">
        <v>2463</v>
      </c>
      <c r="E18" s="33">
        <v>2106</v>
      </c>
      <c r="F18" s="33">
        <v>21759</v>
      </c>
      <c r="G18" s="33">
        <v>3412</v>
      </c>
      <c r="H18" s="33">
        <v>2704</v>
      </c>
      <c r="I18" s="33">
        <v>8578</v>
      </c>
      <c r="J18" s="33">
        <v>10098</v>
      </c>
      <c r="K18" s="33">
        <v>66</v>
      </c>
      <c r="L18" s="33">
        <v>90</v>
      </c>
      <c r="M18" s="33">
        <v>21</v>
      </c>
      <c r="N18" s="33">
        <v>1282</v>
      </c>
      <c r="O18" s="33">
        <v>427</v>
      </c>
      <c r="P18" s="33">
        <v>2336</v>
      </c>
      <c r="Q18" s="33">
        <v>2000</v>
      </c>
      <c r="R18" s="33">
        <v>21937</v>
      </c>
      <c r="S18" s="33">
        <v>3462</v>
      </c>
      <c r="T18" s="33">
        <v>2710</v>
      </c>
      <c r="U18" s="33">
        <v>8194</v>
      </c>
      <c r="V18" s="33">
        <v>9691</v>
      </c>
      <c r="W18" s="49">
        <v>52</v>
      </c>
      <c r="X18" s="49">
        <v>90</v>
      </c>
      <c r="Y18" s="33" t="s">
        <v>17093</v>
      </c>
      <c r="Z18" s="124">
        <v>-4.5420700000000001E-2</v>
      </c>
      <c r="AA18" s="124">
        <v>-1.6129032000000001E-2</v>
      </c>
      <c r="AB18" s="124">
        <v>-5.1563133999999997E-2</v>
      </c>
      <c r="AC18" s="124">
        <v>-5.0332384000000001E-2</v>
      </c>
      <c r="AD18" s="124">
        <v>8.1805230000000003E-3</v>
      </c>
      <c r="AE18" s="124">
        <v>1.4654162E-2</v>
      </c>
      <c r="AF18" s="124">
        <v>2.218935E-3</v>
      </c>
      <c r="AG18" s="124">
        <v>-4.4765680000000002E-2</v>
      </c>
      <c r="AH18" s="123">
        <v>-4.0305011000000002E-2</v>
      </c>
      <c r="AI18" s="123">
        <v>-0.212121212</v>
      </c>
      <c r="AJ18" s="123">
        <v>0</v>
      </c>
      <c r="AK18" s="33" t="s">
        <v>17093</v>
      </c>
      <c r="AL18" s="23"/>
    </row>
    <row r="19" spans="1:38" s="8" customFormat="1" ht="15" customHeight="1">
      <c r="A19" s="524">
        <v>43904</v>
      </c>
      <c r="B19" s="33">
        <v>1324</v>
      </c>
      <c r="C19" s="33">
        <v>432</v>
      </c>
      <c r="D19" s="33">
        <v>2462</v>
      </c>
      <c r="E19" s="33">
        <v>2095</v>
      </c>
      <c r="F19" s="33">
        <v>21672</v>
      </c>
      <c r="G19" s="33">
        <v>3443</v>
      </c>
      <c r="H19" s="33">
        <v>2756</v>
      </c>
      <c r="I19" s="33">
        <v>8585</v>
      </c>
      <c r="J19" s="33">
        <v>10012</v>
      </c>
      <c r="K19" s="33">
        <v>54</v>
      </c>
      <c r="L19" s="33">
        <v>95</v>
      </c>
      <c r="M19" s="33">
        <v>21</v>
      </c>
      <c r="N19" s="33">
        <v>1195</v>
      </c>
      <c r="O19" s="33">
        <v>407</v>
      </c>
      <c r="P19" s="33">
        <v>2237</v>
      </c>
      <c r="Q19" s="33">
        <v>1899</v>
      </c>
      <c r="R19" s="33">
        <v>20435</v>
      </c>
      <c r="S19" s="33">
        <v>3353</v>
      </c>
      <c r="T19" s="33">
        <v>2610</v>
      </c>
      <c r="U19" s="33">
        <v>7794</v>
      </c>
      <c r="V19" s="33">
        <v>9119</v>
      </c>
      <c r="W19" s="49">
        <v>47</v>
      </c>
      <c r="X19" s="49">
        <v>81</v>
      </c>
      <c r="Y19" s="33" t="s">
        <v>17093</v>
      </c>
      <c r="Z19" s="124">
        <v>-9.7432024000000006E-2</v>
      </c>
      <c r="AA19" s="124">
        <v>-5.7870369999999997E-2</v>
      </c>
      <c r="AB19" s="124">
        <v>-9.1389115000000007E-2</v>
      </c>
      <c r="AC19" s="124">
        <v>-9.3556085999999997E-2</v>
      </c>
      <c r="AD19" s="124">
        <v>-5.7078258E-2</v>
      </c>
      <c r="AE19" s="124">
        <v>-2.6139994E-2</v>
      </c>
      <c r="AF19" s="124">
        <v>-5.2975327000000003E-2</v>
      </c>
      <c r="AG19" s="124">
        <v>-9.2137448999999996E-2</v>
      </c>
      <c r="AH19" s="123">
        <v>-8.9192967999999997E-2</v>
      </c>
      <c r="AI19" s="123">
        <v>-0.12962963</v>
      </c>
      <c r="AJ19" s="123">
        <v>-0.147368421</v>
      </c>
      <c r="AK19" s="33" t="s">
        <v>17093</v>
      </c>
      <c r="AL19" s="23"/>
    </row>
    <row r="20" spans="1:38" s="8" customFormat="1" ht="15" customHeight="1">
      <c r="A20" s="524">
        <v>43905</v>
      </c>
      <c r="B20" s="33">
        <v>1297</v>
      </c>
      <c r="C20" s="33">
        <v>417</v>
      </c>
      <c r="D20" s="33">
        <v>2400</v>
      </c>
      <c r="E20" s="33">
        <v>2085</v>
      </c>
      <c r="F20" s="33">
        <v>21507</v>
      </c>
      <c r="G20" s="33">
        <v>3442</v>
      </c>
      <c r="H20" s="33">
        <v>2700</v>
      </c>
      <c r="I20" s="33">
        <v>8500</v>
      </c>
      <c r="J20" s="33">
        <v>9898</v>
      </c>
      <c r="K20" s="33">
        <v>51</v>
      </c>
      <c r="L20" s="33">
        <v>88</v>
      </c>
      <c r="M20" s="33">
        <v>23</v>
      </c>
      <c r="N20" s="33">
        <v>1198</v>
      </c>
      <c r="O20" s="33">
        <v>394</v>
      </c>
      <c r="P20" s="33">
        <v>2194</v>
      </c>
      <c r="Q20" s="33">
        <v>1860</v>
      </c>
      <c r="R20" s="33">
        <v>19919</v>
      </c>
      <c r="S20" s="33">
        <v>3311</v>
      </c>
      <c r="T20" s="33">
        <v>2506</v>
      </c>
      <c r="U20" s="33">
        <v>7587</v>
      </c>
      <c r="V20" s="33">
        <v>8893</v>
      </c>
      <c r="W20" s="49">
        <v>45</v>
      </c>
      <c r="X20" s="49">
        <v>75</v>
      </c>
      <c r="Y20" s="33" t="s">
        <v>17093</v>
      </c>
      <c r="Z20" s="124">
        <v>-7.6329991999999999E-2</v>
      </c>
      <c r="AA20" s="124">
        <v>-5.5155875E-2</v>
      </c>
      <c r="AB20" s="124">
        <v>-8.5833332999999998E-2</v>
      </c>
      <c r="AC20" s="124">
        <v>-0.107913669</v>
      </c>
      <c r="AD20" s="124">
        <v>-7.3836424999999997E-2</v>
      </c>
      <c r="AE20" s="124">
        <v>-3.8059268E-2</v>
      </c>
      <c r="AF20" s="124">
        <v>-7.1851851999999994E-2</v>
      </c>
      <c r="AG20" s="124">
        <v>-0.10741176500000001</v>
      </c>
      <c r="AH20" s="123">
        <v>-0.101535664</v>
      </c>
      <c r="AI20" s="123">
        <v>-0.117647059</v>
      </c>
      <c r="AJ20" s="123">
        <v>-0.14772727299999999</v>
      </c>
      <c r="AK20" s="33" t="s">
        <v>17093</v>
      </c>
      <c r="AL20" s="23"/>
    </row>
    <row r="21" spans="1:38" s="8" customFormat="1" ht="15" customHeight="1">
      <c r="A21" s="524">
        <v>43906</v>
      </c>
      <c r="B21" s="33">
        <v>1224</v>
      </c>
      <c r="C21" s="33">
        <v>401</v>
      </c>
      <c r="D21" s="33">
        <v>2336</v>
      </c>
      <c r="E21" s="33">
        <v>1986</v>
      </c>
      <c r="F21" s="33">
        <v>20594</v>
      </c>
      <c r="G21" s="33">
        <v>3355</v>
      </c>
      <c r="H21" s="33">
        <v>2625</v>
      </c>
      <c r="I21" s="33">
        <v>8101</v>
      </c>
      <c r="J21" s="33">
        <v>9529</v>
      </c>
      <c r="K21" s="33">
        <v>51</v>
      </c>
      <c r="L21" s="33">
        <v>85</v>
      </c>
      <c r="M21" s="33">
        <v>23</v>
      </c>
      <c r="N21" s="33">
        <v>1226</v>
      </c>
      <c r="O21" s="33">
        <v>383</v>
      </c>
      <c r="P21" s="33">
        <v>2218</v>
      </c>
      <c r="Q21" s="33">
        <v>1887</v>
      </c>
      <c r="R21" s="33">
        <v>20132</v>
      </c>
      <c r="S21" s="33">
        <v>3370</v>
      </c>
      <c r="T21" s="33">
        <v>2541</v>
      </c>
      <c r="U21" s="33">
        <v>7696</v>
      </c>
      <c r="V21" s="33">
        <v>8942</v>
      </c>
      <c r="W21" s="49">
        <v>46</v>
      </c>
      <c r="X21" s="49">
        <v>79</v>
      </c>
      <c r="Y21" s="33" t="s">
        <v>17093</v>
      </c>
      <c r="Z21" s="124">
        <v>1.6339869999999999E-3</v>
      </c>
      <c r="AA21" s="124">
        <v>-4.4887781000000002E-2</v>
      </c>
      <c r="AB21" s="124">
        <v>-5.0513699000000002E-2</v>
      </c>
      <c r="AC21" s="124">
        <v>-4.9848943E-2</v>
      </c>
      <c r="AD21" s="124">
        <v>-2.2433719000000001E-2</v>
      </c>
      <c r="AE21" s="124">
        <v>4.4709390000000002E-3</v>
      </c>
      <c r="AF21" s="124">
        <v>-3.2000000000000001E-2</v>
      </c>
      <c r="AG21" s="124">
        <v>-4.9993827999999997E-2</v>
      </c>
      <c r="AH21" s="123">
        <v>-6.1601427E-2</v>
      </c>
      <c r="AI21" s="123">
        <v>-9.8039215999999998E-2</v>
      </c>
      <c r="AJ21" s="123">
        <v>-7.0588234999999999E-2</v>
      </c>
      <c r="AK21" s="33" t="s">
        <v>17093</v>
      </c>
      <c r="AL21" s="23"/>
    </row>
    <row r="22" spans="1:38" s="8" customFormat="1" ht="15" customHeight="1">
      <c r="A22" s="524">
        <v>43907</v>
      </c>
      <c r="B22" s="33">
        <v>1248</v>
      </c>
      <c r="C22" s="33">
        <v>395</v>
      </c>
      <c r="D22" s="33">
        <v>2297</v>
      </c>
      <c r="E22" s="33">
        <v>1987</v>
      </c>
      <c r="F22" s="33">
        <v>20512</v>
      </c>
      <c r="G22" s="33">
        <v>3303</v>
      </c>
      <c r="H22" s="33">
        <v>2590</v>
      </c>
      <c r="I22" s="33">
        <v>8113</v>
      </c>
      <c r="J22" s="33">
        <v>9613</v>
      </c>
      <c r="K22" s="33">
        <v>50</v>
      </c>
      <c r="L22" s="33">
        <v>84</v>
      </c>
      <c r="M22" s="33">
        <v>16</v>
      </c>
      <c r="N22" s="33">
        <v>1172</v>
      </c>
      <c r="O22" s="33">
        <v>371</v>
      </c>
      <c r="P22" s="33">
        <v>2144</v>
      </c>
      <c r="Q22" s="33">
        <v>1857</v>
      </c>
      <c r="R22" s="33">
        <v>19848</v>
      </c>
      <c r="S22" s="33">
        <v>3378</v>
      </c>
      <c r="T22" s="33">
        <v>2537</v>
      </c>
      <c r="U22" s="33">
        <v>7690</v>
      </c>
      <c r="V22" s="33">
        <v>8741</v>
      </c>
      <c r="W22" s="49">
        <v>47</v>
      </c>
      <c r="X22" s="49">
        <v>79</v>
      </c>
      <c r="Y22" s="33" t="s">
        <v>17093</v>
      </c>
      <c r="Z22" s="124">
        <v>-6.0897435999999999E-2</v>
      </c>
      <c r="AA22" s="124">
        <v>-6.0759493999999997E-2</v>
      </c>
      <c r="AB22" s="124">
        <v>-6.6608619999999993E-2</v>
      </c>
      <c r="AC22" s="124">
        <v>-6.5425263999999997E-2</v>
      </c>
      <c r="AD22" s="124">
        <v>-3.2371295000000001E-2</v>
      </c>
      <c r="AE22" s="124">
        <v>2.2706629999999998E-2</v>
      </c>
      <c r="AF22" s="124">
        <v>-2.046332E-2</v>
      </c>
      <c r="AG22" s="124">
        <v>-5.2138543000000002E-2</v>
      </c>
      <c r="AH22" s="123">
        <v>-9.0710496000000002E-2</v>
      </c>
      <c r="AI22" s="123">
        <v>-0.06</v>
      </c>
      <c r="AJ22" s="123">
        <v>-5.9523810000000003E-2</v>
      </c>
      <c r="AK22" s="33" t="s">
        <v>17093</v>
      </c>
      <c r="AL22" s="23"/>
    </row>
    <row r="23" spans="1:38" s="8" customFormat="1" ht="15" customHeight="1">
      <c r="A23" s="524">
        <v>43908</v>
      </c>
      <c r="B23" s="33">
        <v>1302</v>
      </c>
      <c r="C23" s="33">
        <v>408</v>
      </c>
      <c r="D23" s="33">
        <v>2352</v>
      </c>
      <c r="E23" s="33">
        <v>2051</v>
      </c>
      <c r="F23" s="33">
        <v>21544</v>
      </c>
      <c r="G23" s="33">
        <v>3375</v>
      </c>
      <c r="H23" s="33">
        <v>2677</v>
      </c>
      <c r="I23" s="33">
        <v>8347</v>
      </c>
      <c r="J23" s="33">
        <v>9907</v>
      </c>
      <c r="K23" s="33">
        <v>57</v>
      </c>
      <c r="L23" s="33">
        <v>79</v>
      </c>
      <c r="M23" s="33">
        <v>24</v>
      </c>
      <c r="N23" s="33">
        <v>1128</v>
      </c>
      <c r="O23" s="33">
        <v>346</v>
      </c>
      <c r="P23" s="33">
        <v>2071</v>
      </c>
      <c r="Q23" s="33">
        <v>1778</v>
      </c>
      <c r="R23" s="33">
        <v>19333</v>
      </c>
      <c r="S23" s="33">
        <v>3311</v>
      </c>
      <c r="T23" s="33">
        <v>2478</v>
      </c>
      <c r="U23" s="33">
        <v>7497</v>
      </c>
      <c r="V23" s="33">
        <v>8458</v>
      </c>
      <c r="W23" s="49">
        <v>50</v>
      </c>
      <c r="X23" s="49">
        <v>83</v>
      </c>
      <c r="Y23" s="33" t="s">
        <v>17093</v>
      </c>
      <c r="Z23" s="124">
        <v>-0.133640553</v>
      </c>
      <c r="AA23" s="124">
        <v>-0.15196078399999999</v>
      </c>
      <c r="AB23" s="124">
        <v>-0.119472789</v>
      </c>
      <c r="AC23" s="124">
        <v>-0.133105802</v>
      </c>
      <c r="AD23" s="124">
        <v>-0.102627182</v>
      </c>
      <c r="AE23" s="124">
        <v>-1.8962962999999999E-2</v>
      </c>
      <c r="AF23" s="124">
        <v>-7.4336944000000002E-2</v>
      </c>
      <c r="AG23" s="124">
        <v>-0.101832994</v>
      </c>
      <c r="AH23" s="123">
        <v>-0.14626022</v>
      </c>
      <c r="AI23" s="123">
        <v>-0.122807018</v>
      </c>
      <c r="AJ23" s="123">
        <v>5.0632911000000003E-2</v>
      </c>
      <c r="AK23" s="33" t="s">
        <v>17093</v>
      </c>
      <c r="AL23" s="23"/>
    </row>
    <row r="24" spans="1:38" s="8" customFormat="1" ht="15" customHeight="1">
      <c r="A24" s="524">
        <v>43909</v>
      </c>
      <c r="B24" s="33">
        <v>1331</v>
      </c>
      <c r="C24" s="33">
        <v>414</v>
      </c>
      <c r="D24" s="33">
        <v>2390</v>
      </c>
      <c r="E24" s="33">
        <v>2076</v>
      </c>
      <c r="F24" s="33">
        <v>22350</v>
      </c>
      <c r="G24" s="33">
        <v>3466</v>
      </c>
      <c r="H24" s="33">
        <v>2738</v>
      </c>
      <c r="I24" s="33">
        <v>8483</v>
      </c>
      <c r="J24" s="33">
        <v>10058</v>
      </c>
      <c r="K24" s="33">
        <v>66</v>
      </c>
      <c r="L24" s="33">
        <v>86</v>
      </c>
      <c r="M24" s="33">
        <v>27</v>
      </c>
      <c r="N24" s="33">
        <v>1079</v>
      </c>
      <c r="O24" s="33">
        <v>310</v>
      </c>
      <c r="P24" s="33">
        <v>1995</v>
      </c>
      <c r="Q24" s="33">
        <v>1701</v>
      </c>
      <c r="R24" s="33">
        <v>18521</v>
      </c>
      <c r="S24" s="33">
        <v>3230</v>
      </c>
      <c r="T24" s="33">
        <v>2360</v>
      </c>
      <c r="U24" s="33">
        <v>7219</v>
      </c>
      <c r="V24" s="33">
        <v>8200</v>
      </c>
      <c r="W24" s="49">
        <v>42</v>
      </c>
      <c r="X24" s="49">
        <v>82</v>
      </c>
      <c r="Y24" s="33" t="s">
        <v>17093</v>
      </c>
      <c r="Z24" s="124">
        <v>-0.18933132999999999</v>
      </c>
      <c r="AA24" s="124">
        <v>-0.25120772899999999</v>
      </c>
      <c r="AB24" s="124">
        <v>-0.16527196699999999</v>
      </c>
      <c r="AC24" s="124">
        <v>-0.18063583799999999</v>
      </c>
      <c r="AD24" s="124">
        <v>-0.17131991099999999</v>
      </c>
      <c r="AE24" s="124">
        <v>-6.8090017000000003E-2</v>
      </c>
      <c r="AF24" s="124">
        <v>-0.138056976</v>
      </c>
      <c r="AG24" s="124">
        <v>-0.14900389</v>
      </c>
      <c r="AH24" s="123">
        <v>-0.18472857400000001</v>
      </c>
      <c r="AI24" s="123">
        <v>-0.36363636399999999</v>
      </c>
      <c r="AJ24" s="123">
        <v>-4.6511627999999999E-2</v>
      </c>
      <c r="AK24" s="33" t="s">
        <v>17093</v>
      </c>
      <c r="AL24" s="23"/>
    </row>
    <row r="25" spans="1:38" s="8" customFormat="1" ht="15" customHeight="1">
      <c r="A25" s="524">
        <v>43910</v>
      </c>
      <c r="B25" s="33">
        <v>1322</v>
      </c>
      <c r="C25" s="33">
        <v>413</v>
      </c>
      <c r="D25" s="33">
        <v>2369</v>
      </c>
      <c r="E25" s="33">
        <v>2060</v>
      </c>
      <c r="F25" s="33">
        <v>22533</v>
      </c>
      <c r="G25" s="33">
        <v>3458</v>
      </c>
      <c r="H25" s="33">
        <v>2733</v>
      </c>
      <c r="I25" s="33">
        <v>8581</v>
      </c>
      <c r="J25" s="33">
        <v>10058</v>
      </c>
      <c r="K25" s="33">
        <v>61</v>
      </c>
      <c r="L25" s="33">
        <v>83</v>
      </c>
      <c r="M25" s="33">
        <v>23</v>
      </c>
      <c r="N25" s="33">
        <v>1036</v>
      </c>
      <c r="O25" s="33">
        <v>274</v>
      </c>
      <c r="P25" s="33">
        <v>1928</v>
      </c>
      <c r="Q25" s="33">
        <v>1617</v>
      </c>
      <c r="R25" s="33">
        <v>17853</v>
      </c>
      <c r="S25" s="33">
        <v>3114</v>
      </c>
      <c r="T25" s="33">
        <v>2216</v>
      </c>
      <c r="U25" s="33">
        <v>6978</v>
      </c>
      <c r="V25" s="33">
        <v>7919</v>
      </c>
      <c r="W25" s="49">
        <v>41</v>
      </c>
      <c r="X25" s="49">
        <v>75</v>
      </c>
      <c r="Y25" s="33" t="s">
        <v>17093</v>
      </c>
      <c r="Z25" s="124">
        <v>-0.21633888000000001</v>
      </c>
      <c r="AA25" s="124">
        <v>-0.33656174300000002</v>
      </c>
      <c r="AB25" s="124">
        <v>-0.186154496</v>
      </c>
      <c r="AC25" s="124">
        <v>-0.21504854400000001</v>
      </c>
      <c r="AD25" s="124">
        <v>-0.20769538000000001</v>
      </c>
      <c r="AE25" s="124">
        <v>-9.9479468000000001E-2</v>
      </c>
      <c r="AF25" s="124">
        <v>-0.18916941100000001</v>
      </c>
      <c r="AG25" s="124">
        <v>-0.186808064</v>
      </c>
      <c r="AH25" s="123">
        <v>-0.21266653399999999</v>
      </c>
      <c r="AI25" s="123">
        <v>-0.32786885199999999</v>
      </c>
      <c r="AJ25" s="123">
        <v>-9.6385542000000005E-2</v>
      </c>
      <c r="AK25" s="33" t="s">
        <v>17093</v>
      </c>
      <c r="AL25" s="23"/>
    </row>
    <row r="26" spans="1:38" s="8" customFormat="1" ht="15" customHeight="1">
      <c r="A26" s="524">
        <v>43911</v>
      </c>
      <c r="B26" s="33">
        <v>1329</v>
      </c>
      <c r="C26" s="33">
        <v>411</v>
      </c>
      <c r="D26" s="33">
        <v>2331</v>
      </c>
      <c r="E26" s="33">
        <v>2073</v>
      </c>
      <c r="F26" s="33">
        <v>22509</v>
      </c>
      <c r="G26" s="33">
        <v>3472</v>
      </c>
      <c r="H26" s="33">
        <v>2702</v>
      </c>
      <c r="I26" s="33">
        <v>8518</v>
      </c>
      <c r="J26" s="33">
        <v>10045</v>
      </c>
      <c r="K26" s="33">
        <v>58</v>
      </c>
      <c r="L26" s="33">
        <v>79</v>
      </c>
      <c r="M26" s="33">
        <v>27</v>
      </c>
      <c r="N26" s="33">
        <v>970</v>
      </c>
      <c r="O26" s="33">
        <v>256</v>
      </c>
      <c r="P26" s="33">
        <v>1857</v>
      </c>
      <c r="Q26" s="33">
        <v>1513</v>
      </c>
      <c r="R26" s="33">
        <v>16754</v>
      </c>
      <c r="S26" s="33">
        <v>2943</v>
      </c>
      <c r="T26" s="33">
        <v>2082</v>
      </c>
      <c r="U26" s="33">
        <v>6616</v>
      </c>
      <c r="V26" s="33">
        <v>7358</v>
      </c>
      <c r="W26" s="49">
        <v>35</v>
      </c>
      <c r="X26" s="49">
        <v>74</v>
      </c>
      <c r="Y26" s="33" t="s">
        <v>17093</v>
      </c>
      <c r="Z26" s="124">
        <v>-0.27012791600000002</v>
      </c>
      <c r="AA26" s="124">
        <v>-0.37712895400000002</v>
      </c>
      <c r="AB26" s="124">
        <v>-0.203346203</v>
      </c>
      <c r="AC26" s="124">
        <v>-0.27013989399999999</v>
      </c>
      <c r="AD26" s="124">
        <v>-0.255675508</v>
      </c>
      <c r="AE26" s="124">
        <v>-0.15236175099999999</v>
      </c>
      <c r="AF26" s="124">
        <v>-0.22945966000000001</v>
      </c>
      <c r="AG26" s="124">
        <v>-0.22329185300000001</v>
      </c>
      <c r="AH26" s="123">
        <v>-0.26749626700000001</v>
      </c>
      <c r="AI26" s="123">
        <v>-0.39655172399999999</v>
      </c>
      <c r="AJ26" s="123">
        <v>-6.3291138999999996E-2</v>
      </c>
      <c r="AK26" s="33" t="s">
        <v>17093</v>
      </c>
      <c r="AL26" s="23"/>
    </row>
    <row r="27" spans="1:38" s="8" customFormat="1" ht="15" customHeight="1">
      <c r="A27" s="524">
        <v>43912</v>
      </c>
      <c r="B27" s="33">
        <v>1321</v>
      </c>
      <c r="C27" s="33">
        <v>418</v>
      </c>
      <c r="D27" s="33">
        <v>2315</v>
      </c>
      <c r="E27" s="33">
        <v>2088</v>
      </c>
      <c r="F27" s="33">
        <v>22286</v>
      </c>
      <c r="G27" s="33">
        <v>3465</v>
      </c>
      <c r="H27" s="33">
        <v>2676</v>
      </c>
      <c r="I27" s="33">
        <v>8552</v>
      </c>
      <c r="J27" s="33">
        <v>9948</v>
      </c>
      <c r="K27" s="33">
        <v>56</v>
      </c>
      <c r="L27" s="33">
        <v>81</v>
      </c>
      <c r="M27" s="33">
        <v>24</v>
      </c>
      <c r="N27" s="33">
        <v>953</v>
      </c>
      <c r="O27" s="33">
        <v>244</v>
      </c>
      <c r="P27" s="33">
        <v>1855</v>
      </c>
      <c r="Q27" s="33">
        <v>1474</v>
      </c>
      <c r="R27" s="33">
        <v>16493</v>
      </c>
      <c r="S27" s="33">
        <v>2891</v>
      </c>
      <c r="T27" s="33">
        <v>2012</v>
      </c>
      <c r="U27" s="33">
        <v>6531</v>
      </c>
      <c r="V27" s="33">
        <v>7229</v>
      </c>
      <c r="W27" s="49">
        <v>33</v>
      </c>
      <c r="X27" s="49">
        <v>68</v>
      </c>
      <c r="Y27" s="33" t="s">
        <v>17093</v>
      </c>
      <c r="Z27" s="124">
        <v>-0.27857683599999999</v>
      </c>
      <c r="AA27" s="124">
        <v>-0.41626794299999997</v>
      </c>
      <c r="AB27" s="124">
        <v>-0.19870410399999999</v>
      </c>
      <c r="AC27" s="124">
        <v>-0.294061303</v>
      </c>
      <c r="AD27" s="124">
        <v>-0.25993897500000002</v>
      </c>
      <c r="AE27" s="124">
        <v>-0.16565656600000001</v>
      </c>
      <c r="AF27" s="124">
        <v>-0.24813154000000001</v>
      </c>
      <c r="AG27" s="124">
        <v>-0.23631899000000001</v>
      </c>
      <c r="AH27" s="123">
        <v>-0.27332127099999998</v>
      </c>
      <c r="AI27" s="123">
        <v>-0.41071428599999998</v>
      </c>
      <c r="AJ27" s="123">
        <v>-0.16049382700000001</v>
      </c>
      <c r="AK27" s="33" t="s">
        <v>17093</v>
      </c>
      <c r="AL27" s="23"/>
    </row>
    <row r="28" spans="1:38" s="8" customFormat="1" ht="15" customHeight="1">
      <c r="A28" s="524">
        <v>43913</v>
      </c>
      <c r="B28" s="33">
        <v>1242</v>
      </c>
      <c r="C28" s="33">
        <v>414</v>
      </c>
      <c r="D28" s="33">
        <v>2249</v>
      </c>
      <c r="E28" s="33">
        <v>2005</v>
      </c>
      <c r="F28" s="33">
        <v>21129</v>
      </c>
      <c r="G28" s="33">
        <v>3308</v>
      </c>
      <c r="H28" s="33">
        <v>2584</v>
      </c>
      <c r="I28" s="33">
        <v>8077</v>
      </c>
      <c r="J28" s="33">
        <v>9513</v>
      </c>
      <c r="K28" s="33">
        <v>54</v>
      </c>
      <c r="L28" s="33">
        <v>83</v>
      </c>
      <c r="M28" s="33">
        <v>22</v>
      </c>
      <c r="N28" s="33">
        <v>969</v>
      </c>
      <c r="O28" s="33">
        <v>261</v>
      </c>
      <c r="P28" s="33">
        <v>1854</v>
      </c>
      <c r="Q28" s="33">
        <v>1493</v>
      </c>
      <c r="R28" s="33">
        <v>16659</v>
      </c>
      <c r="S28" s="33">
        <v>2877</v>
      </c>
      <c r="T28" s="33">
        <v>2026</v>
      </c>
      <c r="U28" s="33">
        <v>6584</v>
      </c>
      <c r="V28" s="33">
        <v>7289</v>
      </c>
      <c r="W28" s="49">
        <v>37</v>
      </c>
      <c r="X28" s="49">
        <v>70</v>
      </c>
      <c r="Y28" s="33" t="s">
        <v>17093</v>
      </c>
      <c r="Z28" s="124">
        <v>-0.21980676299999999</v>
      </c>
      <c r="AA28" s="124">
        <v>-0.369565217</v>
      </c>
      <c r="AB28" s="124">
        <v>-0.17563361499999999</v>
      </c>
      <c r="AC28" s="124">
        <v>-0.25536159600000002</v>
      </c>
      <c r="AD28" s="124">
        <v>-0.211557575</v>
      </c>
      <c r="AE28" s="124">
        <v>-0.13029020599999999</v>
      </c>
      <c r="AF28" s="124">
        <v>-0.21594427199999999</v>
      </c>
      <c r="AG28" s="124">
        <v>-0.184845859</v>
      </c>
      <c r="AH28" s="123">
        <v>-0.233785346</v>
      </c>
      <c r="AI28" s="123">
        <v>-0.31481481500000003</v>
      </c>
      <c r="AJ28" s="123">
        <v>-0.156626506</v>
      </c>
      <c r="AK28" s="33" t="s">
        <v>17093</v>
      </c>
      <c r="AL28" s="23"/>
    </row>
    <row r="29" spans="1:38" s="8" customFormat="1" ht="15" customHeight="1">
      <c r="A29" s="524">
        <v>43914</v>
      </c>
      <c r="B29" s="33">
        <v>1242</v>
      </c>
      <c r="C29" s="33">
        <v>421</v>
      </c>
      <c r="D29" s="33">
        <v>2280</v>
      </c>
      <c r="E29" s="33">
        <v>1996</v>
      </c>
      <c r="F29" s="33">
        <v>20820</v>
      </c>
      <c r="G29" s="33">
        <v>3283</v>
      </c>
      <c r="H29" s="33">
        <v>2568</v>
      </c>
      <c r="I29" s="33">
        <v>7964</v>
      </c>
      <c r="J29" s="33">
        <v>9505</v>
      </c>
      <c r="K29" s="33">
        <v>57</v>
      </c>
      <c r="L29" s="33">
        <v>76</v>
      </c>
      <c r="M29" s="33">
        <v>21</v>
      </c>
      <c r="N29" s="33">
        <v>952</v>
      </c>
      <c r="O29" s="33">
        <v>267</v>
      </c>
      <c r="P29" s="33">
        <v>1793</v>
      </c>
      <c r="Q29" s="33">
        <v>1448</v>
      </c>
      <c r="R29" s="33">
        <v>16576</v>
      </c>
      <c r="S29" s="33">
        <v>2893</v>
      </c>
      <c r="T29" s="33">
        <v>1951</v>
      </c>
      <c r="U29" s="33">
        <v>6577</v>
      </c>
      <c r="V29" s="33">
        <v>7090</v>
      </c>
      <c r="W29" s="49">
        <v>37</v>
      </c>
      <c r="X29" s="49">
        <v>70</v>
      </c>
      <c r="Y29" s="33" t="s">
        <v>17093</v>
      </c>
      <c r="Z29" s="124">
        <v>-0.23349436400000001</v>
      </c>
      <c r="AA29" s="124">
        <v>-0.36579572399999999</v>
      </c>
      <c r="AB29" s="124">
        <v>-0.213596491</v>
      </c>
      <c r="AC29" s="124">
        <v>-0.27454909799999999</v>
      </c>
      <c r="AD29" s="124">
        <v>-0.203842459</v>
      </c>
      <c r="AE29" s="124">
        <v>-0.118793786</v>
      </c>
      <c r="AF29" s="124">
        <v>-0.240264798</v>
      </c>
      <c r="AG29" s="124">
        <v>-0.17415871399999999</v>
      </c>
      <c r="AH29" s="123">
        <v>-0.25407680199999999</v>
      </c>
      <c r="AI29" s="123">
        <v>-0.35087719299999998</v>
      </c>
      <c r="AJ29" s="123">
        <v>-7.8947368000000004E-2</v>
      </c>
      <c r="AK29" s="33" t="s">
        <v>17093</v>
      </c>
      <c r="AL29" s="23"/>
    </row>
    <row r="30" spans="1:38" s="8" customFormat="1" ht="15" customHeight="1">
      <c r="A30" s="524">
        <v>43915</v>
      </c>
      <c r="B30" s="33">
        <v>1296</v>
      </c>
      <c r="C30" s="33">
        <v>435</v>
      </c>
      <c r="D30" s="33">
        <v>2346</v>
      </c>
      <c r="E30" s="33">
        <v>2054</v>
      </c>
      <c r="F30" s="33">
        <v>21644</v>
      </c>
      <c r="G30" s="33">
        <v>3304</v>
      </c>
      <c r="H30" s="33">
        <v>2641</v>
      </c>
      <c r="I30" s="33">
        <v>8235</v>
      </c>
      <c r="J30" s="33">
        <v>9808</v>
      </c>
      <c r="K30" s="33">
        <v>55</v>
      </c>
      <c r="L30" s="33">
        <v>86</v>
      </c>
      <c r="M30" s="33">
        <v>22</v>
      </c>
      <c r="N30" s="33">
        <v>889</v>
      </c>
      <c r="O30" s="33">
        <v>268</v>
      </c>
      <c r="P30" s="33">
        <v>1792</v>
      </c>
      <c r="Q30" s="33">
        <v>1426</v>
      </c>
      <c r="R30" s="33">
        <v>16313</v>
      </c>
      <c r="S30" s="33">
        <v>2865</v>
      </c>
      <c r="T30" s="33">
        <v>1948</v>
      </c>
      <c r="U30" s="33">
        <v>6508</v>
      </c>
      <c r="V30" s="33">
        <v>6854</v>
      </c>
      <c r="W30" s="49">
        <v>41</v>
      </c>
      <c r="X30" s="49">
        <v>71</v>
      </c>
      <c r="Y30" s="33" t="s">
        <v>17093</v>
      </c>
      <c r="Z30" s="124">
        <v>-0.31404321000000002</v>
      </c>
      <c r="AA30" s="124">
        <v>-0.383908046</v>
      </c>
      <c r="AB30" s="124">
        <v>-0.23614663299999999</v>
      </c>
      <c r="AC30" s="124">
        <v>-0.30574488799999999</v>
      </c>
      <c r="AD30" s="124">
        <v>-0.246303826</v>
      </c>
      <c r="AE30" s="124">
        <v>-0.13286924899999999</v>
      </c>
      <c r="AF30" s="124">
        <v>-0.26240060599999998</v>
      </c>
      <c r="AG30" s="124">
        <v>-0.20971463300000001</v>
      </c>
      <c r="AH30" s="123">
        <v>-0.30118270800000002</v>
      </c>
      <c r="AI30" s="123">
        <v>-0.25454545499999998</v>
      </c>
      <c r="AJ30" s="123">
        <v>-0.174418605</v>
      </c>
      <c r="AK30" s="33" t="s">
        <v>17093</v>
      </c>
      <c r="AL30" s="23"/>
    </row>
    <row r="31" spans="1:38" s="8" customFormat="1" ht="15" customHeight="1">
      <c r="A31" s="524">
        <v>43916</v>
      </c>
      <c r="B31" s="33">
        <v>1308</v>
      </c>
      <c r="C31" s="33">
        <v>441</v>
      </c>
      <c r="D31" s="33">
        <v>2407</v>
      </c>
      <c r="E31" s="33">
        <v>2065</v>
      </c>
      <c r="F31" s="33">
        <v>22233</v>
      </c>
      <c r="G31" s="33">
        <v>3290</v>
      </c>
      <c r="H31" s="33">
        <v>2661</v>
      </c>
      <c r="I31" s="33">
        <v>8400</v>
      </c>
      <c r="J31" s="33">
        <v>9934</v>
      </c>
      <c r="K31" s="33">
        <v>58</v>
      </c>
      <c r="L31" s="33">
        <v>92</v>
      </c>
      <c r="M31" s="33">
        <v>22</v>
      </c>
      <c r="N31" s="33">
        <v>846</v>
      </c>
      <c r="O31" s="33">
        <v>272</v>
      </c>
      <c r="P31" s="33">
        <v>1769</v>
      </c>
      <c r="Q31" s="33">
        <v>1397</v>
      </c>
      <c r="R31" s="33">
        <v>16092</v>
      </c>
      <c r="S31" s="33">
        <v>2818</v>
      </c>
      <c r="T31" s="33">
        <v>1899</v>
      </c>
      <c r="U31" s="33">
        <v>6337</v>
      </c>
      <c r="V31" s="33">
        <v>6771</v>
      </c>
      <c r="W31" s="49">
        <v>46</v>
      </c>
      <c r="X31" s="49">
        <v>70</v>
      </c>
      <c r="Y31" s="33" t="s">
        <v>17093</v>
      </c>
      <c r="Z31" s="124">
        <v>-0.35321100900000002</v>
      </c>
      <c r="AA31" s="124">
        <v>-0.383219955</v>
      </c>
      <c r="AB31" s="124">
        <v>-0.26506024099999997</v>
      </c>
      <c r="AC31" s="124">
        <v>-0.323486683</v>
      </c>
      <c r="AD31" s="124">
        <v>-0.27621103800000002</v>
      </c>
      <c r="AE31" s="124">
        <v>-0.14346504600000001</v>
      </c>
      <c r="AF31" s="124">
        <v>-0.28635851200000001</v>
      </c>
      <c r="AG31" s="124">
        <v>-0.24559523799999999</v>
      </c>
      <c r="AH31" s="123">
        <v>-0.31840144999999997</v>
      </c>
      <c r="AI31" s="123">
        <v>-0.20689655200000001</v>
      </c>
      <c r="AJ31" s="123">
        <v>-0.239130435</v>
      </c>
      <c r="AK31" s="33" t="s">
        <v>17093</v>
      </c>
      <c r="AL31" s="23"/>
    </row>
    <row r="32" spans="1:38" s="8" customFormat="1" ht="15" customHeight="1">
      <c r="A32" s="524">
        <v>43917</v>
      </c>
      <c r="B32" s="33">
        <v>1317</v>
      </c>
      <c r="C32" s="33">
        <v>447</v>
      </c>
      <c r="D32" s="33">
        <v>2386</v>
      </c>
      <c r="E32" s="33">
        <v>2041</v>
      </c>
      <c r="F32" s="33">
        <v>22375</v>
      </c>
      <c r="G32" s="33">
        <v>3257</v>
      </c>
      <c r="H32" s="33">
        <v>2719</v>
      </c>
      <c r="I32" s="33">
        <v>8392</v>
      </c>
      <c r="J32" s="33">
        <v>9955</v>
      </c>
      <c r="K32" s="33">
        <v>59</v>
      </c>
      <c r="L32" s="33">
        <v>91</v>
      </c>
      <c r="M32" s="33">
        <v>26</v>
      </c>
      <c r="N32" s="33">
        <v>831</v>
      </c>
      <c r="O32" s="33">
        <v>258</v>
      </c>
      <c r="P32" s="33">
        <v>1745</v>
      </c>
      <c r="Q32" s="33">
        <v>1336</v>
      </c>
      <c r="R32" s="33">
        <v>15791</v>
      </c>
      <c r="S32" s="33">
        <v>2797</v>
      </c>
      <c r="T32" s="33">
        <v>1846</v>
      </c>
      <c r="U32" s="33">
        <v>6204</v>
      </c>
      <c r="V32" s="33">
        <v>6667</v>
      </c>
      <c r="W32" s="49">
        <v>36</v>
      </c>
      <c r="X32" s="49">
        <v>71</v>
      </c>
      <c r="Y32" s="33" t="s">
        <v>17093</v>
      </c>
      <c r="Z32" s="124">
        <v>-0.369020501</v>
      </c>
      <c r="AA32" s="124">
        <v>-0.422818792</v>
      </c>
      <c r="AB32" s="124">
        <v>-0.26865046100000001</v>
      </c>
      <c r="AC32" s="124">
        <v>-0.34541891200000002</v>
      </c>
      <c r="AD32" s="124">
        <v>-0.29425698300000003</v>
      </c>
      <c r="AE32" s="124">
        <v>-0.141234265</v>
      </c>
      <c r="AF32" s="124">
        <v>-0.32107392400000001</v>
      </c>
      <c r="AG32" s="124">
        <v>-0.26072450000000003</v>
      </c>
      <c r="AH32" s="123">
        <v>-0.33028628799999998</v>
      </c>
      <c r="AI32" s="123">
        <v>-0.38983050800000002</v>
      </c>
      <c r="AJ32" s="123">
        <v>-0.21978022</v>
      </c>
      <c r="AK32" s="33" t="s">
        <v>17093</v>
      </c>
      <c r="AL32" s="23"/>
    </row>
    <row r="33" spans="1:38" s="8" customFormat="1" ht="15" customHeight="1">
      <c r="A33" s="524">
        <v>43918</v>
      </c>
      <c r="B33" s="33">
        <v>1337</v>
      </c>
      <c r="C33" s="33">
        <v>441</v>
      </c>
      <c r="D33" s="33">
        <v>2421</v>
      </c>
      <c r="E33" s="33">
        <v>2038</v>
      </c>
      <c r="F33" s="33">
        <v>22285</v>
      </c>
      <c r="G33" s="33">
        <v>3255</v>
      </c>
      <c r="H33" s="33">
        <v>2722</v>
      </c>
      <c r="I33" s="33">
        <v>8342</v>
      </c>
      <c r="J33" s="33">
        <v>9913</v>
      </c>
      <c r="K33" s="33">
        <v>53</v>
      </c>
      <c r="L33" s="33">
        <v>85</v>
      </c>
      <c r="M33" s="33">
        <v>25</v>
      </c>
      <c r="N33" s="33">
        <v>818</v>
      </c>
      <c r="O33" s="33">
        <v>255</v>
      </c>
      <c r="P33" s="33">
        <v>1672</v>
      </c>
      <c r="Q33" s="33">
        <v>1293</v>
      </c>
      <c r="R33" s="33">
        <v>14974</v>
      </c>
      <c r="S33" s="33">
        <v>2740</v>
      </c>
      <c r="T33" s="33">
        <v>1679</v>
      </c>
      <c r="U33" s="33">
        <v>5944</v>
      </c>
      <c r="V33" s="33">
        <v>6398</v>
      </c>
      <c r="W33" s="49">
        <v>37</v>
      </c>
      <c r="X33" s="49">
        <v>69</v>
      </c>
      <c r="Y33" s="33" t="s">
        <v>17093</v>
      </c>
      <c r="Z33" s="124">
        <v>-0.38818249799999999</v>
      </c>
      <c r="AA33" s="124">
        <v>-0.42176870700000002</v>
      </c>
      <c r="AB33" s="124">
        <v>-0.30937629100000003</v>
      </c>
      <c r="AC33" s="124">
        <v>-0.365554465</v>
      </c>
      <c r="AD33" s="124">
        <v>-0.328068207</v>
      </c>
      <c r="AE33" s="124">
        <v>-0.15821812599999999</v>
      </c>
      <c r="AF33" s="124">
        <v>-0.38317413700000003</v>
      </c>
      <c r="AG33" s="124">
        <v>-0.28746104099999997</v>
      </c>
      <c r="AH33" s="123">
        <v>-0.35458488900000001</v>
      </c>
      <c r="AI33" s="123">
        <v>-0.30188679200000001</v>
      </c>
      <c r="AJ33" s="123">
        <v>-0.188235294</v>
      </c>
      <c r="AK33" s="33" t="s">
        <v>17093</v>
      </c>
      <c r="AL33" s="23"/>
    </row>
    <row r="34" spans="1:38" s="8" customFormat="1" ht="15" customHeight="1">
      <c r="A34" s="524">
        <v>43919</v>
      </c>
      <c r="B34" s="33">
        <v>1325</v>
      </c>
      <c r="C34" s="33">
        <v>427</v>
      </c>
      <c r="D34" s="33">
        <v>2415</v>
      </c>
      <c r="E34" s="33">
        <v>2003</v>
      </c>
      <c r="F34" s="33">
        <v>21957</v>
      </c>
      <c r="G34" s="33">
        <v>3241</v>
      </c>
      <c r="H34" s="33">
        <v>2670</v>
      </c>
      <c r="I34" s="33">
        <v>8284</v>
      </c>
      <c r="J34" s="33">
        <v>9944</v>
      </c>
      <c r="K34" s="33">
        <v>46</v>
      </c>
      <c r="L34" s="33">
        <v>84</v>
      </c>
      <c r="M34" s="33">
        <v>25</v>
      </c>
      <c r="N34" s="33">
        <v>812</v>
      </c>
      <c r="O34" s="33">
        <v>257</v>
      </c>
      <c r="P34" s="33">
        <v>1642</v>
      </c>
      <c r="Q34" s="33">
        <v>1300</v>
      </c>
      <c r="R34" s="33">
        <v>14730</v>
      </c>
      <c r="S34" s="33">
        <v>2738</v>
      </c>
      <c r="T34" s="33">
        <v>1649</v>
      </c>
      <c r="U34" s="33">
        <v>5845</v>
      </c>
      <c r="V34" s="33">
        <v>6403</v>
      </c>
      <c r="W34" s="49">
        <v>38</v>
      </c>
      <c r="X34" s="49">
        <v>78</v>
      </c>
      <c r="Y34" s="33" t="s">
        <v>17093</v>
      </c>
      <c r="Z34" s="124">
        <v>-0.38716981099999997</v>
      </c>
      <c r="AA34" s="124">
        <v>-0.39812646400000001</v>
      </c>
      <c r="AB34" s="124">
        <v>-0.32008281599999999</v>
      </c>
      <c r="AC34" s="124">
        <v>-0.35097353999999997</v>
      </c>
      <c r="AD34" s="124">
        <v>-0.32914332600000001</v>
      </c>
      <c r="AE34" s="124">
        <v>-0.155199013</v>
      </c>
      <c r="AF34" s="124">
        <v>-0.38239700399999998</v>
      </c>
      <c r="AG34" s="124">
        <v>-0.294422984</v>
      </c>
      <c r="AH34" s="123">
        <v>-0.35609412699999998</v>
      </c>
      <c r="AI34" s="123">
        <v>-0.17391304299999999</v>
      </c>
      <c r="AJ34" s="123">
        <v>-7.1428570999999996E-2</v>
      </c>
      <c r="AK34" s="33" t="s">
        <v>17093</v>
      </c>
      <c r="AL34" s="23"/>
    </row>
    <row r="35" spans="1:38" s="8" customFormat="1" ht="15" customHeight="1">
      <c r="A35" s="524">
        <v>43920</v>
      </c>
      <c r="B35" s="33">
        <v>1242</v>
      </c>
      <c r="C35" s="33">
        <v>417</v>
      </c>
      <c r="D35" s="33">
        <v>2345</v>
      </c>
      <c r="E35" s="33">
        <v>1944</v>
      </c>
      <c r="F35" s="33">
        <v>20833</v>
      </c>
      <c r="G35" s="33">
        <v>3192</v>
      </c>
      <c r="H35" s="33">
        <v>2579</v>
      </c>
      <c r="I35" s="33">
        <v>7899</v>
      </c>
      <c r="J35" s="33">
        <v>9502</v>
      </c>
      <c r="K35" s="33">
        <v>49</v>
      </c>
      <c r="L35" s="33">
        <v>79</v>
      </c>
      <c r="M35" s="33">
        <v>24</v>
      </c>
      <c r="N35" s="33">
        <v>834</v>
      </c>
      <c r="O35" s="33">
        <v>259</v>
      </c>
      <c r="P35" s="33">
        <v>1659</v>
      </c>
      <c r="Q35" s="33">
        <v>1324</v>
      </c>
      <c r="R35" s="33">
        <v>14967</v>
      </c>
      <c r="S35" s="33">
        <v>2733</v>
      </c>
      <c r="T35" s="33">
        <v>1693</v>
      </c>
      <c r="U35" s="33">
        <v>5883</v>
      </c>
      <c r="V35" s="33">
        <v>6527</v>
      </c>
      <c r="W35" s="49">
        <v>34</v>
      </c>
      <c r="X35" s="49">
        <v>78</v>
      </c>
      <c r="Y35" s="33" t="s">
        <v>17093</v>
      </c>
      <c r="Z35" s="124">
        <v>-0.32850241499999999</v>
      </c>
      <c r="AA35" s="124">
        <v>-0.37889688199999999</v>
      </c>
      <c r="AB35" s="124">
        <v>-0.29253731300000002</v>
      </c>
      <c r="AC35" s="124">
        <v>-0.318930041</v>
      </c>
      <c r="AD35" s="124">
        <v>-0.28157250499999997</v>
      </c>
      <c r="AE35" s="124">
        <v>-0.14379699200000001</v>
      </c>
      <c r="AF35" s="124">
        <v>-0.34354400899999998</v>
      </c>
      <c r="AG35" s="124">
        <v>-0.25522218000000002</v>
      </c>
      <c r="AH35" s="123">
        <v>-0.31309198100000002</v>
      </c>
      <c r="AI35" s="123">
        <v>-0.30612244900000002</v>
      </c>
      <c r="AJ35" s="123">
        <v>-1.2658228000000001E-2</v>
      </c>
      <c r="AK35" s="33" t="s">
        <v>17093</v>
      </c>
      <c r="AL35" s="23"/>
    </row>
    <row r="36" spans="1:38" s="8" customFormat="1" ht="15" customHeight="1">
      <c r="A36" s="524">
        <v>43921</v>
      </c>
      <c r="B36" s="33">
        <v>1280</v>
      </c>
      <c r="C36" s="33">
        <v>409</v>
      </c>
      <c r="D36" s="33">
        <v>2297</v>
      </c>
      <c r="E36" s="33">
        <v>1964</v>
      </c>
      <c r="F36" s="33">
        <v>20582</v>
      </c>
      <c r="G36" s="33">
        <v>3219</v>
      </c>
      <c r="H36" s="33">
        <v>2557</v>
      </c>
      <c r="I36" s="33">
        <v>7825</v>
      </c>
      <c r="J36" s="33">
        <v>9435</v>
      </c>
      <c r="K36" s="33">
        <v>48</v>
      </c>
      <c r="L36" s="33">
        <v>83</v>
      </c>
      <c r="M36" s="33">
        <v>25</v>
      </c>
      <c r="N36" s="33">
        <v>800</v>
      </c>
      <c r="O36" s="33">
        <v>247</v>
      </c>
      <c r="P36" s="33">
        <v>1674</v>
      </c>
      <c r="Q36" s="33">
        <v>1286</v>
      </c>
      <c r="R36" s="33">
        <v>15074</v>
      </c>
      <c r="S36" s="33">
        <v>2783</v>
      </c>
      <c r="T36" s="33">
        <v>1703</v>
      </c>
      <c r="U36" s="33">
        <v>5877</v>
      </c>
      <c r="V36" s="33">
        <v>6601</v>
      </c>
      <c r="W36" s="49">
        <v>44</v>
      </c>
      <c r="X36" s="49">
        <v>73</v>
      </c>
      <c r="Y36" s="33" t="s">
        <v>17093</v>
      </c>
      <c r="Z36" s="124">
        <v>-0.375</v>
      </c>
      <c r="AA36" s="124">
        <v>-0.39608801999999999</v>
      </c>
      <c r="AB36" s="124">
        <v>-0.27122333500000001</v>
      </c>
      <c r="AC36" s="124">
        <v>-0.34521384900000002</v>
      </c>
      <c r="AD36" s="124">
        <v>-0.26761247700000002</v>
      </c>
      <c r="AE36" s="124">
        <v>-0.13544579100000001</v>
      </c>
      <c r="AF36" s="124">
        <v>-0.33398513899999999</v>
      </c>
      <c r="AG36" s="124">
        <v>-0.248945687</v>
      </c>
      <c r="AH36" s="123">
        <v>-0.30037095899999999</v>
      </c>
      <c r="AI36" s="123">
        <v>-8.3333332999999996E-2</v>
      </c>
      <c r="AJ36" s="123">
        <v>-0.120481928</v>
      </c>
      <c r="AK36" s="33" t="s">
        <v>17093</v>
      </c>
      <c r="AL36" s="23"/>
    </row>
    <row r="37" spans="1:38" s="8" customFormat="1" ht="15" customHeight="1">
      <c r="A37" s="524">
        <v>43922</v>
      </c>
      <c r="B37" s="33">
        <v>1324</v>
      </c>
      <c r="C37" s="33">
        <v>419</v>
      </c>
      <c r="D37" s="33">
        <v>2354</v>
      </c>
      <c r="E37" s="33">
        <v>2032</v>
      </c>
      <c r="F37" s="33">
        <v>21555</v>
      </c>
      <c r="G37" s="33">
        <v>3308</v>
      </c>
      <c r="H37" s="33">
        <v>2646</v>
      </c>
      <c r="I37" s="33">
        <v>8091</v>
      </c>
      <c r="J37" s="33">
        <v>9646</v>
      </c>
      <c r="K37" s="33">
        <v>51</v>
      </c>
      <c r="L37" s="33">
        <v>84</v>
      </c>
      <c r="M37" s="33">
        <v>26</v>
      </c>
      <c r="N37" s="33">
        <v>794</v>
      </c>
      <c r="O37" s="33">
        <v>239</v>
      </c>
      <c r="P37" s="33">
        <v>1654</v>
      </c>
      <c r="Q37" s="33">
        <v>1272</v>
      </c>
      <c r="R37" s="33">
        <v>14896</v>
      </c>
      <c r="S37" s="33">
        <v>2782</v>
      </c>
      <c r="T37" s="33">
        <v>1684</v>
      </c>
      <c r="U37" s="33">
        <v>5854</v>
      </c>
      <c r="V37" s="33">
        <v>6550</v>
      </c>
      <c r="W37" s="49">
        <v>48</v>
      </c>
      <c r="X37" s="49">
        <v>69</v>
      </c>
      <c r="Y37" s="49">
        <v>17</v>
      </c>
      <c r="Z37" s="124">
        <v>-0.40030211500000001</v>
      </c>
      <c r="AA37" s="124">
        <v>-0.429594272</v>
      </c>
      <c r="AB37" s="124">
        <v>-0.29736618500000001</v>
      </c>
      <c r="AC37" s="124">
        <v>-0.37401574799999998</v>
      </c>
      <c r="AD37" s="124">
        <v>-0.308930643</v>
      </c>
      <c r="AE37" s="124">
        <v>-0.15900846399999999</v>
      </c>
      <c r="AF37" s="124">
        <v>-0.36356764899999999</v>
      </c>
      <c r="AG37" s="124">
        <v>-0.27648003999999998</v>
      </c>
      <c r="AH37" s="123">
        <v>-0.32096205700000002</v>
      </c>
      <c r="AI37" s="123">
        <v>-5.8823528999999999E-2</v>
      </c>
      <c r="AJ37" s="123">
        <v>-0.178571429</v>
      </c>
      <c r="AK37" s="123">
        <v>-0.34615384599999999</v>
      </c>
      <c r="AL37" s="23"/>
    </row>
    <row r="38" spans="1:38" s="8" customFormat="1" ht="15" customHeight="1">
      <c r="A38" s="524">
        <v>43923</v>
      </c>
      <c r="B38" s="33">
        <v>1337</v>
      </c>
      <c r="C38" s="33">
        <v>400</v>
      </c>
      <c r="D38" s="33">
        <v>2355</v>
      </c>
      <c r="E38" s="33">
        <v>2079</v>
      </c>
      <c r="F38" s="33">
        <v>22256</v>
      </c>
      <c r="G38" s="33">
        <v>3348</v>
      </c>
      <c r="H38" s="33">
        <v>2695</v>
      </c>
      <c r="I38" s="33">
        <v>8279</v>
      </c>
      <c r="J38" s="33">
        <v>9818</v>
      </c>
      <c r="K38" s="33">
        <v>47</v>
      </c>
      <c r="L38" s="33">
        <v>81</v>
      </c>
      <c r="M38" s="33">
        <v>23</v>
      </c>
      <c r="N38" s="33">
        <v>780</v>
      </c>
      <c r="O38" s="33">
        <v>225</v>
      </c>
      <c r="P38" s="33">
        <v>1666</v>
      </c>
      <c r="Q38" s="33">
        <v>1253</v>
      </c>
      <c r="R38" s="33">
        <v>14780</v>
      </c>
      <c r="S38" s="33">
        <v>2721</v>
      </c>
      <c r="T38" s="33">
        <v>1671</v>
      </c>
      <c r="U38" s="33">
        <v>5796</v>
      </c>
      <c r="V38" s="33">
        <v>6465</v>
      </c>
      <c r="W38" s="49">
        <v>46</v>
      </c>
      <c r="X38" s="49">
        <v>63</v>
      </c>
      <c r="Y38" s="49">
        <v>15</v>
      </c>
      <c r="Z38" s="124">
        <v>-0.41660433800000002</v>
      </c>
      <c r="AA38" s="124">
        <v>-0.4375</v>
      </c>
      <c r="AB38" s="124">
        <v>-0.29256900200000002</v>
      </c>
      <c r="AC38" s="124">
        <v>-0.39730639699999998</v>
      </c>
      <c r="AD38" s="124">
        <v>-0.33590941800000002</v>
      </c>
      <c r="AE38" s="124">
        <v>-0.18727598600000001</v>
      </c>
      <c r="AF38" s="124">
        <v>-0.379962894</v>
      </c>
      <c r="AG38" s="124">
        <v>-0.299915449</v>
      </c>
      <c r="AH38" s="123">
        <v>-0.34151558399999998</v>
      </c>
      <c r="AI38" s="123">
        <v>-2.1276595999999998E-2</v>
      </c>
      <c r="AJ38" s="123">
        <v>-0.222222222</v>
      </c>
      <c r="AK38" s="123">
        <v>-0.34782608700000001</v>
      </c>
      <c r="AL38" s="23"/>
    </row>
    <row r="39" spans="1:38" s="8" customFormat="1" ht="15" customHeight="1">
      <c r="A39" s="524">
        <v>43924</v>
      </c>
      <c r="B39" s="33">
        <v>1339</v>
      </c>
      <c r="C39" s="33">
        <v>395</v>
      </c>
      <c r="D39" s="33">
        <v>2339</v>
      </c>
      <c r="E39" s="33">
        <v>2078</v>
      </c>
      <c r="F39" s="33">
        <v>22349</v>
      </c>
      <c r="G39" s="33">
        <v>3393</v>
      </c>
      <c r="H39" s="33">
        <v>2727</v>
      </c>
      <c r="I39" s="33">
        <v>8415</v>
      </c>
      <c r="J39" s="33">
        <v>9965</v>
      </c>
      <c r="K39" s="33">
        <v>45</v>
      </c>
      <c r="L39" s="33">
        <v>82</v>
      </c>
      <c r="M39" s="33">
        <v>20</v>
      </c>
      <c r="N39" s="33">
        <v>767</v>
      </c>
      <c r="O39" s="33">
        <v>212</v>
      </c>
      <c r="P39" s="33">
        <v>1647</v>
      </c>
      <c r="Q39" s="33">
        <v>1253</v>
      </c>
      <c r="R39" s="33">
        <v>14546</v>
      </c>
      <c r="S39" s="33">
        <v>2660</v>
      </c>
      <c r="T39" s="33">
        <v>1643</v>
      </c>
      <c r="U39" s="33">
        <v>5700</v>
      </c>
      <c r="V39" s="33">
        <v>6360</v>
      </c>
      <c r="W39" s="49">
        <v>44</v>
      </c>
      <c r="X39" s="49">
        <v>66</v>
      </c>
      <c r="Y39" s="49">
        <v>17</v>
      </c>
      <c r="Z39" s="124">
        <v>-0.42718446599999998</v>
      </c>
      <c r="AA39" s="124">
        <v>-0.46329113900000002</v>
      </c>
      <c r="AB39" s="124">
        <v>-0.29585292899999999</v>
      </c>
      <c r="AC39" s="124">
        <v>-0.39701636200000001</v>
      </c>
      <c r="AD39" s="124">
        <v>-0.34914313800000002</v>
      </c>
      <c r="AE39" s="124">
        <v>-0.216033009</v>
      </c>
      <c r="AF39" s="124">
        <v>-0.397506417</v>
      </c>
      <c r="AG39" s="124">
        <v>-0.32263814600000001</v>
      </c>
      <c r="AH39" s="123">
        <v>-0.36176618199999999</v>
      </c>
      <c r="AI39" s="123">
        <v>-2.2222222E-2</v>
      </c>
      <c r="AJ39" s="123">
        <v>-0.19512195099999999</v>
      </c>
      <c r="AK39" s="123">
        <v>-0.15</v>
      </c>
      <c r="AL39" s="23"/>
    </row>
    <row r="40" spans="1:38" s="8" customFormat="1" ht="15" customHeight="1">
      <c r="A40" s="524">
        <v>43925</v>
      </c>
      <c r="B40" s="33">
        <v>1325</v>
      </c>
      <c r="C40" s="33">
        <v>406</v>
      </c>
      <c r="D40" s="33">
        <v>2372</v>
      </c>
      <c r="E40" s="33">
        <v>2084</v>
      </c>
      <c r="F40" s="33">
        <v>22174</v>
      </c>
      <c r="G40" s="33">
        <v>3396</v>
      </c>
      <c r="H40" s="33">
        <v>2722</v>
      </c>
      <c r="I40" s="33">
        <v>8412</v>
      </c>
      <c r="J40" s="33">
        <v>9977</v>
      </c>
      <c r="K40" s="33">
        <v>51</v>
      </c>
      <c r="L40" s="33">
        <v>75</v>
      </c>
      <c r="M40" s="33">
        <v>26</v>
      </c>
      <c r="N40" s="33">
        <v>743</v>
      </c>
      <c r="O40" s="33">
        <v>213</v>
      </c>
      <c r="P40" s="33">
        <v>1596</v>
      </c>
      <c r="Q40" s="33">
        <v>1165</v>
      </c>
      <c r="R40" s="33">
        <v>13963</v>
      </c>
      <c r="S40" s="33">
        <v>2528</v>
      </c>
      <c r="T40" s="33">
        <v>1608</v>
      </c>
      <c r="U40" s="33">
        <v>5405</v>
      </c>
      <c r="V40" s="33">
        <v>6147</v>
      </c>
      <c r="W40" s="49">
        <v>38</v>
      </c>
      <c r="X40" s="49">
        <v>65</v>
      </c>
      <c r="Y40" s="49">
        <v>16</v>
      </c>
      <c r="Z40" s="124">
        <v>-0.43924528299999999</v>
      </c>
      <c r="AA40" s="124">
        <v>-0.47536945800000002</v>
      </c>
      <c r="AB40" s="124">
        <v>-0.32715008400000001</v>
      </c>
      <c r="AC40" s="124">
        <v>-0.44097888699999999</v>
      </c>
      <c r="AD40" s="124">
        <v>-0.37029854800000001</v>
      </c>
      <c r="AE40" s="124">
        <v>-0.25559481699999997</v>
      </c>
      <c r="AF40" s="124">
        <v>-0.40925789899999998</v>
      </c>
      <c r="AG40" s="124">
        <v>-0.35746552500000001</v>
      </c>
      <c r="AH40" s="123">
        <v>-0.38388293099999998</v>
      </c>
      <c r="AI40" s="123">
        <v>-0.25490196100000001</v>
      </c>
      <c r="AJ40" s="123">
        <v>-0.133333333</v>
      </c>
      <c r="AK40" s="123">
        <v>-0.38461538499999998</v>
      </c>
      <c r="AL40" s="23"/>
    </row>
    <row r="41" spans="1:38" s="8" customFormat="1" ht="15" customHeight="1">
      <c r="A41" s="524">
        <v>43926</v>
      </c>
      <c r="B41" s="33">
        <v>1350</v>
      </c>
      <c r="C41" s="33">
        <v>413</v>
      </c>
      <c r="D41" s="33">
        <v>2360</v>
      </c>
      <c r="E41" s="33">
        <v>2092</v>
      </c>
      <c r="F41" s="33">
        <v>21901</v>
      </c>
      <c r="G41" s="33">
        <v>3406</v>
      </c>
      <c r="H41" s="33">
        <v>2674</v>
      </c>
      <c r="I41" s="33">
        <v>8350</v>
      </c>
      <c r="J41" s="33">
        <v>9946</v>
      </c>
      <c r="K41" s="33">
        <v>54</v>
      </c>
      <c r="L41" s="33">
        <v>77</v>
      </c>
      <c r="M41" s="33">
        <v>35</v>
      </c>
      <c r="N41" s="33">
        <v>754</v>
      </c>
      <c r="O41" s="33">
        <v>208</v>
      </c>
      <c r="P41" s="33">
        <v>1602</v>
      </c>
      <c r="Q41" s="33">
        <v>1184</v>
      </c>
      <c r="R41" s="33">
        <v>13843</v>
      </c>
      <c r="S41" s="33">
        <v>2521</v>
      </c>
      <c r="T41" s="33">
        <v>1630</v>
      </c>
      <c r="U41" s="33">
        <v>5308</v>
      </c>
      <c r="V41" s="33">
        <v>6191</v>
      </c>
      <c r="W41" s="49">
        <v>36</v>
      </c>
      <c r="X41" s="49">
        <v>63</v>
      </c>
      <c r="Y41" s="49">
        <v>19</v>
      </c>
      <c r="Z41" s="124">
        <v>-0.44148148100000001</v>
      </c>
      <c r="AA41" s="124">
        <v>-0.49636803899999998</v>
      </c>
      <c r="AB41" s="124">
        <v>-0.32118644099999999</v>
      </c>
      <c r="AC41" s="124">
        <v>-0.43403441700000001</v>
      </c>
      <c r="AD41" s="124">
        <v>-0.36792840500000001</v>
      </c>
      <c r="AE41" s="124">
        <v>-0.25983558400000001</v>
      </c>
      <c r="AF41" s="124">
        <v>-0.39042632799999999</v>
      </c>
      <c r="AG41" s="124">
        <v>-0.36431137699999999</v>
      </c>
      <c r="AH41" s="123">
        <v>-0.37753870899999997</v>
      </c>
      <c r="AI41" s="123">
        <v>-0.33333333300000001</v>
      </c>
      <c r="AJ41" s="123">
        <v>-0.18181818199999999</v>
      </c>
      <c r="AK41" s="123">
        <v>-0.45714285700000001</v>
      </c>
      <c r="AL41" s="23"/>
    </row>
    <row r="42" spans="1:38" s="8" customFormat="1" ht="15" customHeight="1">
      <c r="A42" s="524">
        <v>43927</v>
      </c>
      <c r="B42" s="33">
        <v>1287</v>
      </c>
      <c r="C42" s="33">
        <v>393</v>
      </c>
      <c r="D42" s="33">
        <v>2263</v>
      </c>
      <c r="E42" s="33">
        <v>2024</v>
      </c>
      <c r="F42" s="33">
        <v>20677</v>
      </c>
      <c r="G42" s="33">
        <v>3237</v>
      </c>
      <c r="H42" s="33">
        <v>2541</v>
      </c>
      <c r="I42" s="33">
        <v>8017</v>
      </c>
      <c r="J42" s="33">
        <v>9563</v>
      </c>
      <c r="K42" s="33">
        <v>54</v>
      </c>
      <c r="L42" s="33">
        <v>79</v>
      </c>
      <c r="M42" s="33">
        <v>30</v>
      </c>
      <c r="N42" s="33">
        <v>761</v>
      </c>
      <c r="O42" s="33">
        <v>209</v>
      </c>
      <c r="P42" s="33">
        <v>1623</v>
      </c>
      <c r="Q42" s="33">
        <v>1236</v>
      </c>
      <c r="R42" s="33">
        <v>14044</v>
      </c>
      <c r="S42" s="33">
        <v>2528</v>
      </c>
      <c r="T42" s="33">
        <v>1680</v>
      </c>
      <c r="U42" s="33">
        <v>5456</v>
      </c>
      <c r="V42" s="33">
        <v>6300</v>
      </c>
      <c r="W42" s="49">
        <v>37</v>
      </c>
      <c r="X42" s="49">
        <v>66</v>
      </c>
      <c r="Y42" s="49">
        <v>19</v>
      </c>
      <c r="Z42" s="124">
        <v>-0.40870240899999999</v>
      </c>
      <c r="AA42" s="124">
        <v>-0.46819338399999999</v>
      </c>
      <c r="AB42" s="124">
        <v>-0.28281042899999997</v>
      </c>
      <c r="AC42" s="124">
        <v>-0.389328063</v>
      </c>
      <c r="AD42" s="124">
        <v>-0.32079121700000002</v>
      </c>
      <c r="AE42" s="124">
        <v>-0.21902996599999999</v>
      </c>
      <c r="AF42" s="124">
        <v>-0.33884297499999999</v>
      </c>
      <c r="AG42" s="124">
        <v>-0.319446177</v>
      </c>
      <c r="AH42" s="123">
        <v>-0.341210917</v>
      </c>
      <c r="AI42" s="123">
        <v>-0.31481481500000003</v>
      </c>
      <c r="AJ42" s="123">
        <v>-0.164556962</v>
      </c>
      <c r="AK42" s="123">
        <v>-0.366666667</v>
      </c>
      <c r="AL42" s="23"/>
    </row>
    <row r="43" spans="1:38" s="8" customFormat="1" ht="15" customHeight="1">
      <c r="A43" s="524">
        <v>43928</v>
      </c>
      <c r="B43" s="33">
        <v>1300</v>
      </c>
      <c r="C43" s="33">
        <v>393</v>
      </c>
      <c r="D43" s="33">
        <v>2211</v>
      </c>
      <c r="E43" s="33">
        <v>1975</v>
      </c>
      <c r="F43" s="33">
        <v>20443</v>
      </c>
      <c r="G43" s="33">
        <v>3246</v>
      </c>
      <c r="H43" s="33">
        <v>2522</v>
      </c>
      <c r="I43" s="33">
        <v>7965</v>
      </c>
      <c r="J43" s="33">
        <v>9420</v>
      </c>
      <c r="K43" s="33">
        <v>56</v>
      </c>
      <c r="L43" s="33">
        <v>75</v>
      </c>
      <c r="M43" s="33">
        <v>26</v>
      </c>
      <c r="N43" s="33">
        <v>773</v>
      </c>
      <c r="O43" s="33">
        <v>217</v>
      </c>
      <c r="P43" s="33">
        <v>1621</v>
      </c>
      <c r="Q43" s="33">
        <v>1231</v>
      </c>
      <c r="R43" s="33">
        <v>14266</v>
      </c>
      <c r="S43" s="33">
        <v>2526</v>
      </c>
      <c r="T43" s="33">
        <v>1705</v>
      </c>
      <c r="U43" s="33">
        <v>5521</v>
      </c>
      <c r="V43" s="33">
        <v>6352</v>
      </c>
      <c r="W43" s="49">
        <v>32</v>
      </c>
      <c r="X43" s="49">
        <v>65</v>
      </c>
      <c r="Y43" s="49">
        <v>16</v>
      </c>
      <c r="Z43" s="124">
        <v>-0.405384615</v>
      </c>
      <c r="AA43" s="124">
        <v>-0.44783715000000002</v>
      </c>
      <c r="AB43" s="124">
        <v>-0.26684757999999997</v>
      </c>
      <c r="AC43" s="124">
        <v>-0.37670886100000001</v>
      </c>
      <c r="AD43" s="124">
        <v>-0.30215721800000001</v>
      </c>
      <c r="AE43" s="124">
        <v>-0.22181145999999999</v>
      </c>
      <c r="AF43" s="124">
        <v>-0.323949247</v>
      </c>
      <c r="AG43" s="124">
        <v>-0.306842436</v>
      </c>
      <c r="AH43" s="123">
        <v>-0.325690021</v>
      </c>
      <c r="AI43" s="123">
        <v>-0.428571429</v>
      </c>
      <c r="AJ43" s="123">
        <v>-0.133333333</v>
      </c>
      <c r="AK43" s="123">
        <v>-0.38461538499999998</v>
      </c>
      <c r="AL43" s="23"/>
    </row>
    <row r="44" spans="1:38" s="8" customFormat="1" ht="15" customHeight="1">
      <c r="A44" s="524">
        <v>43929</v>
      </c>
      <c r="B44" s="33">
        <v>1332</v>
      </c>
      <c r="C44" s="33">
        <v>402</v>
      </c>
      <c r="D44" s="33">
        <v>2243</v>
      </c>
      <c r="E44" s="33">
        <v>2039</v>
      </c>
      <c r="F44" s="33">
        <v>21149</v>
      </c>
      <c r="G44" s="33">
        <v>3290</v>
      </c>
      <c r="H44" s="33">
        <v>2564</v>
      </c>
      <c r="I44" s="33">
        <v>8182</v>
      </c>
      <c r="J44" s="33">
        <v>9735</v>
      </c>
      <c r="K44" s="33">
        <v>62</v>
      </c>
      <c r="L44" s="33">
        <v>71</v>
      </c>
      <c r="M44" s="33">
        <v>29</v>
      </c>
      <c r="N44" s="33">
        <v>775</v>
      </c>
      <c r="O44" s="33">
        <v>224</v>
      </c>
      <c r="P44" s="33">
        <v>1614</v>
      </c>
      <c r="Q44" s="33">
        <v>1243</v>
      </c>
      <c r="R44" s="33">
        <v>14454</v>
      </c>
      <c r="S44" s="33">
        <v>2532</v>
      </c>
      <c r="T44" s="33">
        <v>1701</v>
      </c>
      <c r="U44" s="33">
        <v>5554</v>
      </c>
      <c r="V44" s="33">
        <v>6401</v>
      </c>
      <c r="W44" s="49">
        <v>35</v>
      </c>
      <c r="X44" s="49">
        <v>65</v>
      </c>
      <c r="Y44" s="49">
        <v>13</v>
      </c>
      <c r="Z44" s="124">
        <v>-0.41816816800000001</v>
      </c>
      <c r="AA44" s="124">
        <v>-0.44278606999999998</v>
      </c>
      <c r="AB44" s="124">
        <v>-0.28042799800000001</v>
      </c>
      <c r="AC44" s="124">
        <v>-0.390387445</v>
      </c>
      <c r="AD44" s="124">
        <v>-0.31656343100000001</v>
      </c>
      <c r="AE44" s="124">
        <v>-0.230395137</v>
      </c>
      <c r="AF44" s="124">
        <v>-0.33658346300000003</v>
      </c>
      <c r="AG44" s="124">
        <v>-0.32119286200000002</v>
      </c>
      <c r="AH44" s="123">
        <v>-0.34247560300000002</v>
      </c>
      <c r="AI44" s="123">
        <v>-0.43548387100000002</v>
      </c>
      <c r="AJ44" s="123">
        <v>-8.4507042000000004E-2</v>
      </c>
      <c r="AK44" s="123">
        <v>-0.55172413799999998</v>
      </c>
      <c r="AL44" s="23"/>
    </row>
    <row r="45" spans="1:38" s="8" customFormat="1" ht="15" customHeight="1">
      <c r="A45" s="524">
        <v>43930</v>
      </c>
      <c r="B45" s="33">
        <v>1366</v>
      </c>
      <c r="C45" s="33">
        <v>419</v>
      </c>
      <c r="D45" s="33">
        <v>2319</v>
      </c>
      <c r="E45" s="33">
        <v>2032</v>
      </c>
      <c r="F45" s="33">
        <v>21790</v>
      </c>
      <c r="G45" s="33">
        <v>3349</v>
      </c>
      <c r="H45" s="33">
        <v>2660</v>
      </c>
      <c r="I45" s="33">
        <v>8335</v>
      </c>
      <c r="J45" s="33">
        <v>9937</v>
      </c>
      <c r="K45" s="33">
        <v>62</v>
      </c>
      <c r="L45" s="33">
        <v>72</v>
      </c>
      <c r="M45" s="33">
        <v>30</v>
      </c>
      <c r="N45" s="33">
        <v>786</v>
      </c>
      <c r="O45" s="33">
        <v>236</v>
      </c>
      <c r="P45" s="33">
        <v>1621</v>
      </c>
      <c r="Q45" s="33">
        <v>1257</v>
      </c>
      <c r="R45" s="33">
        <v>14444</v>
      </c>
      <c r="S45" s="33">
        <v>2557</v>
      </c>
      <c r="T45" s="33">
        <v>1714</v>
      </c>
      <c r="U45" s="33">
        <v>5553</v>
      </c>
      <c r="V45" s="33">
        <v>6453</v>
      </c>
      <c r="W45" s="49">
        <v>37</v>
      </c>
      <c r="X45" s="49">
        <v>57</v>
      </c>
      <c r="Y45" s="49">
        <v>10</v>
      </c>
      <c r="Z45" s="124">
        <v>-0.424597365</v>
      </c>
      <c r="AA45" s="124">
        <v>-0.43675417700000002</v>
      </c>
      <c r="AB45" s="124">
        <v>-0.300991807</v>
      </c>
      <c r="AC45" s="124">
        <v>-0.38139763799999998</v>
      </c>
      <c r="AD45" s="124">
        <v>-0.33712712299999997</v>
      </c>
      <c r="AE45" s="124">
        <v>-0.23648850399999999</v>
      </c>
      <c r="AF45" s="124">
        <v>-0.35563909799999999</v>
      </c>
      <c r="AG45" s="124">
        <v>-0.333773245</v>
      </c>
      <c r="AH45" s="123">
        <v>-0.35060883599999998</v>
      </c>
      <c r="AI45" s="123">
        <v>-0.40322580600000002</v>
      </c>
      <c r="AJ45" s="123">
        <v>-0.20833333300000001</v>
      </c>
      <c r="AK45" s="123">
        <v>-0.66666666699999999</v>
      </c>
      <c r="AL45" s="23"/>
    </row>
    <row r="46" spans="1:38" s="8" customFormat="1" ht="15" customHeight="1">
      <c r="A46" s="524">
        <v>43931</v>
      </c>
      <c r="B46" s="33">
        <v>1358</v>
      </c>
      <c r="C46" s="33">
        <v>416</v>
      </c>
      <c r="D46" s="33">
        <v>2293</v>
      </c>
      <c r="E46" s="33">
        <v>2052</v>
      </c>
      <c r="F46" s="33">
        <v>22042</v>
      </c>
      <c r="G46" s="33">
        <v>3393</v>
      </c>
      <c r="H46" s="33">
        <v>2670</v>
      </c>
      <c r="I46" s="33">
        <v>8383</v>
      </c>
      <c r="J46" s="33">
        <v>9968</v>
      </c>
      <c r="K46" s="33">
        <v>58</v>
      </c>
      <c r="L46" s="33">
        <v>71</v>
      </c>
      <c r="M46" s="33">
        <v>22</v>
      </c>
      <c r="N46" s="33">
        <v>764</v>
      </c>
      <c r="O46" s="33">
        <v>226</v>
      </c>
      <c r="P46" s="33">
        <v>1568</v>
      </c>
      <c r="Q46" s="33">
        <v>1241</v>
      </c>
      <c r="R46" s="33">
        <v>14013</v>
      </c>
      <c r="S46" s="33">
        <v>2472</v>
      </c>
      <c r="T46" s="33">
        <v>1652</v>
      </c>
      <c r="U46" s="33">
        <v>5418</v>
      </c>
      <c r="V46" s="33">
        <v>6279</v>
      </c>
      <c r="W46" s="49">
        <v>37</v>
      </c>
      <c r="X46" s="49">
        <v>63</v>
      </c>
      <c r="Y46" s="49">
        <v>9</v>
      </c>
      <c r="Z46" s="124">
        <v>-0.43740795300000002</v>
      </c>
      <c r="AA46" s="124">
        <v>-0.45673076899999998</v>
      </c>
      <c r="AB46" s="124">
        <v>-0.31617967699999999</v>
      </c>
      <c r="AC46" s="124">
        <v>-0.39522417199999998</v>
      </c>
      <c r="AD46" s="124">
        <v>-0.36425914199999998</v>
      </c>
      <c r="AE46" s="124">
        <v>-0.27144120199999999</v>
      </c>
      <c r="AF46" s="124">
        <v>-0.38127340799999998</v>
      </c>
      <c r="AG46" s="124">
        <v>-0.35369199600000001</v>
      </c>
      <c r="AH46" s="123">
        <v>-0.37008426999999999</v>
      </c>
      <c r="AI46" s="123">
        <v>-0.36206896599999999</v>
      </c>
      <c r="AJ46" s="123">
        <v>-0.112676056</v>
      </c>
      <c r="AK46" s="123">
        <v>-0.590909091</v>
      </c>
      <c r="AL46" s="23"/>
    </row>
    <row r="47" spans="1:38" s="8" customFormat="1" ht="15" customHeight="1">
      <c r="A47" s="524">
        <v>43932</v>
      </c>
      <c r="B47" s="33">
        <v>1383</v>
      </c>
      <c r="C47" s="33">
        <v>412</v>
      </c>
      <c r="D47" s="33">
        <v>2349</v>
      </c>
      <c r="E47" s="33">
        <v>2072</v>
      </c>
      <c r="F47" s="33">
        <v>22012</v>
      </c>
      <c r="G47" s="33">
        <v>3399</v>
      </c>
      <c r="H47" s="33">
        <v>2639</v>
      </c>
      <c r="I47" s="33">
        <v>8381</v>
      </c>
      <c r="J47" s="33">
        <v>9922</v>
      </c>
      <c r="K47" s="33">
        <v>52</v>
      </c>
      <c r="L47" s="33">
        <v>80</v>
      </c>
      <c r="M47" s="33">
        <v>23</v>
      </c>
      <c r="N47" s="33">
        <v>765</v>
      </c>
      <c r="O47" s="33">
        <v>218</v>
      </c>
      <c r="P47" s="33">
        <v>1535</v>
      </c>
      <c r="Q47" s="33">
        <v>1236</v>
      </c>
      <c r="R47" s="33">
        <v>13831</v>
      </c>
      <c r="S47" s="33">
        <v>2451</v>
      </c>
      <c r="T47" s="33">
        <v>1612</v>
      </c>
      <c r="U47" s="33">
        <v>5311</v>
      </c>
      <c r="V47" s="33">
        <v>6205</v>
      </c>
      <c r="W47" s="49">
        <v>37</v>
      </c>
      <c r="X47" s="49">
        <v>62</v>
      </c>
      <c r="Y47" s="49">
        <v>5</v>
      </c>
      <c r="Z47" s="124">
        <v>-0.44685466400000001</v>
      </c>
      <c r="AA47" s="124">
        <v>-0.47087378600000002</v>
      </c>
      <c r="AB47" s="124">
        <v>-0.346530438</v>
      </c>
      <c r="AC47" s="124">
        <v>-0.403474903</v>
      </c>
      <c r="AD47" s="124">
        <v>-0.37166091200000001</v>
      </c>
      <c r="AE47" s="124">
        <v>-0.27890556</v>
      </c>
      <c r="AF47" s="124">
        <v>-0.38916256199999999</v>
      </c>
      <c r="AG47" s="124">
        <v>-0.36630473699999999</v>
      </c>
      <c r="AH47" s="123">
        <v>-0.37462205199999998</v>
      </c>
      <c r="AI47" s="123">
        <v>-0.28846153800000002</v>
      </c>
      <c r="AJ47" s="123">
        <v>-0.22500000000000001</v>
      </c>
      <c r="AK47" s="123">
        <v>-0.78260869600000005</v>
      </c>
      <c r="AL47" s="23"/>
    </row>
    <row r="48" spans="1:38" s="8" customFormat="1" ht="15" customHeight="1">
      <c r="A48" s="524">
        <v>43933</v>
      </c>
      <c r="B48" s="33">
        <v>1354</v>
      </c>
      <c r="C48" s="33">
        <v>411</v>
      </c>
      <c r="D48" s="33">
        <v>2372</v>
      </c>
      <c r="E48" s="33">
        <v>2042</v>
      </c>
      <c r="F48" s="33">
        <v>21861</v>
      </c>
      <c r="G48" s="33">
        <v>3396</v>
      </c>
      <c r="H48" s="33">
        <v>2615</v>
      </c>
      <c r="I48" s="33">
        <v>8319</v>
      </c>
      <c r="J48" s="33">
        <v>9816</v>
      </c>
      <c r="K48" s="33">
        <v>56</v>
      </c>
      <c r="L48" s="33">
        <v>78</v>
      </c>
      <c r="M48" s="33">
        <v>25</v>
      </c>
      <c r="N48" s="33">
        <v>770</v>
      </c>
      <c r="O48" s="33">
        <v>216</v>
      </c>
      <c r="P48" s="33">
        <v>1532</v>
      </c>
      <c r="Q48" s="33">
        <v>1258</v>
      </c>
      <c r="R48" s="33">
        <v>13785</v>
      </c>
      <c r="S48" s="33">
        <v>2451</v>
      </c>
      <c r="T48" s="33">
        <v>1620</v>
      </c>
      <c r="U48" s="33">
        <v>5293</v>
      </c>
      <c r="V48" s="33">
        <v>6250</v>
      </c>
      <c r="W48" s="49">
        <v>40</v>
      </c>
      <c r="X48" s="49">
        <v>63</v>
      </c>
      <c r="Y48" s="49">
        <v>10</v>
      </c>
      <c r="Z48" s="124">
        <v>-0.43131462300000001</v>
      </c>
      <c r="AA48" s="124">
        <v>-0.474452555</v>
      </c>
      <c r="AB48" s="124">
        <v>-0.354131535</v>
      </c>
      <c r="AC48" s="124">
        <v>-0.38393731599999997</v>
      </c>
      <c r="AD48" s="124">
        <v>-0.36942500299999997</v>
      </c>
      <c r="AE48" s="124">
        <v>-0.27826855099999998</v>
      </c>
      <c r="AF48" s="124">
        <v>-0.38049713200000002</v>
      </c>
      <c r="AG48" s="124">
        <v>-0.36374564300000001</v>
      </c>
      <c r="AH48" s="123">
        <v>-0.36328443399999999</v>
      </c>
      <c r="AI48" s="123">
        <v>-0.28571428599999998</v>
      </c>
      <c r="AJ48" s="123">
        <v>-0.192307692</v>
      </c>
      <c r="AK48" s="123">
        <v>-0.6</v>
      </c>
      <c r="AL48" s="23"/>
    </row>
    <row r="49" spans="1:38" s="8" customFormat="1" ht="15" customHeight="1">
      <c r="A49" s="524">
        <v>43934</v>
      </c>
      <c r="B49" s="33">
        <v>1303</v>
      </c>
      <c r="C49" s="33">
        <v>396</v>
      </c>
      <c r="D49" s="33">
        <v>2237</v>
      </c>
      <c r="E49" s="33">
        <v>1941</v>
      </c>
      <c r="F49" s="33">
        <v>20692</v>
      </c>
      <c r="G49" s="33">
        <v>3293</v>
      </c>
      <c r="H49" s="33">
        <v>2493</v>
      </c>
      <c r="I49" s="33">
        <v>7882</v>
      </c>
      <c r="J49" s="33">
        <v>9354</v>
      </c>
      <c r="K49" s="33">
        <v>55</v>
      </c>
      <c r="L49" s="33">
        <v>72</v>
      </c>
      <c r="M49" s="33">
        <v>23</v>
      </c>
      <c r="N49" s="33">
        <v>780</v>
      </c>
      <c r="O49" s="33">
        <v>223</v>
      </c>
      <c r="P49" s="33">
        <v>1535</v>
      </c>
      <c r="Q49" s="33">
        <v>1275</v>
      </c>
      <c r="R49" s="33">
        <v>14023</v>
      </c>
      <c r="S49" s="33">
        <v>2462</v>
      </c>
      <c r="T49" s="33">
        <v>1659</v>
      </c>
      <c r="U49" s="33">
        <v>5508</v>
      </c>
      <c r="V49" s="33">
        <v>6319</v>
      </c>
      <c r="W49" s="49">
        <v>32</v>
      </c>
      <c r="X49" s="49">
        <v>66</v>
      </c>
      <c r="Y49" s="49">
        <v>10</v>
      </c>
      <c r="Z49" s="124">
        <v>-0.40138142700000001</v>
      </c>
      <c r="AA49" s="124">
        <v>-0.43686868699999998</v>
      </c>
      <c r="AB49" s="124">
        <v>-0.31381314300000002</v>
      </c>
      <c r="AC49" s="124">
        <v>-0.34312210199999998</v>
      </c>
      <c r="AD49" s="124">
        <v>-0.32229847299999997</v>
      </c>
      <c r="AE49" s="124">
        <v>-0.25235347699999999</v>
      </c>
      <c r="AF49" s="124">
        <v>-0.33453670299999999</v>
      </c>
      <c r="AG49" s="124">
        <v>-0.30119259100000001</v>
      </c>
      <c r="AH49" s="123">
        <v>-0.32446012400000002</v>
      </c>
      <c r="AI49" s="123">
        <v>-0.41818181799999998</v>
      </c>
      <c r="AJ49" s="123">
        <v>-8.3333332999999996E-2</v>
      </c>
      <c r="AK49" s="123">
        <v>-0.56521739100000001</v>
      </c>
      <c r="AL49" s="23"/>
    </row>
    <row r="50" spans="1:38" s="8" customFormat="1" ht="15" customHeight="1">
      <c r="A50" s="524">
        <v>43935</v>
      </c>
      <c r="B50" s="33">
        <v>1290</v>
      </c>
      <c r="C50" s="33">
        <v>404</v>
      </c>
      <c r="D50" s="33">
        <v>2227</v>
      </c>
      <c r="E50" s="33">
        <v>1907</v>
      </c>
      <c r="F50" s="33">
        <v>20265</v>
      </c>
      <c r="G50" s="33">
        <v>3219</v>
      </c>
      <c r="H50" s="33">
        <v>2463</v>
      </c>
      <c r="I50" s="33">
        <v>7817</v>
      </c>
      <c r="J50" s="33">
        <v>9270</v>
      </c>
      <c r="K50" s="33">
        <v>54</v>
      </c>
      <c r="L50" s="33">
        <v>83</v>
      </c>
      <c r="M50" s="33">
        <v>21</v>
      </c>
      <c r="N50" s="33">
        <v>757</v>
      </c>
      <c r="O50" s="33">
        <v>233</v>
      </c>
      <c r="P50" s="33">
        <v>1571</v>
      </c>
      <c r="Q50" s="33">
        <v>1306</v>
      </c>
      <c r="R50" s="33">
        <v>14636</v>
      </c>
      <c r="S50" s="33">
        <v>2544</v>
      </c>
      <c r="T50" s="33">
        <v>1713</v>
      </c>
      <c r="U50" s="33">
        <v>5600</v>
      </c>
      <c r="V50" s="33">
        <v>6589</v>
      </c>
      <c r="W50" s="49">
        <v>35</v>
      </c>
      <c r="X50" s="49">
        <v>58</v>
      </c>
      <c r="Y50" s="49">
        <v>9</v>
      </c>
      <c r="Z50" s="124">
        <v>-0.41317829499999997</v>
      </c>
      <c r="AA50" s="124">
        <v>-0.42326732700000003</v>
      </c>
      <c r="AB50" s="124">
        <v>-0.29456668200000002</v>
      </c>
      <c r="AC50" s="124">
        <v>-0.31515469299999999</v>
      </c>
      <c r="AD50" s="124">
        <v>-0.277769553</v>
      </c>
      <c r="AE50" s="124">
        <v>-0.209692451</v>
      </c>
      <c r="AF50" s="124">
        <v>-0.30450669899999999</v>
      </c>
      <c r="AG50" s="124">
        <v>-0.283612639</v>
      </c>
      <c r="AH50" s="123">
        <v>-0.289212513</v>
      </c>
      <c r="AI50" s="123">
        <v>-0.35185185200000002</v>
      </c>
      <c r="AJ50" s="123">
        <v>-0.30120481900000001</v>
      </c>
      <c r="AK50" s="123">
        <v>-0.571428571</v>
      </c>
      <c r="AL50" s="23"/>
    </row>
    <row r="51" spans="1:38" s="8" customFormat="1" ht="15" customHeight="1">
      <c r="A51" s="524">
        <v>43936</v>
      </c>
      <c r="B51" s="33">
        <v>1344</v>
      </c>
      <c r="C51" s="33">
        <v>412</v>
      </c>
      <c r="D51" s="33">
        <v>2297</v>
      </c>
      <c r="E51" s="33">
        <v>1975</v>
      </c>
      <c r="F51" s="33">
        <v>21129</v>
      </c>
      <c r="G51" s="33">
        <v>3309</v>
      </c>
      <c r="H51" s="33">
        <v>2563</v>
      </c>
      <c r="I51" s="33">
        <v>8087</v>
      </c>
      <c r="J51" s="33">
        <v>9590</v>
      </c>
      <c r="K51" s="33">
        <v>53</v>
      </c>
      <c r="L51" s="33">
        <v>87</v>
      </c>
      <c r="M51" s="33">
        <v>28</v>
      </c>
      <c r="N51" s="33">
        <v>766</v>
      </c>
      <c r="O51" s="33">
        <v>237</v>
      </c>
      <c r="P51" s="33">
        <v>1608</v>
      </c>
      <c r="Q51" s="33">
        <v>1304</v>
      </c>
      <c r="R51" s="33">
        <v>14867</v>
      </c>
      <c r="S51" s="33">
        <v>2543</v>
      </c>
      <c r="T51" s="33">
        <v>1736</v>
      </c>
      <c r="U51" s="33">
        <v>5637</v>
      </c>
      <c r="V51" s="33">
        <v>6697</v>
      </c>
      <c r="W51" s="49">
        <v>41</v>
      </c>
      <c r="X51" s="49">
        <v>58</v>
      </c>
      <c r="Y51" s="49">
        <v>11</v>
      </c>
      <c r="Z51" s="124">
        <v>-0.43005952400000003</v>
      </c>
      <c r="AA51" s="124">
        <v>-0.42475728200000001</v>
      </c>
      <c r="AB51" s="124">
        <v>-0.29995646500000001</v>
      </c>
      <c r="AC51" s="124">
        <v>-0.33974683500000002</v>
      </c>
      <c r="AD51" s="124">
        <v>-0.29636991800000001</v>
      </c>
      <c r="AE51" s="124">
        <v>-0.23148987600000001</v>
      </c>
      <c r="AF51" s="124">
        <v>-0.32266874800000001</v>
      </c>
      <c r="AG51" s="124">
        <v>-0.30295536000000001</v>
      </c>
      <c r="AH51" s="123">
        <v>-0.30166840499999997</v>
      </c>
      <c r="AI51" s="123">
        <v>-0.22641509400000001</v>
      </c>
      <c r="AJ51" s="123">
        <v>-0.33333333300000001</v>
      </c>
      <c r="AK51" s="123">
        <v>-0.60714285700000004</v>
      </c>
      <c r="AL51" s="23"/>
    </row>
    <row r="52" spans="1:38" s="8" customFormat="1" ht="15" customHeight="1">
      <c r="A52" s="524">
        <v>43937</v>
      </c>
      <c r="B52" s="33">
        <v>1334</v>
      </c>
      <c r="C52" s="33">
        <v>415</v>
      </c>
      <c r="D52" s="33">
        <v>2325</v>
      </c>
      <c r="E52" s="33">
        <v>2027</v>
      </c>
      <c r="F52" s="33">
        <v>21886</v>
      </c>
      <c r="G52" s="33">
        <v>3381</v>
      </c>
      <c r="H52" s="33">
        <v>2577</v>
      </c>
      <c r="I52" s="33">
        <v>8220</v>
      </c>
      <c r="J52" s="33">
        <v>9701</v>
      </c>
      <c r="K52" s="33">
        <v>50</v>
      </c>
      <c r="L52" s="33">
        <v>80</v>
      </c>
      <c r="M52" s="33">
        <v>29</v>
      </c>
      <c r="N52" s="33">
        <v>739</v>
      </c>
      <c r="O52" s="33">
        <v>236</v>
      </c>
      <c r="P52" s="33">
        <v>1600</v>
      </c>
      <c r="Q52" s="33">
        <v>1312</v>
      </c>
      <c r="R52" s="33">
        <v>14860</v>
      </c>
      <c r="S52" s="33">
        <v>2598</v>
      </c>
      <c r="T52" s="33">
        <v>1763</v>
      </c>
      <c r="U52" s="33">
        <v>5758</v>
      </c>
      <c r="V52" s="33">
        <v>6814</v>
      </c>
      <c r="W52" s="49">
        <v>42</v>
      </c>
      <c r="X52" s="49">
        <v>59</v>
      </c>
      <c r="Y52" s="49">
        <v>18</v>
      </c>
      <c r="Z52" s="124">
        <v>-0.44602698699999999</v>
      </c>
      <c r="AA52" s="124">
        <v>-0.43132530099999999</v>
      </c>
      <c r="AB52" s="124">
        <v>-0.31182795699999999</v>
      </c>
      <c r="AC52" s="124">
        <v>-0.352738037</v>
      </c>
      <c r="AD52" s="124">
        <v>-0.32102714100000002</v>
      </c>
      <c r="AE52" s="124">
        <v>-0.231588287</v>
      </c>
      <c r="AF52" s="124">
        <v>-0.31587116799999998</v>
      </c>
      <c r="AG52" s="124">
        <v>-0.29951338199999999</v>
      </c>
      <c r="AH52" s="123">
        <v>-0.29759818599999999</v>
      </c>
      <c r="AI52" s="123">
        <v>-0.16</v>
      </c>
      <c r="AJ52" s="123">
        <v>-0.26250000000000001</v>
      </c>
      <c r="AK52" s="123">
        <v>-0.37931034499999999</v>
      </c>
      <c r="AL52" s="23"/>
    </row>
    <row r="53" spans="1:38" s="8" customFormat="1" ht="15" customHeight="1">
      <c r="A53" s="524">
        <v>43938</v>
      </c>
      <c r="B53" s="33">
        <v>1344</v>
      </c>
      <c r="C53" s="33">
        <v>418</v>
      </c>
      <c r="D53" s="33">
        <v>2347</v>
      </c>
      <c r="E53" s="33">
        <v>2046</v>
      </c>
      <c r="F53" s="33">
        <v>22027</v>
      </c>
      <c r="G53" s="33">
        <v>3442</v>
      </c>
      <c r="H53" s="33">
        <v>2607</v>
      </c>
      <c r="I53" s="33">
        <v>8378</v>
      </c>
      <c r="J53" s="33">
        <v>9773</v>
      </c>
      <c r="K53" s="33">
        <v>46</v>
      </c>
      <c r="L53" s="33">
        <v>85</v>
      </c>
      <c r="M53" s="33">
        <v>27</v>
      </c>
      <c r="N53" s="33">
        <v>743</v>
      </c>
      <c r="O53" s="33">
        <v>243</v>
      </c>
      <c r="P53" s="33">
        <v>1593</v>
      </c>
      <c r="Q53" s="33">
        <v>1328</v>
      </c>
      <c r="R53" s="33">
        <v>14660</v>
      </c>
      <c r="S53" s="33">
        <v>2642</v>
      </c>
      <c r="T53" s="33">
        <v>1751</v>
      </c>
      <c r="U53" s="33">
        <v>5727</v>
      </c>
      <c r="V53" s="33">
        <v>6852</v>
      </c>
      <c r="W53" s="49">
        <v>35</v>
      </c>
      <c r="X53" s="49">
        <v>65</v>
      </c>
      <c r="Y53" s="49">
        <v>19</v>
      </c>
      <c r="Z53" s="124">
        <v>-0.44717261899999999</v>
      </c>
      <c r="AA53" s="124">
        <v>-0.41866028700000002</v>
      </c>
      <c r="AB53" s="124">
        <v>-0.32126118399999998</v>
      </c>
      <c r="AC53" s="124">
        <v>-0.35092864099999999</v>
      </c>
      <c r="AD53" s="124">
        <v>-0.33445317099999999</v>
      </c>
      <c r="AE53" s="124">
        <v>-0.23242301000000001</v>
      </c>
      <c r="AF53" s="124">
        <v>-0.32834675899999999</v>
      </c>
      <c r="AG53" s="124">
        <v>-0.316423968</v>
      </c>
      <c r="AH53" s="123">
        <v>-0.29888468200000001</v>
      </c>
      <c r="AI53" s="123">
        <v>-0.239130435</v>
      </c>
      <c r="AJ53" s="123">
        <v>-0.235294118</v>
      </c>
      <c r="AK53" s="123">
        <v>-0.29629629600000001</v>
      </c>
      <c r="AL53" s="23"/>
    </row>
    <row r="54" spans="1:38" s="8" customFormat="1" ht="15" customHeight="1">
      <c r="A54" s="524">
        <v>43939</v>
      </c>
      <c r="B54" s="33">
        <v>1320</v>
      </c>
      <c r="C54" s="33">
        <v>421</v>
      </c>
      <c r="D54" s="33">
        <v>2379</v>
      </c>
      <c r="E54" s="33">
        <v>2020</v>
      </c>
      <c r="F54" s="33">
        <v>21936</v>
      </c>
      <c r="G54" s="33">
        <v>3459</v>
      </c>
      <c r="H54" s="33">
        <v>2599</v>
      </c>
      <c r="I54" s="33">
        <v>8285</v>
      </c>
      <c r="J54" s="33">
        <v>9772</v>
      </c>
      <c r="K54" s="33">
        <v>47</v>
      </c>
      <c r="L54" s="33">
        <v>77</v>
      </c>
      <c r="M54" s="33">
        <v>13</v>
      </c>
      <c r="N54" s="33">
        <v>729</v>
      </c>
      <c r="O54" s="33">
        <v>228</v>
      </c>
      <c r="P54" s="33">
        <v>1565</v>
      </c>
      <c r="Q54" s="33">
        <v>1278</v>
      </c>
      <c r="R54" s="33">
        <v>14397</v>
      </c>
      <c r="S54" s="33">
        <v>2583</v>
      </c>
      <c r="T54" s="33">
        <v>1703</v>
      </c>
      <c r="U54" s="33">
        <v>5550</v>
      </c>
      <c r="V54" s="33">
        <v>6731</v>
      </c>
      <c r="W54" s="49">
        <v>31</v>
      </c>
      <c r="X54" s="49">
        <v>67</v>
      </c>
      <c r="Y54" s="49">
        <v>20</v>
      </c>
      <c r="Z54" s="124">
        <v>-0.44772727299999998</v>
      </c>
      <c r="AA54" s="124">
        <v>-0.45843230400000001</v>
      </c>
      <c r="AB54" s="124">
        <v>-0.342160572</v>
      </c>
      <c r="AC54" s="124">
        <v>-0.36732673300000002</v>
      </c>
      <c r="AD54" s="124">
        <v>-0.34368161899999999</v>
      </c>
      <c r="AE54" s="124">
        <v>-0.25325238500000002</v>
      </c>
      <c r="AF54" s="124">
        <v>-0.34474798000000001</v>
      </c>
      <c r="AG54" s="124">
        <v>-0.33011466499999997</v>
      </c>
      <c r="AH54" s="123">
        <v>-0.31119525199999998</v>
      </c>
      <c r="AI54" s="123">
        <v>-0.34042553199999998</v>
      </c>
      <c r="AJ54" s="123">
        <v>-0.12987013</v>
      </c>
      <c r="AK54" s="123">
        <v>0.53846153799999996</v>
      </c>
      <c r="AL54" s="23"/>
    </row>
    <row r="55" spans="1:38" s="8" customFormat="1" ht="15" customHeight="1">
      <c r="A55" s="524">
        <v>43940</v>
      </c>
      <c r="B55" s="33">
        <v>1249</v>
      </c>
      <c r="C55" s="33">
        <v>404</v>
      </c>
      <c r="D55" s="33">
        <v>2245</v>
      </c>
      <c r="E55" s="33">
        <v>1919</v>
      </c>
      <c r="F55" s="33">
        <v>20827</v>
      </c>
      <c r="G55" s="33">
        <v>3294</v>
      </c>
      <c r="H55" s="33">
        <v>2468</v>
      </c>
      <c r="I55" s="33">
        <v>7881</v>
      </c>
      <c r="J55" s="33">
        <v>9345</v>
      </c>
      <c r="K55" s="33">
        <v>48</v>
      </c>
      <c r="L55" s="33">
        <v>76</v>
      </c>
      <c r="M55" s="33">
        <v>17</v>
      </c>
      <c r="N55" s="33">
        <v>742</v>
      </c>
      <c r="O55" s="33">
        <v>227</v>
      </c>
      <c r="P55" s="33">
        <v>1574</v>
      </c>
      <c r="Q55" s="33">
        <v>1274</v>
      </c>
      <c r="R55" s="33">
        <v>14480</v>
      </c>
      <c r="S55" s="33">
        <v>2584</v>
      </c>
      <c r="T55" s="33">
        <v>1712</v>
      </c>
      <c r="U55" s="33">
        <v>5506</v>
      </c>
      <c r="V55" s="33">
        <v>6718</v>
      </c>
      <c r="W55" s="49">
        <v>29</v>
      </c>
      <c r="X55" s="49">
        <v>64</v>
      </c>
      <c r="Y55" s="49">
        <v>18</v>
      </c>
      <c r="Z55" s="124">
        <v>-0.40592474000000001</v>
      </c>
      <c r="AA55" s="124">
        <v>-0.43811881200000002</v>
      </c>
      <c r="AB55" s="124">
        <v>-0.29888641399999999</v>
      </c>
      <c r="AC55" s="124">
        <v>-0.33611255899999998</v>
      </c>
      <c r="AD55" s="124">
        <v>-0.30474864400000001</v>
      </c>
      <c r="AE55" s="124">
        <v>-0.21554341199999999</v>
      </c>
      <c r="AF55" s="124">
        <v>-0.306320908</v>
      </c>
      <c r="AG55" s="124">
        <v>-0.30135769600000001</v>
      </c>
      <c r="AH55" s="123">
        <v>-0.28111289499999997</v>
      </c>
      <c r="AI55" s="123">
        <v>-0.39583333300000001</v>
      </c>
      <c r="AJ55" s="123">
        <v>-0.15789473700000001</v>
      </c>
      <c r="AK55" s="123">
        <v>5.8823528999999999E-2</v>
      </c>
      <c r="AL55" s="23"/>
    </row>
    <row r="56" spans="1:38" s="8" customFormat="1" ht="15" customHeight="1">
      <c r="A56" s="524">
        <v>43941</v>
      </c>
      <c r="B56" s="33">
        <v>1245</v>
      </c>
      <c r="C56" s="33">
        <v>392</v>
      </c>
      <c r="D56" s="33">
        <v>2177</v>
      </c>
      <c r="E56" s="33">
        <v>1868</v>
      </c>
      <c r="F56" s="33">
        <v>20078</v>
      </c>
      <c r="G56" s="33">
        <v>3222</v>
      </c>
      <c r="H56" s="33">
        <v>2363</v>
      </c>
      <c r="I56" s="33">
        <v>7670</v>
      </c>
      <c r="J56" s="33">
        <v>9093</v>
      </c>
      <c r="K56" s="33">
        <v>43</v>
      </c>
      <c r="L56" s="33">
        <v>70</v>
      </c>
      <c r="M56" s="33">
        <v>20</v>
      </c>
      <c r="N56" s="33">
        <v>761</v>
      </c>
      <c r="O56" s="33">
        <v>235</v>
      </c>
      <c r="P56" s="33">
        <v>1603</v>
      </c>
      <c r="Q56" s="33">
        <v>1320</v>
      </c>
      <c r="R56" s="33">
        <v>14937</v>
      </c>
      <c r="S56" s="33">
        <v>2600</v>
      </c>
      <c r="T56" s="33">
        <v>1770</v>
      </c>
      <c r="U56" s="33">
        <v>5686</v>
      </c>
      <c r="V56" s="33">
        <v>6866</v>
      </c>
      <c r="W56" s="49">
        <v>25</v>
      </c>
      <c r="X56" s="49">
        <v>66</v>
      </c>
      <c r="Y56" s="49">
        <v>17</v>
      </c>
      <c r="Z56" s="124">
        <v>-0.38875502000000001</v>
      </c>
      <c r="AA56" s="124">
        <v>-0.40051020399999998</v>
      </c>
      <c r="AB56" s="124">
        <v>-0.26366559499999997</v>
      </c>
      <c r="AC56" s="124">
        <v>-0.29336188400000002</v>
      </c>
      <c r="AD56" s="124">
        <v>-0.25605139999999998</v>
      </c>
      <c r="AE56" s="124">
        <v>-0.19304779599999999</v>
      </c>
      <c r="AF56" s="124">
        <v>-0.250952179</v>
      </c>
      <c r="AG56" s="124">
        <v>-0.25867014300000002</v>
      </c>
      <c r="AH56" s="123">
        <v>-0.24491367</v>
      </c>
      <c r="AI56" s="123">
        <v>-0.41860465099999999</v>
      </c>
      <c r="AJ56" s="123">
        <v>-5.7142856999999998E-2</v>
      </c>
      <c r="AK56" s="123">
        <v>-0.15</v>
      </c>
      <c r="AL56" s="23"/>
    </row>
    <row r="57" spans="1:38" s="8" customFormat="1" ht="15" customHeight="1">
      <c r="A57" s="524">
        <v>43942</v>
      </c>
      <c r="B57" s="33">
        <v>1274</v>
      </c>
      <c r="C57" s="33">
        <v>389</v>
      </c>
      <c r="D57" s="33">
        <v>2158</v>
      </c>
      <c r="E57" s="33">
        <v>1848</v>
      </c>
      <c r="F57" s="33">
        <v>19851</v>
      </c>
      <c r="G57" s="33">
        <v>3261</v>
      </c>
      <c r="H57" s="33">
        <v>2367</v>
      </c>
      <c r="I57" s="33">
        <v>7645</v>
      </c>
      <c r="J57" s="33">
        <v>9069</v>
      </c>
      <c r="K57" s="33">
        <v>44</v>
      </c>
      <c r="L57" s="33">
        <v>77</v>
      </c>
      <c r="M57" s="33">
        <v>22</v>
      </c>
      <c r="N57" s="33">
        <v>787</v>
      </c>
      <c r="O57" s="33">
        <v>252</v>
      </c>
      <c r="P57" s="33">
        <v>1639</v>
      </c>
      <c r="Q57" s="33">
        <v>1338</v>
      </c>
      <c r="R57" s="33">
        <v>15402</v>
      </c>
      <c r="S57" s="33">
        <v>2631</v>
      </c>
      <c r="T57" s="33">
        <v>1790</v>
      </c>
      <c r="U57" s="33">
        <v>5800</v>
      </c>
      <c r="V57" s="33">
        <v>6917</v>
      </c>
      <c r="W57" s="49">
        <v>25</v>
      </c>
      <c r="X57" s="49">
        <v>69</v>
      </c>
      <c r="Y57" s="49">
        <v>20</v>
      </c>
      <c r="Z57" s="124">
        <v>-0.38226059699999998</v>
      </c>
      <c r="AA57" s="124">
        <v>-0.35218508999999998</v>
      </c>
      <c r="AB57" s="124">
        <v>-0.240500463</v>
      </c>
      <c r="AC57" s="124">
        <v>-0.27597402599999998</v>
      </c>
      <c r="AD57" s="124">
        <v>-0.22411969200000001</v>
      </c>
      <c r="AE57" s="124">
        <v>-0.193192272</v>
      </c>
      <c r="AF57" s="124">
        <v>-0.24376848300000001</v>
      </c>
      <c r="AG57" s="124">
        <v>-0.241334205</v>
      </c>
      <c r="AH57" s="123">
        <v>-0.23729187299999999</v>
      </c>
      <c r="AI57" s="123">
        <v>-0.43181818199999999</v>
      </c>
      <c r="AJ57" s="123">
        <v>-0.103896104</v>
      </c>
      <c r="AK57" s="123">
        <v>-9.0909090999999997E-2</v>
      </c>
      <c r="AL57" s="23"/>
    </row>
    <row r="58" spans="1:38" s="8" customFormat="1" ht="15" customHeight="1">
      <c r="A58" s="524">
        <v>43943</v>
      </c>
      <c r="B58" s="33">
        <v>1317</v>
      </c>
      <c r="C58" s="33">
        <v>399</v>
      </c>
      <c r="D58" s="33">
        <v>2187</v>
      </c>
      <c r="E58" s="33">
        <v>1864</v>
      </c>
      <c r="F58" s="33">
        <v>20178</v>
      </c>
      <c r="G58" s="33">
        <v>3270</v>
      </c>
      <c r="H58" s="33">
        <v>2391</v>
      </c>
      <c r="I58" s="33">
        <v>7979</v>
      </c>
      <c r="J58" s="33">
        <v>9213</v>
      </c>
      <c r="K58" s="33">
        <v>47</v>
      </c>
      <c r="L58" s="33">
        <v>80</v>
      </c>
      <c r="M58" s="33">
        <v>17</v>
      </c>
      <c r="N58" s="33">
        <v>814</v>
      </c>
      <c r="O58" s="33">
        <v>259</v>
      </c>
      <c r="P58" s="33">
        <v>1669</v>
      </c>
      <c r="Q58" s="33">
        <v>1361</v>
      </c>
      <c r="R58" s="33">
        <v>15661</v>
      </c>
      <c r="S58" s="33">
        <v>2645</v>
      </c>
      <c r="T58" s="33">
        <v>1831</v>
      </c>
      <c r="U58" s="33">
        <v>5852</v>
      </c>
      <c r="V58" s="33">
        <v>6974</v>
      </c>
      <c r="W58" s="49">
        <v>30</v>
      </c>
      <c r="X58" s="49">
        <v>58</v>
      </c>
      <c r="Y58" s="49">
        <v>22</v>
      </c>
      <c r="Z58" s="124">
        <v>-0.38192862599999999</v>
      </c>
      <c r="AA58" s="124">
        <v>-0.35087719299999998</v>
      </c>
      <c r="AB58" s="124">
        <v>-0.23685413799999999</v>
      </c>
      <c r="AC58" s="124">
        <v>-0.26984978500000001</v>
      </c>
      <c r="AD58" s="124">
        <v>-0.22385766700000001</v>
      </c>
      <c r="AE58" s="124">
        <v>-0.19113149800000001</v>
      </c>
      <c r="AF58" s="124">
        <v>-0.23421162700000001</v>
      </c>
      <c r="AG58" s="124">
        <v>-0.26657475899999999</v>
      </c>
      <c r="AH58" s="123">
        <v>-0.24302615899999999</v>
      </c>
      <c r="AI58" s="123">
        <v>-0.36170212800000001</v>
      </c>
      <c r="AJ58" s="123">
        <v>-0.27500000000000002</v>
      </c>
      <c r="AK58" s="123">
        <v>0.29411764699999998</v>
      </c>
      <c r="AL58" s="23"/>
    </row>
    <row r="59" spans="1:38" s="8" customFormat="1" ht="15" customHeight="1">
      <c r="A59" s="524">
        <v>43944</v>
      </c>
      <c r="B59" s="33">
        <v>1324</v>
      </c>
      <c r="C59" s="33">
        <v>404</v>
      </c>
      <c r="D59" s="33">
        <v>2271</v>
      </c>
      <c r="E59" s="33">
        <v>1956</v>
      </c>
      <c r="F59" s="33">
        <v>21165</v>
      </c>
      <c r="G59" s="33">
        <v>3348</v>
      </c>
      <c r="H59" s="33">
        <v>2486</v>
      </c>
      <c r="I59" s="33">
        <v>8226</v>
      </c>
      <c r="J59" s="33">
        <v>9667</v>
      </c>
      <c r="K59" s="33">
        <v>51</v>
      </c>
      <c r="L59" s="33">
        <v>80</v>
      </c>
      <c r="M59" s="33">
        <v>16</v>
      </c>
      <c r="N59" s="33">
        <v>813</v>
      </c>
      <c r="O59" s="33">
        <v>264</v>
      </c>
      <c r="P59" s="33">
        <v>1684</v>
      </c>
      <c r="Q59" s="33">
        <v>1371</v>
      </c>
      <c r="R59" s="33">
        <v>15773</v>
      </c>
      <c r="S59" s="33">
        <v>2672</v>
      </c>
      <c r="T59" s="33">
        <v>1916</v>
      </c>
      <c r="U59" s="33">
        <v>5890</v>
      </c>
      <c r="V59" s="33">
        <v>7055</v>
      </c>
      <c r="W59" s="49">
        <v>36</v>
      </c>
      <c r="X59" s="49">
        <v>65</v>
      </c>
      <c r="Y59" s="49">
        <v>19</v>
      </c>
      <c r="Z59" s="124">
        <v>-0.38595166199999997</v>
      </c>
      <c r="AA59" s="124">
        <v>-0.34653465300000003</v>
      </c>
      <c r="AB59" s="124">
        <v>-0.25847644199999997</v>
      </c>
      <c r="AC59" s="124">
        <v>-0.299079755</v>
      </c>
      <c r="AD59" s="124">
        <v>-0.25476021700000001</v>
      </c>
      <c r="AE59" s="124">
        <v>-0.201911589</v>
      </c>
      <c r="AF59" s="124">
        <v>-0.22928398999999999</v>
      </c>
      <c r="AG59" s="124">
        <v>-0.28397763199999998</v>
      </c>
      <c r="AH59" s="123">
        <v>-0.27019757900000002</v>
      </c>
      <c r="AI59" s="123">
        <v>-0.29411764699999998</v>
      </c>
      <c r="AJ59" s="123">
        <v>-0.1875</v>
      </c>
      <c r="AK59" s="123">
        <v>0.1875</v>
      </c>
      <c r="AL59" s="23"/>
    </row>
    <row r="60" spans="1:38" s="8" customFormat="1" ht="15" customHeight="1">
      <c r="A60" s="524">
        <v>43945</v>
      </c>
      <c r="B60" s="33">
        <v>1304</v>
      </c>
      <c r="C60" s="33">
        <v>409</v>
      </c>
      <c r="D60" s="33">
        <v>2321</v>
      </c>
      <c r="E60" s="33">
        <v>2020</v>
      </c>
      <c r="F60" s="33">
        <v>21823</v>
      </c>
      <c r="G60" s="33">
        <v>3384</v>
      </c>
      <c r="H60" s="33">
        <v>2527</v>
      </c>
      <c r="I60" s="33">
        <v>8314</v>
      </c>
      <c r="J60" s="33">
        <v>9852</v>
      </c>
      <c r="K60" s="33">
        <v>53</v>
      </c>
      <c r="L60" s="33">
        <v>79</v>
      </c>
      <c r="M60" s="33">
        <v>18</v>
      </c>
      <c r="N60" s="33">
        <v>797</v>
      </c>
      <c r="O60" s="33">
        <v>272</v>
      </c>
      <c r="P60" s="33">
        <v>1693</v>
      </c>
      <c r="Q60" s="33">
        <v>1374</v>
      </c>
      <c r="R60" s="33">
        <v>15768</v>
      </c>
      <c r="S60" s="33">
        <v>2665</v>
      </c>
      <c r="T60" s="33">
        <v>1918</v>
      </c>
      <c r="U60" s="33">
        <v>5849</v>
      </c>
      <c r="V60" s="33">
        <v>7014</v>
      </c>
      <c r="W60" s="49">
        <v>42</v>
      </c>
      <c r="X60" s="49">
        <v>68</v>
      </c>
      <c r="Y60" s="49">
        <v>19</v>
      </c>
      <c r="Z60" s="124">
        <v>-0.38880368100000001</v>
      </c>
      <c r="AA60" s="124">
        <v>-0.33496332499999998</v>
      </c>
      <c r="AB60" s="124">
        <v>-0.27057302900000002</v>
      </c>
      <c r="AC60" s="124">
        <v>-0.31980197999999999</v>
      </c>
      <c r="AD60" s="124">
        <v>-0.27745956100000002</v>
      </c>
      <c r="AE60" s="124">
        <v>-0.21247044900000001</v>
      </c>
      <c r="AF60" s="124">
        <v>-0.24099723000000001</v>
      </c>
      <c r="AG60" s="124">
        <v>-0.296487852</v>
      </c>
      <c r="AH60" s="123">
        <v>-0.28806333699999997</v>
      </c>
      <c r="AI60" s="123">
        <v>-0.20754717</v>
      </c>
      <c r="AJ60" s="123">
        <v>-0.13924050599999999</v>
      </c>
      <c r="AK60" s="123">
        <v>5.5555555999999999E-2</v>
      </c>
      <c r="AL60" s="23"/>
    </row>
    <row r="61" spans="1:38" s="8" customFormat="1" ht="15" customHeight="1">
      <c r="A61" s="524">
        <v>43946</v>
      </c>
      <c r="B61" s="33">
        <v>1290</v>
      </c>
      <c r="C61" s="33">
        <v>415</v>
      </c>
      <c r="D61" s="33">
        <v>2353</v>
      </c>
      <c r="E61" s="33">
        <v>2050</v>
      </c>
      <c r="F61" s="33">
        <v>21973</v>
      </c>
      <c r="G61" s="33">
        <v>3419</v>
      </c>
      <c r="H61" s="33">
        <v>2565</v>
      </c>
      <c r="I61" s="33">
        <v>8362</v>
      </c>
      <c r="J61" s="33">
        <v>9845</v>
      </c>
      <c r="K61" s="33">
        <v>47</v>
      </c>
      <c r="L61" s="33">
        <v>79</v>
      </c>
      <c r="M61" s="33">
        <v>19</v>
      </c>
      <c r="N61" s="33">
        <v>782</v>
      </c>
      <c r="O61" s="33">
        <v>254</v>
      </c>
      <c r="P61" s="33">
        <v>1634</v>
      </c>
      <c r="Q61" s="33">
        <v>1332</v>
      </c>
      <c r="R61" s="33">
        <v>15497</v>
      </c>
      <c r="S61" s="33">
        <v>2627</v>
      </c>
      <c r="T61" s="33">
        <v>1845</v>
      </c>
      <c r="U61" s="33">
        <v>5639</v>
      </c>
      <c r="V61" s="33">
        <v>6857</v>
      </c>
      <c r="W61" s="49">
        <v>39</v>
      </c>
      <c r="X61" s="49">
        <v>69</v>
      </c>
      <c r="Y61" s="49">
        <v>21</v>
      </c>
      <c r="Z61" s="124">
        <v>-0.39379845000000002</v>
      </c>
      <c r="AA61" s="124">
        <v>-0.38795180699999998</v>
      </c>
      <c r="AB61" s="124">
        <v>-0.30556736099999998</v>
      </c>
      <c r="AC61" s="124">
        <v>-0.350243902</v>
      </c>
      <c r="AD61" s="124">
        <v>-0.29472534500000003</v>
      </c>
      <c r="AE61" s="124">
        <v>-0.23164667999999999</v>
      </c>
      <c r="AF61" s="124">
        <v>-0.28070175400000003</v>
      </c>
      <c r="AG61" s="124">
        <v>-0.32563979900000001</v>
      </c>
      <c r="AH61" s="123">
        <v>-0.30350431700000002</v>
      </c>
      <c r="AI61" s="123">
        <v>-0.17021276599999999</v>
      </c>
      <c r="AJ61" s="123">
        <v>-0.12658227799999999</v>
      </c>
      <c r="AK61" s="123">
        <v>0.105263158</v>
      </c>
      <c r="AL61" s="23"/>
    </row>
    <row r="62" spans="1:38" s="8" customFormat="1" ht="15" customHeight="1">
      <c r="A62" s="524">
        <v>43947</v>
      </c>
      <c r="B62" s="33">
        <v>1301</v>
      </c>
      <c r="C62" s="33">
        <v>412</v>
      </c>
      <c r="D62" s="33">
        <v>2308</v>
      </c>
      <c r="E62" s="33">
        <v>2027</v>
      </c>
      <c r="F62" s="33">
        <v>21766</v>
      </c>
      <c r="G62" s="33">
        <v>3392</v>
      </c>
      <c r="H62" s="33">
        <v>2512</v>
      </c>
      <c r="I62" s="33">
        <v>8300</v>
      </c>
      <c r="J62" s="33">
        <v>9783</v>
      </c>
      <c r="K62" s="33">
        <v>53</v>
      </c>
      <c r="L62" s="33">
        <v>82</v>
      </c>
      <c r="M62" s="33">
        <v>19</v>
      </c>
      <c r="N62" s="33">
        <v>788</v>
      </c>
      <c r="O62" s="33">
        <v>248</v>
      </c>
      <c r="P62" s="33">
        <v>1635</v>
      </c>
      <c r="Q62" s="33">
        <v>1310</v>
      </c>
      <c r="R62" s="33">
        <v>15557</v>
      </c>
      <c r="S62" s="33">
        <v>2631</v>
      </c>
      <c r="T62" s="33">
        <v>1834</v>
      </c>
      <c r="U62" s="33">
        <v>5710</v>
      </c>
      <c r="V62" s="33">
        <v>6916</v>
      </c>
      <c r="W62" s="49">
        <v>41</v>
      </c>
      <c r="X62" s="49">
        <v>70</v>
      </c>
      <c r="Y62" s="49">
        <v>21</v>
      </c>
      <c r="Z62" s="124">
        <v>-0.39431206800000002</v>
      </c>
      <c r="AA62" s="124">
        <v>-0.398058252</v>
      </c>
      <c r="AB62" s="124">
        <v>-0.291594454</v>
      </c>
      <c r="AC62" s="124">
        <v>-0.35372471599999999</v>
      </c>
      <c r="AD62" s="124">
        <v>-0.28526141700000002</v>
      </c>
      <c r="AE62" s="124">
        <v>-0.224351415</v>
      </c>
      <c r="AF62" s="124">
        <v>-0.26990445899999999</v>
      </c>
      <c r="AG62" s="124">
        <v>-0.31204819299999997</v>
      </c>
      <c r="AH62" s="123">
        <v>-0.293059389</v>
      </c>
      <c r="AI62" s="123">
        <v>-0.22641509400000001</v>
      </c>
      <c r="AJ62" s="123">
        <v>-0.146341463</v>
      </c>
      <c r="AK62" s="123">
        <v>0.105263158</v>
      </c>
      <c r="AL62" s="23"/>
    </row>
    <row r="63" spans="1:38" s="8" customFormat="1" ht="15" customHeight="1">
      <c r="A63" s="524">
        <v>43948</v>
      </c>
      <c r="B63" s="33">
        <v>1230</v>
      </c>
      <c r="C63" s="33">
        <v>386</v>
      </c>
      <c r="D63" s="33">
        <v>2224</v>
      </c>
      <c r="E63" s="33">
        <v>1968</v>
      </c>
      <c r="F63" s="33">
        <v>20498</v>
      </c>
      <c r="G63" s="33">
        <v>3314</v>
      </c>
      <c r="H63" s="33">
        <v>2398</v>
      </c>
      <c r="I63" s="33">
        <v>7982</v>
      </c>
      <c r="J63" s="33">
        <v>9411</v>
      </c>
      <c r="K63" s="33">
        <v>52</v>
      </c>
      <c r="L63" s="33">
        <v>83</v>
      </c>
      <c r="M63" s="33">
        <v>20</v>
      </c>
      <c r="N63" s="33">
        <v>833</v>
      </c>
      <c r="O63" s="33">
        <v>255</v>
      </c>
      <c r="P63" s="33">
        <v>1641</v>
      </c>
      <c r="Q63" s="33">
        <v>1342</v>
      </c>
      <c r="R63" s="33">
        <v>15994</v>
      </c>
      <c r="S63" s="33">
        <v>2687</v>
      </c>
      <c r="T63" s="33">
        <v>1890</v>
      </c>
      <c r="U63" s="33">
        <v>5838</v>
      </c>
      <c r="V63" s="33">
        <v>7048</v>
      </c>
      <c r="W63" s="49">
        <v>39</v>
      </c>
      <c r="X63" s="49">
        <v>67</v>
      </c>
      <c r="Y63" s="49">
        <v>19</v>
      </c>
      <c r="Z63" s="124">
        <v>-0.32276422799999999</v>
      </c>
      <c r="AA63" s="124">
        <v>-0.339378238</v>
      </c>
      <c r="AB63" s="124">
        <v>-0.262140288</v>
      </c>
      <c r="AC63" s="124">
        <v>-0.31808943099999998</v>
      </c>
      <c r="AD63" s="124">
        <v>-0.219728754</v>
      </c>
      <c r="AE63" s="124">
        <v>-0.18919734499999999</v>
      </c>
      <c r="AF63" s="124">
        <v>-0.21184320300000001</v>
      </c>
      <c r="AG63" s="124">
        <v>-0.26860435999999999</v>
      </c>
      <c r="AH63" s="123">
        <v>-0.25108915100000001</v>
      </c>
      <c r="AI63" s="123">
        <v>-0.25</v>
      </c>
      <c r="AJ63" s="123">
        <v>-0.19277108400000001</v>
      </c>
      <c r="AK63" s="123">
        <v>-0.05</v>
      </c>
      <c r="AL63" s="23"/>
    </row>
    <row r="64" spans="1:38" s="8" customFormat="1" ht="15" customHeight="1">
      <c r="A64" s="524">
        <v>43949</v>
      </c>
      <c r="B64" s="33">
        <v>1262</v>
      </c>
      <c r="C64" s="33">
        <v>391</v>
      </c>
      <c r="D64" s="33">
        <v>2208</v>
      </c>
      <c r="E64" s="33">
        <v>1973</v>
      </c>
      <c r="F64" s="33">
        <v>20189</v>
      </c>
      <c r="G64" s="33">
        <v>3274</v>
      </c>
      <c r="H64" s="33">
        <v>2394</v>
      </c>
      <c r="I64" s="33">
        <v>7771</v>
      </c>
      <c r="J64" s="33">
        <v>9234</v>
      </c>
      <c r="K64" s="33">
        <v>51</v>
      </c>
      <c r="L64" s="33">
        <v>71</v>
      </c>
      <c r="M64" s="33">
        <v>16</v>
      </c>
      <c r="N64" s="33">
        <v>840</v>
      </c>
      <c r="O64" s="33">
        <v>259</v>
      </c>
      <c r="P64" s="33">
        <v>1713</v>
      </c>
      <c r="Q64" s="33">
        <v>1361</v>
      </c>
      <c r="R64" s="33">
        <v>16504</v>
      </c>
      <c r="S64" s="33">
        <v>2716</v>
      </c>
      <c r="T64" s="33">
        <v>1908</v>
      </c>
      <c r="U64" s="33">
        <v>5923</v>
      </c>
      <c r="V64" s="33">
        <v>7138</v>
      </c>
      <c r="W64" s="49">
        <v>39</v>
      </c>
      <c r="X64" s="49">
        <v>70</v>
      </c>
      <c r="Y64" s="49">
        <v>16</v>
      </c>
      <c r="Z64" s="124">
        <v>-0.33438985700000001</v>
      </c>
      <c r="AA64" s="124">
        <v>-0.337595908</v>
      </c>
      <c r="AB64" s="124">
        <v>-0.224184783</v>
      </c>
      <c r="AC64" s="124">
        <v>-0.31018753199999999</v>
      </c>
      <c r="AD64" s="124">
        <v>-0.182525137</v>
      </c>
      <c r="AE64" s="124">
        <v>-0.17043372000000001</v>
      </c>
      <c r="AF64" s="124">
        <v>-0.203007519</v>
      </c>
      <c r="AG64" s="124">
        <v>-0.23780723200000001</v>
      </c>
      <c r="AH64" s="123">
        <v>-0.22698722099999999</v>
      </c>
      <c r="AI64" s="123">
        <v>-0.235294118</v>
      </c>
      <c r="AJ64" s="123">
        <v>-1.4084507E-2</v>
      </c>
      <c r="AK64" s="123">
        <v>0</v>
      </c>
      <c r="AL64" s="23"/>
    </row>
    <row r="65" spans="1:38" s="8" customFormat="1" ht="15" customHeight="1">
      <c r="A65" s="524">
        <v>43950</v>
      </c>
      <c r="B65" s="33">
        <v>1309</v>
      </c>
      <c r="C65" s="33">
        <v>406</v>
      </c>
      <c r="D65" s="33">
        <v>2300</v>
      </c>
      <c r="E65" s="33">
        <v>2022</v>
      </c>
      <c r="F65" s="33">
        <v>21091</v>
      </c>
      <c r="G65" s="33">
        <v>3357</v>
      </c>
      <c r="H65" s="33">
        <v>2489</v>
      </c>
      <c r="I65" s="33">
        <v>8012</v>
      </c>
      <c r="J65" s="33">
        <v>9526</v>
      </c>
      <c r="K65" s="33">
        <v>58</v>
      </c>
      <c r="L65" s="33">
        <v>76</v>
      </c>
      <c r="M65" s="33">
        <v>20</v>
      </c>
      <c r="N65" s="33">
        <v>844</v>
      </c>
      <c r="O65" s="33">
        <v>265</v>
      </c>
      <c r="P65" s="33">
        <v>1751</v>
      </c>
      <c r="Q65" s="33">
        <v>1378</v>
      </c>
      <c r="R65" s="33">
        <v>16667</v>
      </c>
      <c r="S65" s="33">
        <v>2734</v>
      </c>
      <c r="T65" s="33">
        <v>1917</v>
      </c>
      <c r="U65" s="33">
        <v>6021</v>
      </c>
      <c r="V65" s="33">
        <v>7165</v>
      </c>
      <c r="W65" s="49">
        <v>47</v>
      </c>
      <c r="X65" s="49">
        <v>64</v>
      </c>
      <c r="Y65" s="49">
        <v>16</v>
      </c>
      <c r="Z65" s="124">
        <v>-0.35523300200000002</v>
      </c>
      <c r="AA65" s="124">
        <v>-0.34729063999999998</v>
      </c>
      <c r="AB65" s="124">
        <v>-0.23869565200000001</v>
      </c>
      <c r="AC65" s="124">
        <v>-0.318496538</v>
      </c>
      <c r="AD65" s="124">
        <v>-0.20975771700000001</v>
      </c>
      <c r="AE65" s="124">
        <v>-0.185582365</v>
      </c>
      <c r="AF65" s="124">
        <v>-0.22981116900000001</v>
      </c>
      <c r="AG65" s="124">
        <v>-0.24850224700000001</v>
      </c>
      <c r="AH65" s="123">
        <v>-0.24784799499999999</v>
      </c>
      <c r="AI65" s="123">
        <v>-0.18965517200000001</v>
      </c>
      <c r="AJ65" s="123">
        <v>-0.15789473700000001</v>
      </c>
      <c r="AK65" s="123">
        <v>-0.2</v>
      </c>
      <c r="AL65" s="23"/>
    </row>
    <row r="66" spans="1:38" s="8" customFormat="1" ht="15" customHeight="1">
      <c r="A66" s="524">
        <v>43951</v>
      </c>
      <c r="B66" s="33">
        <v>1308</v>
      </c>
      <c r="C66" s="33">
        <v>403</v>
      </c>
      <c r="D66" s="33">
        <v>2355</v>
      </c>
      <c r="E66" s="33">
        <v>2024</v>
      </c>
      <c r="F66" s="33">
        <v>21732</v>
      </c>
      <c r="G66" s="33">
        <v>3404</v>
      </c>
      <c r="H66" s="33">
        <v>2492</v>
      </c>
      <c r="I66" s="33">
        <v>8263</v>
      </c>
      <c r="J66" s="33">
        <v>9678</v>
      </c>
      <c r="K66" s="33">
        <v>58</v>
      </c>
      <c r="L66" s="33">
        <v>77</v>
      </c>
      <c r="M66" s="33">
        <v>19</v>
      </c>
      <c r="N66" s="33">
        <v>848</v>
      </c>
      <c r="O66" s="33">
        <v>262</v>
      </c>
      <c r="P66" s="33">
        <v>1758</v>
      </c>
      <c r="Q66" s="33">
        <v>1389</v>
      </c>
      <c r="R66" s="33">
        <v>16678</v>
      </c>
      <c r="S66" s="33">
        <v>2738</v>
      </c>
      <c r="T66" s="33">
        <v>1891</v>
      </c>
      <c r="U66" s="33">
        <v>6140</v>
      </c>
      <c r="V66" s="33">
        <v>7190</v>
      </c>
      <c r="W66" s="49">
        <v>46</v>
      </c>
      <c r="X66" s="49">
        <v>63</v>
      </c>
      <c r="Y66" s="49">
        <v>17</v>
      </c>
      <c r="Z66" s="124">
        <v>-0.35168195699999999</v>
      </c>
      <c r="AA66" s="124">
        <v>-0.34987593099999997</v>
      </c>
      <c r="AB66" s="124">
        <v>-0.25350318500000002</v>
      </c>
      <c r="AC66" s="124">
        <v>-0.313735178</v>
      </c>
      <c r="AD66" s="124">
        <v>-0.23256028000000001</v>
      </c>
      <c r="AE66" s="124">
        <v>-0.19565217400000001</v>
      </c>
      <c r="AF66" s="124">
        <v>-0.24117174999999999</v>
      </c>
      <c r="AG66" s="124">
        <v>-0.25692847600000002</v>
      </c>
      <c r="AH66" s="123">
        <v>-0.25707790899999999</v>
      </c>
      <c r="AI66" s="123">
        <v>-0.20689655200000001</v>
      </c>
      <c r="AJ66" s="123">
        <v>-0.18181818199999999</v>
      </c>
      <c r="AK66" s="123">
        <v>-0.105263158</v>
      </c>
      <c r="AL66" s="23"/>
    </row>
    <row r="67" spans="1:38" s="8" customFormat="1" ht="15" customHeight="1">
      <c r="A67" s="524">
        <v>43952</v>
      </c>
      <c r="B67" s="33">
        <v>1334</v>
      </c>
      <c r="C67" s="33">
        <v>401</v>
      </c>
      <c r="D67" s="33">
        <v>2342</v>
      </c>
      <c r="E67" s="33">
        <v>2028</v>
      </c>
      <c r="F67" s="33">
        <v>21822</v>
      </c>
      <c r="G67" s="33">
        <v>3417</v>
      </c>
      <c r="H67" s="33">
        <v>2547</v>
      </c>
      <c r="I67" s="33">
        <v>8366</v>
      </c>
      <c r="J67" s="33">
        <v>9740</v>
      </c>
      <c r="K67" s="33">
        <v>52</v>
      </c>
      <c r="L67" s="33">
        <v>75</v>
      </c>
      <c r="M67" s="33">
        <v>17</v>
      </c>
      <c r="N67" s="33">
        <v>861</v>
      </c>
      <c r="O67" s="33">
        <v>268</v>
      </c>
      <c r="P67" s="33">
        <v>1747</v>
      </c>
      <c r="Q67" s="33">
        <v>1382</v>
      </c>
      <c r="R67" s="33">
        <v>16758</v>
      </c>
      <c r="S67" s="33">
        <v>2746</v>
      </c>
      <c r="T67" s="33">
        <v>1886</v>
      </c>
      <c r="U67" s="33">
        <v>6222</v>
      </c>
      <c r="V67" s="33">
        <v>7240</v>
      </c>
      <c r="W67" s="49">
        <v>53</v>
      </c>
      <c r="X67" s="49">
        <v>62</v>
      </c>
      <c r="Y67" s="49">
        <v>17</v>
      </c>
      <c r="Z67" s="124">
        <v>-0.35457271400000001</v>
      </c>
      <c r="AA67" s="124">
        <v>-0.331670823</v>
      </c>
      <c r="AB67" s="124">
        <v>-0.25405636199999998</v>
      </c>
      <c r="AC67" s="124">
        <v>-0.31854043399999998</v>
      </c>
      <c r="AD67" s="124">
        <v>-0.23205939</v>
      </c>
      <c r="AE67" s="124">
        <v>-0.196371086</v>
      </c>
      <c r="AF67" s="124">
        <v>-0.25952100500000003</v>
      </c>
      <c r="AG67" s="124">
        <v>-0.25627539999999999</v>
      </c>
      <c r="AH67" s="123">
        <v>-0.25667351100000002</v>
      </c>
      <c r="AI67" s="123">
        <v>1.9230769000000002E-2</v>
      </c>
      <c r="AJ67" s="123">
        <v>-0.17333333300000001</v>
      </c>
      <c r="AK67" s="123">
        <v>0</v>
      </c>
      <c r="AL67" s="23"/>
    </row>
    <row r="68" spans="1:38" s="8" customFormat="1" ht="15" customHeight="1">
      <c r="A68" s="524">
        <v>43953</v>
      </c>
      <c r="B68" s="33">
        <v>1335</v>
      </c>
      <c r="C68" s="33">
        <v>412</v>
      </c>
      <c r="D68" s="33">
        <v>2377</v>
      </c>
      <c r="E68" s="33">
        <v>2020</v>
      </c>
      <c r="F68" s="33">
        <v>21796</v>
      </c>
      <c r="G68" s="33">
        <v>3398</v>
      </c>
      <c r="H68" s="33">
        <v>2551</v>
      </c>
      <c r="I68" s="33">
        <v>8375</v>
      </c>
      <c r="J68" s="33">
        <v>9753</v>
      </c>
      <c r="K68" s="33">
        <v>52</v>
      </c>
      <c r="L68" s="33">
        <v>83</v>
      </c>
      <c r="M68" s="33">
        <v>23</v>
      </c>
      <c r="N68" s="33">
        <v>831</v>
      </c>
      <c r="O68" s="33">
        <v>271</v>
      </c>
      <c r="P68" s="33">
        <v>1729</v>
      </c>
      <c r="Q68" s="33">
        <v>1326</v>
      </c>
      <c r="R68" s="33">
        <v>16380</v>
      </c>
      <c r="S68" s="33">
        <v>2635</v>
      </c>
      <c r="T68" s="33">
        <v>1830</v>
      </c>
      <c r="U68" s="33">
        <v>6045</v>
      </c>
      <c r="V68" s="33">
        <v>6988</v>
      </c>
      <c r="W68" s="49">
        <v>46</v>
      </c>
      <c r="X68" s="49">
        <v>66</v>
      </c>
      <c r="Y68" s="49">
        <v>17</v>
      </c>
      <c r="Z68" s="124">
        <v>-0.37752808999999998</v>
      </c>
      <c r="AA68" s="124">
        <v>-0.34223301</v>
      </c>
      <c r="AB68" s="124">
        <v>-0.27261253699999999</v>
      </c>
      <c r="AC68" s="124">
        <v>-0.34356435600000002</v>
      </c>
      <c r="AD68" s="124">
        <v>-0.24848596100000001</v>
      </c>
      <c r="AE68" s="124">
        <v>-0.22454384899999999</v>
      </c>
      <c r="AF68" s="124">
        <v>-0.282634261</v>
      </c>
      <c r="AG68" s="124">
        <v>-0.27820895499999998</v>
      </c>
      <c r="AH68" s="123">
        <v>-0.28350251199999998</v>
      </c>
      <c r="AI68" s="123">
        <v>-0.115384615</v>
      </c>
      <c r="AJ68" s="123">
        <v>-0.20481927699999999</v>
      </c>
      <c r="AK68" s="123">
        <v>-0.26086956500000003</v>
      </c>
      <c r="AL68" s="23"/>
    </row>
    <row r="69" spans="1:38" s="8" customFormat="1" ht="15" customHeight="1">
      <c r="A69" s="524">
        <v>43954</v>
      </c>
      <c r="B69" s="33">
        <v>1319</v>
      </c>
      <c r="C69" s="33">
        <v>406</v>
      </c>
      <c r="D69" s="33">
        <v>2333</v>
      </c>
      <c r="E69" s="33">
        <v>1970</v>
      </c>
      <c r="F69" s="33">
        <v>21518</v>
      </c>
      <c r="G69" s="33">
        <v>3413</v>
      </c>
      <c r="H69" s="33">
        <v>2548</v>
      </c>
      <c r="I69" s="33">
        <v>8234</v>
      </c>
      <c r="J69" s="33">
        <v>9667</v>
      </c>
      <c r="K69" s="33">
        <v>56</v>
      </c>
      <c r="L69" s="33">
        <v>93</v>
      </c>
      <c r="M69" s="33">
        <v>26</v>
      </c>
      <c r="N69" s="33">
        <v>843</v>
      </c>
      <c r="O69" s="33">
        <v>275</v>
      </c>
      <c r="P69" s="33">
        <v>1735</v>
      </c>
      <c r="Q69" s="33">
        <v>1365</v>
      </c>
      <c r="R69" s="33">
        <v>16477</v>
      </c>
      <c r="S69" s="33">
        <v>2643</v>
      </c>
      <c r="T69" s="33">
        <v>1802</v>
      </c>
      <c r="U69" s="33">
        <v>6100</v>
      </c>
      <c r="V69" s="33">
        <v>7026</v>
      </c>
      <c r="W69" s="49">
        <v>45</v>
      </c>
      <c r="X69" s="49">
        <v>70</v>
      </c>
      <c r="Y69" s="49">
        <v>17</v>
      </c>
      <c r="Z69" s="124">
        <v>-0.36087945399999999</v>
      </c>
      <c r="AA69" s="124">
        <v>-0.32266009899999998</v>
      </c>
      <c r="AB69" s="124">
        <v>-0.25632233199999999</v>
      </c>
      <c r="AC69" s="124">
        <v>-0.30710659899999998</v>
      </c>
      <c r="AD69" s="124">
        <v>-0.23426898400000001</v>
      </c>
      <c r="AE69" s="124">
        <v>-0.22560796999999999</v>
      </c>
      <c r="AF69" s="124">
        <v>-0.29277864999999997</v>
      </c>
      <c r="AG69" s="124">
        <v>-0.25916929799999999</v>
      </c>
      <c r="AH69" s="123">
        <v>-0.27319747599999999</v>
      </c>
      <c r="AI69" s="123">
        <v>-0.196428571</v>
      </c>
      <c r="AJ69" s="123">
        <v>-0.24731182800000001</v>
      </c>
      <c r="AK69" s="123">
        <v>-0.34615384599999999</v>
      </c>
      <c r="AL69" s="23"/>
    </row>
    <row r="70" spans="1:38" s="8" customFormat="1" ht="15" customHeight="1">
      <c r="A70" s="524">
        <v>43955</v>
      </c>
      <c r="B70" s="33">
        <v>1247</v>
      </c>
      <c r="C70" s="33">
        <v>402</v>
      </c>
      <c r="D70" s="33">
        <v>2238</v>
      </c>
      <c r="E70" s="33">
        <v>1915</v>
      </c>
      <c r="F70" s="33">
        <v>20436</v>
      </c>
      <c r="G70" s="33">
        <v>3329</v>
      </c>
      <c r="H70" s="33">
        <v>2469</v>
      </c>
      <c r="I70" s="33">
        <v>7880</v>
      </c>
      <c r="J70" s="33">
        <v>9189</v>
      </c>
      <c r="K70" s="33">
        <v>51</v>
      </c>
      <c r="L70" s="33">
        <v>93</v>
      </c>
      <c r="M70" s="33">
        <v>24</v>
      </c>
      <c r="N70" s="33">
        <v>878</v>
      </c>
      <c r="O70" s="33">
        <v>286</v>
      </c>
      <c r="P70" s="33">
        <v>1764</v>
      </c>
      <c r="Q70" s="33">
        <v>1419</v>
      </c>
      <c r="R70" s="33">
        <v>16927</v>
      </c>
      <c r="S70" s="33">
        <v>2685</v>
      </c>
      <c r="T70" s="33">
        <v>1852</v>
      </c>
      <c r="U70" s="33">
        <v>6244</v>
      </c>
      <c r="V70" s="33">
        <v>7219</v>
      </c>
      <c r="W70" s="49">
        <v>43</v>
      </c>
      <c r="X70" s="49">
        <v>72</v>
      </c>
      <c r="Y70" s="49">
        <v>18</v>
      </c>
      <c r="Z70" s="124">
        <v>-0.29591018400000002</v>
      </c>
      <c r="AA70" s="124">
        <v>-0.28855721400000001</v>
      </c>
      <c r="AB70" s="124">
        <v>-0.21179624699999999</v>
      </c>
      <c r="AC70" s="124">
        <v>-0.25900783300000002</v>
      </c>
      <c r="AD70" s="124">
        <v>-0.171706792</v>
      </c>
      <c r="AE70" s="124">
        <v>-0.19345148700000001</v>
      </c>
      <c r="AF70" s="124">
        <v>-0.24989874400000001</v>
      </c>
      <c r="AG70" s="124">
        <v>-0.20761421299999999</v>
      </c>
      <c r="AH70" s="123">
        <v>-0.21438676700000001</v>
      </c>
      <c r="AI70" s="123">
        <v>-0.156862745</v>
      </c>
      <c r="AJ70" s="123">
        <v>-0.22580645199999999</v>
      </c>
      <c r="AK70" s="123">
        <v>-0.25</v>
      </c>
      <c r="AL70" s="23"/>
    </row>
    <row r="71" spans="1:38" s="8" customFormat="1" ht="15" customHeight="1">
      <c r="A71" s="524">
        <v>43956</v>
      </c>
      <c r="B71" s="33">
        <v>1244</v>
      </c>
      <c r="C71" s="33">
        <v>395</v>
      </c>
      <c r="D71" s="33">
        <v>2198</v>
      </c>
      <c r="E71" s="33">
        <v>1912</v>
      </c>
      <c r="F71" s="33">
        <v>20316</v>
      </c>
      <c r="G71" s="33">
        <v>3301</v>
      </c>
      <c r="H71" s="33">
        <v>2461</v>
      </c>
      <c r="I71" s="33">
        <v>7799</v>
      </c>
      <c r="J71" s="33">
        <v>9210</v>
      </c>
      <c r="K71" s="33">
        <v>51</v>
      </c>
      <c r="L71" s="33">
        <v>78</v>
      </c>
      <c r="M71" s="33">
        <v>21</v>
      </c>
      <c r="N71" s="33">
        <v>896</v>
      </c>
      <c r="O71" s="33">
        <v>292</v>
      </c>
      <c r="P71" s="33">
        <v>1774</v>
      </c>
      <c r="Q71" s="33">
        <v>1464</v>
      </c>
      <c r="R71" s="33">
        <v>17230</v>
      </c>
      <c r="S71" s="33">
        <v>2704</v>
      </c>
      <c r="T71" s="33">
        <v>1859</v>
      </c>
      <c r="U71" s="33">
        <v>6306</v>
      </c>
      <c r="V71" s="33">
        <v>7379</v>
      </c>
      <c r="W71" s="49">
        <v>42</v>
      </c>
      <c r="X71" s="49">
        <v>68</v>
      </c>
      <c r="Y71" s="49">
        <v>16</v>
      </c>
      <c r="Z71" s="124">
        <v>-0.279742765</v>
      </c>
      <c r="AA71" s="124">
        <v>-0.26075949399999998</v>
      </c>
      <c r="AB71" s="124">
        <v>-0.19290263899999999</v>
      </c>
      <c r="AC71" s="124">
        <v>-0.23430962299999999</v>
      </c>
      <c r="AD71" s="124">
        <v>-0.15189997999999999</v>
      </c>
      <c r="AE71" s="124">
        <v>-0.180854287</v>
      </c>
      <c r="AF71" s="124">
        <v>-0.24461600999999999</v>
      </c>
      <c r="AG71" s="124">
        <v>-0.19143479899999999</v>
      </c>
      <c r="AH71" s="123">
        <v>-0.198805646</v>
      </c>
      <c r="AI71" s="123">
        <v>-0.17647058800000001</v>
      </c>
      <c r="AJ71" s="123">
        <v>-0.128205128</v>
      </c>
      <c r="AK71" s="123">
        <v>-0.23809523799999999</v>
      </c>
      <c r="AL71" s="23"/>
    </row>
    <row r="72" spans="1:38" s="8" customFormat="1" ht="15" customHeight="1">
      <c r="A72" s="524">
        <v>43957</v>
      </c>
      <c r="B72" s="33">
        <v>1297</v>
      </c>
      <c r="C72" s="33">
        <v>398</v>
      </c>
      <c r="D72" s="33">
        <v>2298</v>
      </c>
      <c r="E72" s="33">
        <v>2001</v>
      </c>
      <c r="F72" s="33">
        <v>21132</v>
      </c>
      <c r="G72" s="33">
        <v>3383</v>
      </c>
      <c r="H72" s="33">
        <v>2529</v>
      </c>
      <c r="I72" s="33">
        <v>8045</v>
      </c>
      <c r="J72" s="33">
        <v>9539</v>
      </c>
      <c r="K72" s="33">
        <v>52</v>
      </c>
      <c r="L72" s="33">
        <v>83</v>
      </c>
      <c r="M72" s="33">
        <v>18</v>
      </c>
      <c r="N72" s="33">
        <v>898</v>
      </c>
      <c r="O72" s="33">
        <v>304</v>
      </c>
      <c r="P72" s="33">
        <v>1785</v>
      </c>
      <c r="Q72" s="33">
        <v>1483</v>
      </c>
      <c r="R72" s="33">
        <v>17323</v>
      </c>
      <c r="S72" s="33">
        <v>2735</v>
      </c>
      <c r="T72" s="33">
        <v>1897</v>
      </c>
      <c r="U72" s="33">
        <v>6403</v>
      </c>
      <c r="V72" s="33">
        <v>7410</v>
      </c>
      <c r="W72" s="49">
        <v>43</v>
      </c>
      <c r="X72" s="49">
        <v>68</v>
      </c>
      <c r="Y72" s="49">
        <v>17</v>
      </c>
      <c r="Z72" s="124">
        <v>-0.30763299900000002</v>
      </c>
      <c r="AA72" s="124">
        <v>-0.236180905</v>
      </c>
      <c r="AB72" s="124">
        <v>-0.22323759800000001</v>
      </c>
      <c r="AC72" s="124">
        <v>-0.258870565</v>
      </c>
      <c r="AD72" s="124">
        <v>-0.18024796500000001</v>
      </c>
      <c r="AE72" s="124">
        <v>-0.19154596500000001</v>
      </c>
      <c r="AF72" s="124">
        <v>-0.24990114699999999</v>
      </c>
      <c r="AG72" s="124">
        <v>-0.20410192699999999</v>
      </c>
      <c r="AH72" s="123">
        <v>-0.22318901399999999</v>
      </c>
      <c r="AI72" s="123">
        <v>-0.17307692299999999</v>
      </c>
      <c r="AJ72" s="123">
        <v>-0.180722892</v>
      </c>
      <c r="AK72" s="123">
        <v>-5.5555555999999999E-2</v>
      </c>
      <c r="AL72" s="23"/>
    </row>
    <row r="73" spans="1:38" s="8" customFormat="1" ht="15" customHeight="1">
      <c r="A73" s="524">
        <v>43958</v>
      </c>
      <c r="B73" s="33">
        <v>1319</v>
      </c>
      <c r="C73" s="33">
        <v>398</v>
      </c>
      <c r="D73" s="33">
        <v>2359</v>
      </c>
      <c r="E73" s="33">
        <v>2025</v>
      </c>
      <c r="F73" s="33">
        <v>21854</v>
      </c>
      <c r="G73" s="33">
        <v>3390</v>
      </c>
      <c r="H73" s="33">
        <v>2552</v>
      </c>
      <c r="I73" s="33">
        <v>8277</v>
      </c>
      <c r="J73" s="33">
        <v>9712</v>
      </c>
      <c r="K73" s="33">
        <v>57</v>
      </c>
      <c r="L73" s="33">
        <v>85</v>
      </c>
      <c r="M73" s="33">
        <v>18</v>
      </c>
      <c r="N73" s="33">
        <v>901</v>
      </c>
      <c r="O73" s="33">
        <v>305</v>
      </c>
      <c r="P73" s="33">
        <v>1764</v>
      </c>
      <c r="Q73" s="33">
        <v>1480</v>
      </c>
      <c r="R73" s="33">
        <v>17208</v>
      </c>
      <c r="S73" s="33">
        <v>2708</v>
      </c>
      <c r="T73" s="33">
        <v>1865</v>
      </c>
      <c r="U73" s="33">
        <v>6404</v>
      </c>
      <c r="V73" s="33">
        <v>7383</v>
      </c>
      <c r="W73" s="49">
        <v>47</v>
      </c>
      <c r="X73" s="49">
        <v>71</v>
      </c>
      <c r="Y73" s="49">
        <v>17</v>
      </c>
      <c r="Z73" s="124">
        <v>-0.31690674800000002</v>
      </c>
      <c r="AA73" s="124">
        <v>-0.233668342</v>
      </c>
      <c r="AB73" s="124">
        <v>-0.25222551900000001</v>
      </c>
      <c r="AC73" s="124">
        <v>-0.26913580199999998</v>
      </c>
      <c r="AD73" s="124">
        <v>-0.21259265999999999</v>
      </c>
      <c r="AE73" s="124">
        <v>-0.201179941</v>
      </c>
      <c r="AF73" s="124">
        <v>-0.26920062700000003</v>
      </c>
      <c r="AG73" s="124">
        <v>-0.226289718</v>
      </c>
      <c r="AH73" s="123">
        <v>-0.23980642499999999</v>
      </c>
      <c r="AI73" s="123">
        <v>-0.175438596</v>
      </c>
      <c r="AJ73" s="123">
        <v>-0.164705882</v>
      </c>
      <c r="AK73" s="123">
        <v>-5.5555555999999999E-2</v>
      </c>
      <c r="AL73" s="23"/>
    </row>
    <row r="74" spans="1:38" s="8" customFormat="1" ht="15" customHeight="1">
      <c r="A74" s="524">
        <v>43959</v>
      </c>
      <c r="B74" s="33">
        <v>1292</v>
      </c>
      <c r="C74" s="33">
        <v>385</v>
      </c>
      <c r="D74" s="33">
        <v>2355</v>
      </c>
      <c r="E74" s="33">
        <v>2044</v>
      </c>
      <c r="F74" s="33">
        <v>22090</v>
      </c>
      <c r="G74" s="33">
        <v>3381</v>
      </c>
      <c r="H74" s="33">
        <v>2594</v>
      </c>
      <c r="I74" s="33">
        <v>8379</v>
      </c>
      <c r="J74" s="33">
        <v>9826</v>
      </c>
      <c r="K74" s="33">
        <v>62</v>
      </c>
      <c r="L74" s="33">
        <v>87</v>
      </c>
      <c r="M74" s="33">
        <v>14</v>
      </c>
      <c r="N74" s="33">
        <v>922</v>
      </c>
      <c r="O74" s="33">
        <v>296</v>
      </c>
      <c r="P74" s="33">
        <v>1771</v>
      </c>
      <c r="Q74" s="33">
        <v>1454</v>
      </c>
      <c r="R74" s="33">
        <v>17183</v>
      </c>
      <c r="S74" s="33">
        <v>2698</v>
      </c>
      <c r="T74" s="33">
        <v>1831</v>
      </c>
      <c r="U74" s="33">
        <v>6300</v>
      </c>
      <c r="V74" s="33">
        <v>7368</v>
      </c>
      <c r="W74" s="49">
        <v>46</v>
      </c>
      <c r="X74" s="49">
        <v>68</v>
      </c>
      <c r="Y74" s="49">
        <v>20</v>
      </c>
      <c r="Z74" s="124">
        <v>-0.28637770899999998</v>
      </c>
      <c r="AA74" s="124">
        <v>-0.23116883099999999</v>
      </c>
      <c r="AB74" s="124">
        <v>-0.247983015</v>
      </c>
      <c r="AC74" s="124">
        <v>-0.28864970600000001</v>
      </c>
      <c r="AD74" s="124">
        <v>-0.22213671300000001</v>
      </c>
      <c r="AE74" s="124">
        <v>-0.20201123900000001</v>
      </c>
      <c r="AF74" s="124">
        <v>-0.29414032400000001</v>
      </c>
      <c r="AG74" s="124">
        <v>-0.24812030099999999</v>
      </c>
      <c r="AH74" s="123">
        <v>-0.25015265599999997</v>
      </c>
      <c r="AI74" s="123">
        <v>-0.25806451600000002</v>
      </c>
      <c r="AJ74" s="123">
        <v>-0.21839080499999999</v>
      </c>
      <c r="AK74" s="123">
        <v>0.428571429</v>
      </c>
      <c r="AL74" s="23"/>
    </row>
    <row r="75" spans="1:38" s="8" customFormat="1" ht="15" customHeight="1">
      <c r="A75" s="524">
        <v>43960</v>
      </c>
      <c r="B75" s="33">
        <v>1291</v>
      </c>
      <c r="C75" s="33">
        <v>393</v>
      </c>
      <c r="D75" s="33">
        <v>2377</v>
      </c>
      <c r="E75" s="33">
        <v>2068</v>
      </c>
      <c r="F75" s="33">
        <v>21942</v>
      </c>
      <c r="G75" s="33">
        <v>3379</v>
      </c>
      <c r="H75" s="33">
        <v>2610</v>
      </c>
      <c r="I75" s="33">
        <v>8319</v>
      </c>
      <c r="J75" s="33">
        <v>9775</v>
      </c>
      <c r="K75" s="33">
        <v>67</v>
      </c>
      <c r="L75" s="33">
        <v>81</v>
      </c>
      <c r="M75" s="33">
        <v>11</v>
      </c>
      <c r="N75" s="33">
        <v>912</v>
      </c>
      <c r="O75" s="33">
        <v>282</v>
      </c>
      <c r="P75" s="33">
        <v>1747</v>
      </c>
      <c r="Q75" s="33">
        <v>1413</v>
      </c>
      <c r="R75" s="33">
        <v>16662</v>
      </c>
      <c r="S75" s="33">
        <v>2685</v>
      </c>
      <c r="T75" s="33">
        <v>1757</v>
      </c>
      <c r="U75" s="33">
        <v>6101</v>
      </c>
      <c r="V75" s="33">
        <v>7116</v>
      </c>
      <c r="W75" s="49">
        <v>45</v>
      </c>
      <c r="X75" s="49">
        <v>67</v>
      </c>
      <c r="Y75" s="49">
        <v>15</v>
      </c>
      <c r="Z75" s="124">
        <v>-0.29357087500000001</v>
      </c>
      <c r="AA75" s="124">
        <v>-0.28244274800000002</v>
      </c>
      <c r="AB75" s="124">
        <v>-0.26503996600000002</v>
      </c>
      <c r="AC75" s="124">
        <v>-0.31673114099999999</v>
      </c>
      <c r="AD75" s="124">
        <v>-0.2406344</v>
      </c>
      <c r="AE75" s="124">
        <v>-0.20538620899999999</v>
      </c>
      <c r="AF75" s="124">
        <v>-0.32681992300000001</v>
      </c>
      <c r="AG75" s="124">
        <v>-0.26661858399999999</v>
      </c>
      <c r="AH75" s="123">
        <v>-0.27202046000000002</v>
      </c>
      <c r="AI75" s="123">
        <v>-0.32835820900000001</v>
      </c>
      <c r="AJ75" s="123">
        <v>-0.172839506</v>
      </c>
      <c r="AK75" s="123">
        <v>0.36363636399999999</v>
      </c>
      <c r="AL75" s="23"/>
    </row>
    <row r="76" spans="1:38" s="8" customFormat="1" ht="15" customHeight="1">
      <c r="A76" s="524">
        <v>43961</v>
      </c>
      <c r="B76" s="33">
        <v>1271</v>
      </c>
      <c r="C76" s="33">
        <v>377</v>
      </c>
      <c r="D76" s="33">
        <v>2348</v>
      </c>
      <c r="E76" s="33">
        <v>2046</v>
      </c>
      <c r="F76" s="33">
        <v>21829</v>
      </c>
      <c r="G76" s="33">
        <v>3412</v>
      </c>
      <c r="H76" s="33">
        <v>2625</v>
      </c>
      <c r="I76" s="33">
        <v>8214</v>
      </c>
      <c r="J76" s="33">
        <v>9840</v>
      </c>
      <c r="K76" s="33">
        <v>67</v>
      </c>
      <c r="L76" s="33">
        <v>71</v>
      </c>
      <c r="M76" s="33">
        <v>9</v>
      </c>
      <c r="N76" s="33">
        <v>910</v>
      </c>
      <c r="O76" s="33">
        <v>285</v>
      </c>
      <c r="P76" s="33">
        <v>1761</v>
      </c>
      <c r="Q76" s="33">
        <v>1403</v>
      </c>
      <c r="R76" s="33">
        <v>16731</v>
      </c>
      <c r="S76" s="33">
        <v>2683</v>
      </c>
      <c r="T76" s="33">
        <v>1796</v>
      </c>
      <c r="U76" s="33">
        <v>6136</v>
      </c>
      <c r="V76" s="33">
        <v>7185</v>
      </c>
      <c r="W76" s="49">
        <v>54</v>
      </c>
      <c r="X76" s="49">
        <v>71</v>
      </c>
      <c r="Y76" s="49">
        <v>19</v>
      </c>
      <c r="Z76" s="124">
        <v>-0.284028324</v>
      </c>
      <c r="AA76" s="124">
        <v>-0.24403183000000001</v>
      </c>
      <c r="AB76" s="124">
        <v>-0.25</v>
      </c>
      <c r="AC76" s="124">
        <v>-0.31427175000000002</v>
      </c>
      <c r="AD76" s="124">
        <v>-0.233542535</v>
      </c>
      <c r="AE76" s="124">
        <v>-0.21365767899999999</v>
      </c>
      <c r="AF76" s="124">
        <v>-0.31580952400000001</v>
      </c>
      <c r="AG76" s="124">
        <v>-0.252982712</v>
      </c>
      <c r="AH76" s="123">
        <v>-0.26981707300000002</v>
      </c>
      <c r="AI76" s="123">
        <v>-0.194029851</v>
      </c>
      <c r="AJ76" s="123">
        <v>0</v>
      </c>
      <c r="AK76" s="123">
        <v>1.111111111</v>
      </c>
      <c r="AL76" s="23"/>
    </row>
    <row r="77" spans="1:38" s="8" customFormat="1" ht="15" customHeight="1">
      <c r="A77" s="524">
        <v>43962</v>
      </c>
      <c r="B77" s="33">
        <v>1202</v>
      </c>
      <c r="C77" s="33">
        <v>381</v>
      </c>
      <c r="D77" s="33">
        <v>2246</v>
      </c>
      <c r="E77" s="33">
        <v>1966</v>
      </c>
      <c r="F77" s="33">
        <v>20529</v>
      </c>
      <c r="G77" s="33">
        <v>3325</v>
      </c>
      <c r="H77" s="33">
        <v>2507</v>
      </c>
      <c r="I77" s="33">
        <v>7929</v>
      </c>
      <c r="J77" s="33">
        <v>9377</v>
      </c>
      <c r="K77" s="33">
        <v>59</v>
      </c>
      <c r="L77" s="33">
        <v>73</v>
      </c>
      <c r="M77" s="33">
        <v>12</v>
      </c>
      <c r="N77" s="33">
        <v>939</v>
      </c>
      <c r="O77" s="33">
        <v>277</v>
      </c>
      <c r="P77" s="33">
        <v>1791</v>
      </c>
      <c r="Q77" s="33">
        <v>1432</v>
      </c>
      <c r="R77" s="33">
        <v>17216</v>
      </c>
      <c r="S77" s="33">
        <v>2755</v>
      </c>
      <c r="T77" s="33">
        <v>1840</v>
      </c>
      <c r="U77" s="33">
        <v>6229</v>
      </c>
      <c r="V77" s="33">
        <v>7481</v>
      </c>
      <c r="W77" s="49">
        <v>55</v>
      </c>
      <c r="X77" s="49">
        <v>73</v>
      </c>
      <c r="Y77" s="49">
        <v>20</v>
      </c>
      <c r="Z77" s="124">
        <v>-0.218801997</v>
      </c>
      <c r="AA77" s="124">
        <v>-0.27296587900000002</v>
      </c>
      <c r="AB77" s="124">
        <v>-0.20258236900000001</v>
      </c>
      <c r="AC77" s="124">
        <v>-0.27161749699999999</v>
      </c>
      <c r="AD77" s="124">
        <v>-0.16138146</v>
      </c>
      <c r="AE77" s="124">
        <v>-0.171428571</v>
      </c>
      <c r="AF77" s="124">
        <v>-0.26605504600000002</v>
      </c>
      <c r="AG77" s="124">
        <v>-0.21440282499999999</v>
      </c>
      <c r="AH77" s="123">
        <v>-0.202196865</v>
      </c>
      <c r="AI77" s="123">
        <v>-6.7796609999999993E-2</v>
      </c>
      <c r="AJ77" s="123">
        <v>0</v>
      </c>
      <c r="AK77" s="123">
        <v>0.66666666699999999</v>
      </c>
      <c r="AL77" s="23"/>
    </row>
    <row r="78" spans="1:38" s="8" customFormat="1" ht="15" customHeight="1">
      <c r="A78" s="524">
        <v>43963</v>
      </c>
      <c r="B78" s="33">
        <v>1205</v>
      </c>
      <c r="C78" s="33">
        <v>381</v>
      </c>
      <c r="D78" s="33">
        <v>2215</v>
      </c>
      <c r="E78" s="33">
        <v>1932</v>
      </c>
      <c r="F78" s="33">
        <v>20193</v>
      </c>
      <c r="G78" s="33">
        <v>3263</v>
      </c>
      <c r="H78" s="33">
        <v>2488</v>
      </c>
      <c r="I78" s="33">
        <v>7888</v>
      </c>
      <c r="J78" s="33">
        <v>9254</v>
      </c>
      <c r="K78" s="33">
        <v>61</v>
      </c>
      <c r="L78" s="33">
        <v>81</v>
      </c>
      <c r="M78" s="33">
        <v>18</v>
      </c>
      <c r="N78" s="33">
        <v>940</v>
      </c>
      <c r="O78" s="33">
        <v>285</v>
      </c>
      <c r="P78" s="33">
        <v>1853</v>
      </c>
      <c r="Q78" s="33">
        <v>1498</v>
      </c>
      <c r="R78" s="33">
        <v>17639</v>
      </c>
      <c r="S78" s="33">
        <v>2771</v>
      </c>
      <c r="T78" s="33">
        <v>1873</v>
      </c>
      <c r="U78" s="33">
        <v>6318</v>
      </c>
      <c r="V78" s="33">
        <v>7618</v>
      </c>
      <c r="W78" s="49">
        <v>50</v>
      </c>
      <c r="X78" s="49">
        <v>78</v>
      </c>
      <c r="Y78" s="49">
        <v>19</v>
      </c>
      <c r="Z78" s="124">
        <v>-0.219917012</v>
      </c>
      <c r="AA78" s="124">
        <v>-0.25196850399999998</v>
      </c>
      <c r="AB78" s="124">
        <v>-0.163431151</v>
      </c>
      <c r="AC78" s="124">
        <v>-0.22463768100000001</v>
      </c>
      <c r="AD78" s="124">
        <v>-0.12647947300000001</v>
      </c>
      <c r="AE78" s="124">
        <v>-0.15078148899999999</v>
      </c>
      <c r="AF78" s="124">
        <v>-0.24718649500000001</v>
      </c>
      <c r="AG78" s="124">
        <v>-0.199036511</v>
      </c>
      <c r="AH78" s="123">
        <v>-0.176788416</v>
      </c>
      <c r="AI78" s="123">
        <v>-0.180327869</v>
      </c>
      <c r="AJ78" s="123">
        <v>-3.7037037000000002E-2</v>
      </c>
      <c r="AK78" s="123">
        <v>5.5555555999999999E-2</v>
      </c>
      <c r="AL78" s="23"/>
    </row>
    <row r="79" spans="1:38" s="8" customFormat="1" ht="15" customHeight="1">
      <c r="A79" s="524">
        <v>43964</v>
      </c>
      <c r="B79" s="33">
        <v>1247</v>
      </c>
      <c r="C79" s="33">
        <v>387</v>
      </c>
      <c r="D79" s="33">
        <v>2279</v>
      </c>
      <c r="E79" s="33">
        <v>1988</v>
      </c>
      <c r="F79" s="33">
        <v>21023</v>
      </c>
      <c r="G79" s="33">
        <v>3335</v>
      </c>
      <c r="H79" s="33">
        <v>2590</v>
      </c>
      <c r="I79" s="33">
        <v>8114</v>
      </c>
      <c r="J79" s="33">
        <v>9600</v>
      </c>
      <c r="K79" s="33">
        <v>55</v>
      </c>
      <c r="L79" s="33">
        <v>75</v>
      </c>
      <c r="M79" s="33">
        <v>23</v>
      </c>
      <c r="N79" s="33">
        <v>914</v>
      </c>
      <c r="O79" s="33">
        <v>286</v>
      </c>
      <c r="P79" s="33">
        <v>1878</v>
      </c>
      <c r="Q79" s="33">
        <v>1531</v>
      </c>
      <c r="R79" s="33">
        <v>17695</v>
      </c>
      <c r="S79" s="33">
        <v>2806</v>
      </c>
      <c r="T79" s="33">
        <v>1908</v>
      </c>
      <c r="U79" s="33">
        <v>6399</v>
      </c>
      <c r="V79" s="33">
        <v>7668</v>
      </c>
      <c r="W79" s="49">
        <v>49</v>
      </c>
      <c r="X79" s="49">
        <v>80</v>
      </c>
      <c r="Y79" s="49">
        <v>21</v>
      </c>
      <c r="Z79" s="124">
        <v>-0.26704089800000003</v>
      </c>
      <c r="AA79" s="124">
        <v>-0.26098191199999998</v>
      </c>
      <c r="AB79" s="124">
        <v>-0.175954366</v>
      </c>
      <c r="AC79" s="124">
        <v>-0.22987927599999999</v>
      </c>
      <c r="AD79" s="124">
        <v>-0.15830281099999999</v>
      </c>
      <c r="AE79" s="124">
        <v>-0.15862069000000001</v>
      </c>
      <c r="AF79" s="124">
        <v>-0.263320463</v>
      </c>
      <c r="AG79" s="124">
        <v>-0.21136307600000001</v>
      </c>
      <c r="AH79" s="123">
        <v>-0.20125000000000001</v>
      </c>
      <c r="AI79" s="123">
        <v>-0.109090909</v>
      </c>
      <c r="AJ79" s="123">
        <v>6.6666666999999999E-2</v>
      </c>
      <c r="AK79" s="123">
        <v>-8.6956521999999994E-2</v>
      </c>
      <c r="AL79" s="23"/>
    </row>
    <row r="80" spans="1:38" s="8" customFormat="1" ht="15" customHeight="1">
      <c r="A80" s="524">
        <v>43965</v>
      </c>
      <c r="B80" s="33">
        <v>1258</v>
      </c>
      <c r="C80" s="33">
        <v>385</v>
      </c>
      <c r="D80" s="33">
        <v>2339</v>
      </c>
      <c r="E80" s="33">
        <v>1993</v>
      </c>
      <c r="F80" s="33">
        <v>21588</v>
      </c>
      <c r="G80" s="33">
        <v>3427</v>
      </c>
      <c r="H80" s="33">
        <v>2648</v>
      </c>
      <c r="I80" s="33">
        <v>8306</v>
      </c>
      <c r="J80" s="33">
        <v>9915</v>
      </c>
      <c r="K80" s="33">
        <v>55</v>
      </c>
      <c r="L80" s="33">
        <v>71</v>
      </c>
      <c r="M80" s="33">
        <v>20</v>
      </c>
      <c r="N80" s="33">
        <v>906</v>
      </c>
      <c r="O80" s="33">
        <v>303</v>
      </c>
      <c r="P80" s="33">
        <v>1891</v>
      </c>
      <c r="Q80" s="33">
        <v>1551</v>
      </c>
      <c r="R80" s="33">
        <v>17758</v>
      </c>
      <c r="S80" s="33">
        <v>2811</v>
      </c>
      <c r="T80" s="33">
        <v>1920</v>
      </c>
      <c r="U80" s="33">
        <v>6450</v>
      </c>
      <c r="V80" s="33">
        <v>7638</v>
      </c>
      <c r="W80" s="49">
        <v>40</v>
      </c>
      <c r="X80" s="49">
        <v>77</v>
      </c>
      <c r="Y80" s="49">
        <v>16</v>
      </c>
      <c r="Z80" s="124">
        <v>-0.279809221</v>
      </c>
      <c r="AA80" s="124">
        <v>-0.212987013</v>
      </c>
      <c r="AB80" s="124">
        <v>-0.19153484400000001</v>
      </c>
      <c r="AC80" s="124">
        <v>-0.221776217</v>
      </c>
      <c r="AD80" s="124">
        <v>-0.17741337800000001</v>
      </c>
      <c r="AE80" s="124">
        <v>-0.17974905199999999</v>
      </c>
      <c r="AF80" s="124">
        <v>-0.274924471</v>
      </c>
      <c r="AG80" s="124">
        <v>-0.223452926</v>
      </c>
      <c r="AH80" s="123">
        <v>-0.229652042</v>
      </c>
      <c r="AI80" s="123">
        <v>-0.27272727299999999</v>
      </c>
      <c r="AJ80" s="123">
        <v>8.4507042000000004E-2</v>
      </c>
      <c r="AK80" s="123">
        <v>-0.2</v>
      </c>
      <c r="AL80" s="23"/>
    </row>
    <row r="81" spans="1:38" s="8" customFormat="1" ht="15" customHeight="1">
      <c r="A81" s="524">
        <v>43966</v>
      </c>
      <c r="B81" s="33">
        <v>1275</v>
      </c>
      <c r="C81" s="33">
        <v>390</v>
      </c>
      <c r="D81" s="33">
        <v>2381</v>
      </c>
      <c r="E81" s="33">
        <v>1996</v>
      </c>
      <c r="F81" s="33">
        <v>21897</v>
      </c>
      <c r="G81" s="33">
        <v>3450</v>
      </c>
      <c r="H81" s="33">
        <v>2683</v>
      </c>
      <c r="I81" s="33">
        <v>8408</v>
      </c>
      <c r="J81" s="33">
        <v>9974</v>
      </c>
      <c r="K81" s="33">
        <v>55</v>
      </c>
      <c r="L81" s="33">
        <v>68</v>
      </c>
      <c r="M81" s="33">
        <v>22</v>
      </c>
      <c r="N81" s="33">
        <v>905</v>
      </c>
      <c r="O81" s="33">
        <v>291</v>
      </c>
      <c r="P81" s="33">
        <v>1873</v>
      </c>
      <c r="Q81" s="33">
        <v>1532</v>
      </c>
      <c r="R81" s="33">
        <v>17666</v>
      </c>
      <c r="S81" s="33">
        <v>2803</v>
      </c>
      <c r="T81" s="33">
        <v>1897</v>
      </c>
      <c r="U81" s="33">
        <v>6489</v>
      </c>
      <c r="V81" s="33">
        <v>7643</v>
      </c>
      <c r="W81" s="49">
        <v>43</v>
      </c>
      <c r="X81" s="49">
        <v>60</v>
      </c>
      <c r="Y81" s="49">
        <v>20</v>
      </c>
      <c r="Z81" s="124">
        <v>-0.29019607800000002</v>
      </c>
      <c r="AA81" s="124">
        <v>-0.25384615399999999</v>
      </c>
      <c r="AB81" s="124">
        <v>-0.21335573299999999</v>
      </c>
      <c r="AC81" s="124">
        <v>-0.23246492999999999</v>
      </c>
      <c r="AD81" s="124">
        <v>-0.19322281599999999</v>
      </c>
      <c r="AE81" s="124">
        <v>-0.187536232</v>
      </c>
      <c r="AF81" s="124">
        <v>-0.29295564699999999</v>
      </c>
      <c r="AG81" s="124">
        <v>-0.22823501400000001</v>
      </c>
      <c r="AH81" s="123">
        <v>-0.23370763999999999</v>
      </c>
      <c r="AI81" s="123">
        <v>-0.218181818</v>
      </c>
      <c r="AJ81" s="123">
        <v>-0.117647059</v>
      </c>
      <c r="AK81" s="123">
        <v>-9.0909090999999997E-2</v>
      </c>
      <c r="AL81" s="23"/>
    </row>
    <row r="82" spans="1:38" s="8" customFormat="1" ht="15" customHeight="1">
      <c r="A82" s="524">
        <v>43967</v>
      </c>
      <c r="B82" s="33">
        <v>1292</v>
      </c>
      <c r="C82" s="33">
        <v>381</v>
      </c>
      <c r="D82" s="33">
        <v>2395</v>
      </c>
      <c r="E82" s="33">
        <v>2027</v>
      </c>
      <c r="F82" s="33">
        <v>21716</v>
      </c>
      <c r="G82" s="33">
        <v>3406</v>
      </c>
      <c r="H82" s="33">
        <v>2698</v>
      </c>
      <c r="I82" s="33">
        <v>8419</v>
      </c>
      <c r="J82" s="33">
        <v>9835</v>
      </c>
      <c r="K82" s="33">
        <v>56</v>
      </c>
      <c r="L82" s="33">
        <v>74</v>
      </c>
      <c r="M82" s="33">
        <v>24</v>
      </c>
      <c r="N82" s="33">
        <v>889</v>
      </c>
      <c r="O82" s="33">
        <v>291</v>
      </c>
      <c r="P82" s="33">
        <v>1810</v>
      </c>
      <c r="Q82" s="33">
        <v>1447</v>
      </c>
      <c r="R82" s="33">
        <v>17026</v>
      </c>
      <c r="S82" s="33">
        <v>2729</v>
      </c>
      <c r="T82" s="33">
        <v>1834</v>
      </c>
      <c r="U82" s="33">
        <v>6315</v>
      </c>
      <c r="V82" s="33">
        <v>7258</v>
      </c>
      <c r="W82" s="49">
        <v>46</v>
      </c>
      <c r="X82" s="49">
        <v>68</v>
      </c>
      <c r="Y82" s="49">
        <v>25</v>
      </c>
      <c r="Z82" s="124">
        <v>-0.31191950499999999</v>
      </c>
      <c r="AA82" s="124">
        <v>-0.23622047199999999</v>
      </c>
      <c r="AB82" s="124">
        <v>-0.24425887299999999</v>
      </c>
      <c r="AC82" s="124">
        <v>-0.28613714800000001</v>
      </c>
      <c r="AD82" s="124">
        <v>-0.21596979199999999</v>
      </c>
      <c r="AE82" s="124">
        <v>-0.19876688200000001</v>
      </c>
      <c r="AF82" s="124">
        <v>-0.32023721300000002</v>
      </c>
      <c r="AG82" s="124">
        <v>-0.24991091600000001</v>
      </c>
      <c r="AH82" s="123">
        <v>-0.26202338600000002</v>
      </c>
      <c r="AI82" s="123">
        <v>-0.178571429</v>
      </c>
      <c r="AJ82" s="123">
        <v>-8.1081080999999999E-2</v>
      </c>
      <c r="AK82" s="123">
        <v>4.1666666999999998E-2</v>
      </c>
      <c r="AL82" s="23"/>
    </row>
    <row r="83" spans="1:38" s="8" customFormat="1" ht="15" customHeight="1">
      <c r="A83" s="524">
        <v>43968</v>
      </c>
      <c r="B83" s="33">
        <v>1277</v>
      </c>
      <c r="C83" s="33">
        <v>380</v>
      </c>
      <c r="D83" s="33">
        <v>2396</v>
      </c>
      <c r="E83" s="33">
        <v>2031</v>
      </c>
      <c r="F83" s="33">
        <v>21478</v>
      </c>
      <c r="G83" s="33">
        <v>3417</v>
      </c>
      <c r="H83" s="33">
        <v>2613</v>
      </c>
      <c r="I83" s="33">
        <v>8352</v>
      </c>
      <c r="J83" s="33">
        <v>9756</v>
      </c>
      <c r="K83" s="33">
        <v>59</v>
      </c>
      <c r="L83" s="33">
        <v>76</v>
      </c>
      <c r="M83" s="33">
        <v>18</v>
      </c>
      <c r="N83" s="33">
        <v>902</v>
      </c>
      <c r="O83" s="33">
        <v>296</v>
      </c>
      <c r="P83" s="33">
        <v>1809</v>
      </c>
      <c r="Q83" s="33">
        <v>1441</v>
      </c>
      <c r="R83" s="33">
        <v>16842</v>
      </c>
      <c r="S83" s="33">
        <v>2737</v>
      </c>
      <c r="T83" s="33">
        <v>1834</v>
      </c>
      <c r="U83" s="33">
        <v>6347</v>
      </c>
      <c r="V83" s="33">
        <v>7183</v>
      </c>
      <c r="W83" s="49">
        <v>51</v>
      </c>
      <c r="X83" s="49">
        <v>79</v>
      </c>
      <c r="Y83" s="49">
        <v>27</v>
      </c>
      <c r="Z83" s="124">
        <v>-0.29365700900000002</v>
      </c>
      <c r="AA83" s="124">
        <v>-0.221052632</v>
      </c>
      <c r="AB83" s="124">
        <v>-0.244991653</v>
      </c>
      <c r="AC83" s="124">
        <v>-0.29049729200000002</v>
      </c>
      <c r="AD83" s="124">
        <v>-0.21584877499999999</v>
      </c>
      <c r="AE83" s="124">
        <v>-0.199004975</v>
      </c>
      <c r="AF83" s="124">
        <v>-0.29812476100000002</v>
      </c>
      <c r="AG83" s="124">
        <v>-0.240062261</v>
      </c>
      <c r="AH83" s="123">
        <v>-0.26373513700000001</v>
      </c>
      <c r="AI83" s="123">
        <v>-0.13559321999999999</v>
      </c>
      <c r="AJ83" s="123">
        <v>3.9473684000000002E-2</v>
      </c>
      <c r="AK83" s="123">
        <v>0.5</v>
      </c>
      <c r="AL83" s="23"/>
    </row>
    <row r="84" spans="1:38" s="8" customFormat="1" ht="15" customHeight="1">
      <c r="A84" s="524">
        <v>43969</v>
      </c>
      <c r="B84" s="33">
        <v>1208</v>
      </c>
      <c r="C84" s="33">
        <v>383</v>
      </c>
      <c r="D84" s="33">
        <v>2263</v>
      </c>
      <c r="E84" s="33">
        <v>1938</v>
      </c>
      <c r="F84" s="33">
        <v>20234</v>
      </c>
      <c r="G84" s="33">
        <v>3248</v>
      </c>
      <c r="H84" s="33">
        <v>2478</v>
      </c>
      <c r="I84" s="33">
        <v>7891</v>
      </c>
      <c r="J84" s="33">
        <v>9265</v>
      </c>
      <c r="K84" s="33">
        <v>50</v>
      </c>
      <c r="L84" s="33">
        <v>75</v>
      </c>
      <c r="M84" s="33">
        <v>19</v>
      </c>
      <c r="N84" s="33">
        <v>929</v>
      </c>
      <c r="O84" s="33">
        <v>297</v>
      </c>
      <c r="P84" s="33">
        <v>1832</v>
      </c>
      <c r="Q84" s="33">
        <v>1449</v>
      </c>
      <c r="R84" s="33">
        <v>16995</v>
      </c>
      <c r="S84" s="33">
        <v>2761</v>
      </c>
      <c r="T84" s="33">
        <v>1888</v>
      </c>
      <c r="U84" s="33">
        <v>6415</v>
      </c>
      <c r="V84" s="33">
        <v>7340</v>
      </c>
      <c r="W84" s="49">
        <v>54</v>
      </c>
      <c r="X84" s="49">
        <v>78</v>
      </c>
      <c r="Y84" s="49">
        <v>21</v>
      </c>
      <c r="Z84" s="124">
        <v>-0.230960265</v>
      </c>
      <c r="AA84" s="124">
        <v>-0.22454308100000001</v>
      </c>
      <c r="AB84" s="124">
        <v>-0.19045514799999999</v>
      </c>
      <c r="AC84" s="124">
        <v>-0.25232198099999997</v>
      </c>
      <c r="AD84" s="124">
        <v>-0.160077098</v>
      </c>
      <c r="AE84" s="124">
        <v>-0.14993842399999999</v>
      </c>
      <c r="AF84" s="124">
        <v>-0.23809523799999999</v>
      </c>
      <c r="AG84" s="124">
        <v>-0.18704853599999999</v>
      </c>
      <c r="AH84" s="123">
        <v>-0.207771182</v>
      </c>
      <c r="AI84" s="123">
        <v>0.08</v>
      </c>
      <c r="AJ84" s="123">
        <v>0.04</v>
      </c>
      <c r="AK84" s="123">
        <v>0.105263158</v>
      </c>
      <c r="AL84" s="23"/>
    </row>
    <row r="85" spans="1:38" s="8" customFormat="1" ht="15" customHeight="1">
      <c r="A85" s="524">
        <v>43970</v>
      </c>
      <c r="B85" s="33">
        <v>1204</v>
      </c>
      <c r="C85" s="33">
        <v>390</v>
      </c>
      <c r="D85" s="33">
        <v>2250</v>
      </c>
      <c r="E85" s="33">
        <v>1889</v>
      </c>
      <c r="F85" s="33">
        <v>19768</v>
      </c>
      <c r="G85" s="33">
        <v>3222</v>
      </c>
      <c r="H85" s="33">
        <v>2453</v>
      </c>
      <c r="I85" s="33">
        <v>7729</v>
      </c>
      <c r="J85" s="33">
        <v>9143</v>
      </c>
      <c r="K85" s="33">
        <v>50</v>
      </c>
      <c r="L85" s="33">
        <v>79</v>
      </c>
      <c r="M85" s="33">
        <v>17</v>
      </c>
      <c r="N85" s="33">
        <v>961</v>
      </c>
      <c r="O85" s="33">
        <v>315</v>
      </c>
      <c r="P85" s="33">
        <v>1879</v>
      </c>
      <c r="Q85" s="33">
        <v>1526</v>
      </c>
      <c r="R85" s="33">
        <v>17583</v>
      </c>
      <c r="S85" s="33">
        <v>2847</v>
      </c>
      <c r="T85" s="33">
        <v>1948</v>
      </c>
      <c r="U85" s="33">
        <v>6542</v>
      </c>
      <c r="V85" s="33">
        <v>7682</v>
      </c>
      <c r="W85" s="49">
        <v>53</v>
      </c>
      <c r="X85" s="49">
        <v>78</v>
      </c>
      <c r="Y85" s="49">
        <v>18</v>
      </c>
      <c r="Z85" s="124">
        <v>-0.20182724299999999</v>
      </c>
      <c r="AA85" s="124">
        <v>-0.192307692</v>
      </c>
      <c r="AB85" s="124">
        <v>-0.16488888900000001</v>
      </c>
      <c r="AC85" s="124">
        <v>-0.192165167</v>
      </c>
      <c r="AD85" s="124">
        <v>-0.110532173</v>
      </c>
      <c r="AE85" s="124">
        <v>-0.11638733699999999</v>
      </c>
      <c r="AF85" s="124">
        <v>-0.205870363</v>
      </c>
      <c r="AG85" s="124">
        <v>-0.15357743600000001</v>
      </c>
      <c r="AH85" s="123">
        <v>-0.15979437799999999</v>
      </c>
      <c r="AI85" s="123">
        <v>0.06</v>
      </c>
      <c r="AJ85" s="123">
        <v>-1.2658228000000001E-2</v>
      </c>
      <c r="AK85" s="123">
        <v>5.8823528999999999E-2</v>
      </c>
      <c r="AL85" s="23"/>
    </row>
    <row r="86" spans="1:38" s="8" customFormat="1" ht="15" customHeight="1">
      <c r="A86" s="524">
        <v>43971</v>
      </c>
      <c r="B86" s="33">
        <v>1206</v>
      </c>
      <c r="C86" s="33">
        <v>372</v>
      </c>
      <c r="D86" s="33">
        <v>2220</v>
      </c>
      <c r="E86" s="33">
        <v>1911</v>
      </c>
      <c r="F86" s="33">
        <v>19752</v>
      </c>
      <c r="G86" s="33">
        <v>3209</v>
      </c>
      <c r="H86" s="33">
        <v>2502</v>
      </c>
      <c r="I86" s="33">
        <v>7671</v>
      </c>
      <c r="J86" s="33">
        <v>9153</v>
      </c>
      <c r="K86" s="33">
        <v>50</v>
      </c>
      <c r="L86" s="33">
        <v>84</v>
      </c>
      <c r="M86" s="33">
        <v>20</v>
      </c>
      <c r="N86" s="33">
        <v>938</v>
      </c>
      <c r="O86" s="33">
        <v>327</v>
      </c>
      <c r="P86" s="33">
        <v>1884</v>
      </c>
      <c r="Q86" s="33">
        <v>1549</v>
      </c>
      <c r="R86" s="33">
        <v>18054</v>
      </c>
      <c r="S86" s="33">
        <v>2834</v>
      </c>
      <c r="T86" s="33">
        <v>1967</v>
      </c>
      <c r="U86" s="33">
        <v>6703</v>
      </c>
      <c r="V86" s="33">
        <v>7881</v>
      </c>
      <c r="W86" s="49">
        <v>54</v>
      </c>
      <c r="X86" s="49">
        <v>75</v>
      </c>
      <c r="Y86" s="49">
        <v>16</v>
      </c>
      <c r="Z86" s="124">
        <v>-0.222222222</v>
      </c>
      <c r="AA86" s="124">
        <v>-0.120967742</v>
      </c>
      <c r="AB86" s="124">
        <v>-0.151351351</v>
      </c>
      <c r="AC86" s="124">
        <v>-0.18942961799999999</v>
      </c>
      <c r="AD86" s="124">
        <v>-8.5965977999999998E-2</v>
      </c>
      <c r="AE86" s="124">
        <v>-0.11685883499999999</v>
      </c>
      <c r="AF86" s="124">
        <v>-0.213828937</v>
      </c>
      <c r="AG86" s="124">
        <v>-0.12618954499999999</v>
      </c>
      <c r="AH86" s="123">
        <v>-0.13897082899999999</v>
      </c>
      <c r="AI86" s="123">
        <v>0.08</v>
      </c>
      <c r="AJ86" s="123">
        <v>-0.10714285699999999</v>
      </c>
      <c r="AK86" s="123">
        <v>-0.2</v>
      </c>
      <c r="AL86" s="23"/>
    </row>
    <row r="87" spans="1:38" s="8" customFormat="1" ht="15" customHeight="1">
      <c r="A87" s="524">
        <v>43972</v>
      </c>
      <c r="B87" s="33">
        <v>1251</v>
      </c>
      <c r="C87" s="33">
        <v>383</v>
      </c>
      <c r="D87" s="33">
        <v>2349</v>
      </c>
      <c r="E87" s="33">
        <v>1995</v>
      </c>
      <c r="F87" s="33">
        <v>20972</v>
      </c>
      <c r="G87" s="33">
        <v>3331</v>
      </c>
      <c r="H87" s="33">
        <v>2630</v>
      </c>
      <c r="I87" s="33">
        <v>7985</v>
      </c>
      <c r="J87" s="33">
        <v>9537</v>
      </c>
      <c r="K87" s="33">
        <v>60</v>
      </c>
      <c r="L87" s="33">
        <v>81</v>
      </c>
      <c r="M87" s="33">
        <v>24</v>
      </c>
      <c r="N87" s="33">
        <v>940</v>
      </c>
      <c r="O87" s="33">
        <v>317</v>
      </c>
      <c r="P87" s="33">
        <v>1948</v>
      </c>
      <c r="Q87" s="33">
        <v>1531</v>
      </c>
      <c r="R87" s="33">
        <v>18182</v>
      </c>
      <c r="S87" s="33">
        <v>2889</v>
      </c>
      <c r="T87" s="33">
        <v>1935</v>
      </c>
      <c r="U87" s="33">
        <v>6766</v>
      </c>
      <c r="V87" s="33">
        <v>7873</v>
      </c>
      <c r="W87" s="49">
        <v>47</v>
      </c>
      <c r="X87" s="49">
        <v>83</v>
      </c>
      <c r="Y87" s="49">
        <v>12</v>
      </c>
      <c r="Z87" s="124">
        <v>-0.24860111900000001</v>
      </c>
      <c r="AA87" s="124">
        <v>-0.17232375999999999</v>
      </c>
      <c r="AB87" s="124">
        <v>-0.170710941</v>
      </c>
      <c r="AC87" s="124">
        <v>-0.23258145399999999</v>
      </c>
      <c r="AD87" s="124">
        <v>-0.13303452199999999</v>
      </c>
      <c r="AE87" s="124">
        <v>-0.13269288500000001</v>
      </c>
      <c r="AF87" s="124">
        <v>-0.26425855500000001</v>
      </c>
      <c r="AG87" s="124">
        <v>-0.15266124</v>
      </c>
      <c r="AH87" s="123">
        <v>-0.17447834700000001</v>
      </c>
      <c r="AI87" s="123">
        <v>-0.21666666700000001</v>
      </c>
      <c r="AJ87" s="123">
        <v>2.4691358E-2</v>
      </c>
      <c r="AK87" s="123">
        <v>-0.5</v>
      </c>
      <c r="AL87" s="23"/>
    </row>
    <row r="88" spans="1:38" s="8" customFormat="1" ht="15" customHeight="1">
      <c r="A88" s="524">
        <v>43973</v>
      </c>
      <c r="B88" s="33">
        <v>1281</v>
      </c>
      <c r="C88" s="33">
        <v>393</v>
      </c>
      <c r="D88" s="33">
        <v>2384</v>
      </c>
      <c r="E88" s="33">
        <v>2032</v>
      </c>
      <c r="F88" s="33">
        <v>21688</v>
      </c>
      <c r="G88" s="33">
        <v>3381</v>
      </c>
      <c r="H88" s="33">
        <v>2695</v>
      </c>
      <c r="I88" s="33">
        <v>8207</v>
      </c>
      <c r="J88" s="33">
        <v>9695</v>
      </c>
      <c r="K88" s="33">
        <v>65</v>
      </c>
      <c r="L88" s="33">
        <v>85</v>
      </c>
      <c r="M88" s="33">
        <v>19</v>
      </c>
      <c r="N88" s="33">
        <v>934</v>
      </c>
      <c r="O88" s="33">
        <v>309</v>
      </c>
      <c r="P88" s="33">
        <v>1970</v>
      </c>
      <c r="Q88" s="33">
        <v>1529</v>
      </c>
      <c r="R88" s="33">
        <v>18203</v>
      </c>
      <c r="S88" s="33">
        <v>2912</v>
      </c>
      <c r="T88" s="33">
        <v>1974</v>
      </c>
      <c r="U88" s="33">
        <v>6738</v>
      </c>
      <c r="V88" s="33">
        <v>7783</v>
      </c>
      <c r="W88" s="49">
        <v>47</v>
      </c>
      <c r="X88" s="49">
        <v>80</v>
      </c>
      <c r="Y88" s="49">
        <v>13</v>
      </c>
      <c r="Z88" s="124">
        <v>-0.27088212299999997</v>
      </c>
      <c r="AA88" s="124">
        <v>-0.21374045799999999</v>
      </c>
      <c r="AB88" s="124">
        <v>-0.17365771799999999</v>
      </c>
      <c r="AC88" s="124">
        <v>-0.24753937000000001</v>
      </c>
      <c r="AD88" s="124">
        <v>-0.160687938</v>
      </c>
      <c r="AE88" s="124">
        <v>-0.13871635600000001</v>
      </c>
      <c r="AF88" s="124">
        <v>-0.26753246800000002</v>
      </c>
      <c r="AG88" s="124">
        <v>-0.17899354200000001</v>
      </c>
      <c r="AH88" s="123">
        <v>-0.197215059</v>
      </c>
      <c r="AI88" s="123">
        <v>-0.27692307700000002</v>
      </c>
      <c r="AJ88" s="123">
        <v>-5.8823528999999999E-2</v>
      </c>
      <c r="AK88" s="123">
        <v>-0.31578947400000001</v>
      </c>
      <c r="AL88" s="23"/>
    </row>
    <row r="89" spans="1:38" s="8" customFormat="1" ht="15" customHeight="1">
      <c r="A89" s="524">
        <v>43974</v>
      </c>
      <c r="B89" s="33">
        <v>1293</v>
      </c>
      <c r="C89" s="33">
        <v>404</v>
      </c>
      <c r="D89" s="33">
        <v>2418</v>
      </c>
      <c r="E89" s="33">
        <v>2032</v>
      </c>
      <c r="F89" s="33">
        <v>21850</v>
      </c>
      <c r="G89" s="33">
        <v>3446</v>
      </c>
      <c r="H89" s="33">
        <v>2742</v>
      </c>
      <c r="I89" s="33">
        <v>8295</v>
      </c>
      <c r="J89" s="33">
        <v>9654</v>
      </c>
      <c r="K89" s="33">
        <v>59</v>
      </c>
      <c r="L89" s="33">
        <v>69</v>
      </c>
      <c r="M89" s="33">
        <v>21</v>
      </c>
      <c r="N89" s="33">
        <v>891</v>
      </c>
      <c r="O89" s="33">
        <v>295</v>
      </c>
      <c r="P89" s="33">
        <v>1919</v>
      </c>
      <c r="Q89" s="33">
        <v>1459</v>
      </c>
      <c r="R89" s="33">
        <v>17565</v>
      </c>
      <c r="S89" s="33">
        <v>2847</v>
      </c>
      <c r="T89" s="33">
        <v>1910</v>
      </c>
      <c r="U89" s="33">
        <v>6509</v>
      </c>
      <c r="V89" s="33">
        <v>7544</v>
      </c>
      <c r="W89" s="49">
        <v>46</v>
      </c>
      <c r="X89" s="49">
        <v>78</v>
      </c>
      <c r="Y89" s="49">
        <v>14</v>
      </c>
      <c r="Z89" s="124">
        <v>-0.310904872</v>
      </c>
      <c r="AA89" s="124">
        <v>-0.26980198</v>
      </c>
      <c r="AB89" s="124">
        <v>-0.20636889999999999</v>
      </c>
      <c r="AC89" s="124">
        <v>-0.281988189</v>
      </c>
      <c r="AD89" s="124">
        <v>-0.19610984000000001</v>
      </c>
      <c r="AE89" s="124">
        <v>-0.17382472400000001</v>
      </c>
      <c r="AF89" s="124">
        <v>-0.30342815499999998</v>
      </c>
      <c r="AG89" s="124">
        <v>-0.215310428</v>
      </c>
      <c r="AH89" s="123">
        <v>-0.21856225400000001</v>
      </c>
      <c r="AI89" s="123">
        <v>-0.22033898299999999</v>
      </c>
      <c r="AJ89" s="123">
        <v>0.130434783</v>
      </c>
      <c r="AK89" s="123">
        <v>-0.33333333300000001</v>
      </c>
      <c r="AL89" s="23"/>
    </row>
    <row r="90" spans="1:38" s="8" customFormat="1" ht="15" customHeight="1">
      <c r="A90" s="524">
        <v>43975</v>
      </c>
      <c r="B90" s="33">
        <v>1298</v>
      </c>
      <c r="C90" s="33">
        <v>404</v>
      </c>
      <c r="D90" s="33">
        <v>2378</v>
      </c>
      <c r="E90" s="33">
        <v>2013</v>
      </c>
      <c r="F90" s="33">
        <v>21670</v>
      </c>
      <c r="G90" s="33">
        <v>3396</v>
      </c>
      <c r="H90" s="33">
        <v>2709</v>
      </c>
      <c r="I90" s="33">
        <v>8281</v>
      </c>
      <c r="J90" s="33">
        <v>9681</v>
      </c>
      <c r="K90" s="33">
        <v>59</v>
      </c>
      <c r="L90" s="33">
        <v>63</v>
      </c>
      <c r="M90" s="33">
        <v>19</v>
      </c>
      <c r="N90" s="33">
        <v>910</v>
      </c>
      <c r="O90" s="33">
        <v>296</v>
      </c>
      <c r="P90" s="33">
        <v>1935</v>
      </c>
      <c r="Q90" s="33">
        <v>1498</v>
      </c>
      <c r="R90" s="33">
        <v>17715</v>
      </c>
      <c r="S90" s="33">
        <v>2862</v>
      </c>
      <c r="T90" s="33">
        <v>1926</v>
      </c>
      <c r="U90" s="33">
        <v>6500</v>
      </c>
      <c r="V90" s="33">
        <v>7506</v>
      </c>
      <c r="W90" s="49">
        <v>41</v>
      </c>
      <c r="X90" s="49">
        <v>73</v>
      </c>
      <c r="Y90" s="49">
        <v>12</v>
      </c>
      <c r="Z90" s="124">
        <v>-0.29892141799999999</v>
      </c>
      <c r="AA90" s="124">
        <v>-0.26732673299999998</v>
      </c>
      <c r="AB90" s="124">
        <v>-0.18629100100000001</v>
      </c>
      <c r="AC90" s="124">
        <v>-0.25583705899999998</v>
      </c>
      <c r="AD90" s="124">
        <v>-0.182510383</v>
      </c>
      <c r="AE90" s="124">
        <v>-0.15724381600000001</v>
      </c>
      <c r="AF90" s="124">
        <v>-0.28903654499999998</v>
      </c>
      <c r="AG90" s="124">
        <v>-0.21507064400000001</v>
      </c>
      <c r="AH90" s="123">
        <v>-0.22466687299999999</v>
      </c>
      <c r="AI90" s="123">
        <v>-0.30508474600000002</v>
      </c>
      <c r="AJ90" s="123">
        <v>0.15873015900000001</v>
      </c>
      <c r="AK90" s="123">
        <v>-0.368421053</v>
      </c>
      <c r="AL90" s="23"/>
    </row>
    <row r="91" spans="1:38" s="8" customFormat="1" ht="15" customHeight="1">
      <c r="A91" s="524">
        <v>43976</v>
      </c>
      <c r="B91" s="33">
        <v>1259</v>
      </c>
      <c r="C91" s="33">
        <v>398</v>
      </c>
      <c r="D91" s="33">
        <v>2272</v>
      </c>
      <c r="E91" s="33">
        <v>1932</v>
      </c>
      <c r="F91" s="33">
        <v>20566</v>
      </c>
      <c r="G91" s="33">
        <v>3296</v>
      </c>
      <c r="H91" s="33">
        <v>2604</v>
      </c>
      <c r="I91" s="33">
        <v>7906</v>
      </c>
      <c r="J91" s="33">
        <v>9293</v>
      </c>
      <c r="K91" s="33">
        <v>58</v>
      </c>
      <c r="L91" s="33">
        <v>67</v>
      </c>
      <c r="M91" s="33">
        <v>20</v>
      </c>
      <c r="N91" s="33">
        <v>951</v>
      </c>
      <c r="O91" s="33">
        <v>299</v>
      </c>
      <c r="P91" s="33">
        <v>1972</v>
      </c>
      <c r="Q91" s="33">
        <v>1576</v>
      </c>
      <c r="R91" s="33">
        <v>18375</v>
      </c>
      <c r="S91" s="33">
        <v>2974</v>
      </c>
      <c r="T91" s="33">
        <v>1982</v>
      </c>
      <c r="U91" s="33">
        <v>6621</v>
      </c>
      <c r="V91" s="33">
        <v>7666</v>
      </c>
      <c r="W91" s="49">
        <v>48</v>
      </c>
      <c r="X91" s="49">
        <v>69</v>
      </c>
      <c r="Y91" s="49">
        <v>16</v>
      </c>
      <c r="Z91" s="124">
        <v>-0.24463860200000001</v>
      </c>
      <c r="AA91" s="124">
        <v>-0.248743719</v>
      </c>
      <c r="AB91" s="124">
        <v>-0.132042254</v>
      </c>
      <c r="AC91" s="124">
        <v>-0.18426501000000001</v>
      </c>
      <c r="AD91" s="124">
        <v>-0.106535058</v>
      </c>
      <c r="AE91" s="124">
        <v>-9.7694174999999994E-2</v>
      </c>
      <c r="AF91" s="124">
        <v>-0.23886328700000001</v>
      </c>
      <c r="AG91" s="124">
        <v>-0.16253478399999999</v>
      </c>
      <c r="AH91" s="123">
        <v>-0.175078016</v>
      </c>
      <c r="AI91" s="123">
        <v>-0.17241379300000001</v>
      </c>
      <c r="AJ91" s="123">
        <v>2.9850746000000001E-2</v>
      </c>
      <c r="AK91" s="123">
        <v>-0.2</v>
      </c>
      <c r="AL91" s="23"/>
    </row>
    <row r="92" spans="1:38" s="8" customFormat="1" ht="15" customHeight="1">
      <c r="A92" s="524">
        <v>43977</v>
      </c>
      <c r="B92" s="33">
        <v>1274</v>
      </c>
      <c r="C92" s="33">
        <v>401</v>
      </c>
      <c r="D92" s="33">
        <v>2238</v>
      </c>
      <c r="E92" s="33">
        <v>1919</v>
      </c>
      <c r="F92" s="33">
        <v>20245</v>
      </c>
      <c r="G92" s="33">
        <v>3299</v>
      </c>
      <c r="H92" s="33">
        <v>2571</v>
      </c>
      <c r="I92" s="33">
        <v>7771</v>
      </c>
      <c r="J92" s="33">
        <v>9247</v>
      </c>
      <c r="K92" s="33">
        <v>54</v>
      </c>
      <c r="L92" s="33">
        <v>84</v>
      </c>
      <c r="M92" s="33">
        <v>18</v>
      </c>
      <c r="N92" s="33">
        <v>964</v>
      </c>
      <c r="O92" s="33">
        <v>313</v>
      </c>
      <c r="P92" s="33">
        <v>2002</v>
      </c>
      <c r="Q92" s="33">
        <v>1612</v>
      </c>
      <c r="R92" s="33">
        <v>18738</v>
      </c>
      <c r="S92" s="33">
        <v>2997</v>
      </c>
      <c r="T92" s="33">
        <v>1998</v>
      </c>
      <c r="U92" s="33">
        <v>6768</v>
      </c>
      <c r="V92" s="33">
        <v>7859</v>
      </c>
      <c r="W92" s="49">
        <v>49</v>
      </c>
      <c r="X92" s="49">
        <v>75</v>
      </c>
      <c r="Y92" s="49">
        <v>19</v>
      </c>
      <c r="Z92" s="124">
        <v>-0.24332809999999999</v>
      </c>
      <c r="AA92" s="124">
        <v>-0.21945137200000001</v>
      </c>
      <c r="AB92" s="124">
        <v>-0.105451296</v>
      </c>
      <c r="AC92" s="124">
        <v>-0.15997915600000001</v>
      </c>
      <c r="AD92" s="124">
        <v>-7.4438133000000004E-2</v>
      </c>
      <c r="AE92" s="124">
        <v>-9.1542892000000001E-2</v>
      </c>
      <c r="AF92" s="124">
        <v>-0.22287047800000001</v>
      </c>
      <c r="AG92" s="124">
        <v>-0.129069618</v>
      </c>
      <c r="AH92" s="123">
        <v>-0.15010273599999999</v>
      </c>
      <c r="AI92" s="123">
        <v>-9.2592593000000001E-2</v>
      </c>
      <c r="AJ92" s="123">
        <v>-0.10714285699999999</v>
      </c>
      <c r="AK92" s="123">
        <v>5.5555555999999999E-2</v>
      </c>
      <c r="AL92" s="23"/>
    </row>
    <row r="93" spans="1:38" s="8" customFormat="1" ht="15" customHeight="1">
      <c r="A93" s="524">
        <v>43978</v>
      </c>
      <c r="B93" s="33">
        <v>1323</v>
      </c>
      <c r="C93" s="33">
        <v>412</v>
      </c>
      <c r="D93" s="33">
        <v>2345</v>
      </c>
      <c r="E93" s="33">
        <v>1964</v>
      </c>
      <c r="F93" s="33">
        <v>21131</v>
      </c>
      <c r="G93" s="33">
        <v>3392</v>
      </c>
      <c r="H93" s="33">
        <v>2665</v>
      </c>
      <c r="I93" s="33">
        <v>7961</v>
      </c>
      <c r="J93" s="33">
        <v>9480</v>
      </c>
      <c r="K93" s="33">
        <v>56</v>
      </c>
      <c r="L93" s="33">
        <v>87</v>
      </c>
      <c r="M93" s="33">
        <v>19</v>
      </c>
      <c r="N93" s="33">
        <v>975</v>
      </c>
      <c r="O93" s="33">
        <v>333</v>
      </c>
      <c r="P93" s="33">
        <v>2015</v>
      </c>
      <c r="Q93" s="33">
        <v>1622</v>
      </c>
      <c r="R93" s="33">
        <v>18928</v>
      </c>
      <c r="S93" s="33">
        <v>2979</v>
      </c>
      <c r="T93" s="33">
        <v>2017</v>
      </c>
      <c r="U93" s="33">
        <v>6873</v>
      </c>
      <c r="V93" s="33">
        <v>7910</v>
      </c>
      <c r="W93" s="49">
        <v>48</v>
      </c>
      <c r="X93" s="49">
        <v>85</v>
      </c>
      <c r="Y93" s="49">
        <v>13</v>
      </c>
      <c r="Z93" s="124">
        <v>-0.26303854900000001</v>
      </c>
      <c r="AA93" s="124">
        <v>-0.191747573</v>
      </c>
      <c r="AB93" s="124">
        <v>-0.14072494699999999</v>
      </c>
      <c r="AC93" s="124">
        <v>-0.17413442000000001</v>
      </c>
      <c r="AD93" s="124">
        <v>-0.104254413</v>
      </c>
      <c r="AE93" s="124">
        <v>-0.12175707500000001</v>
      </c>
      <c r="AF93" s="124">
        <v>-0.24315197</v>
      </c>
      <c r="AG93" s="124">
        <v>-0.13666624799999999</v>
      </c>
      <c r="AH93" s="123">
        <v>-0.165611814</v>
      </c>
      <c r="AI93" s="123">
        <v>-0.14285714299999999</v>
      </c>
      <c r="AJ93" s="123">
        <v>-2.2988505999999999E-2</v>
      </c>
      <c r="AK93" s="123">
        <v>-0.31578947400000001</v>
      </c>
      <c r="AL93" s="23"/>
    </row>
    <row r="94" spans="1:38" s="8" customFormat="1" ht="15" customHeight="1">
      <c r="A94" s="524">
        <v>43979</v>
      </c>
      <c r="B94" s="33">
        <v>1313</v>
      </c>
      <c r="C94" s="33">
        <v>422</v>
      </c>
      <c r="D94" s="33">
        <v>2405</v>
      </c>
      <c r="E94" s="33">
        <v>1999</v>
      </c>
      <c r="F94" s="33">
        <v>21821</v>
      </c>
      <c r="G94" s="33">
        <v>3421</v>
      </c>
      <c r="H94" s="33">
        <v>2657</v>
      </c>
      <c r="I94" s="33">
        <v>8156</v>
      </c>
      <c r="J94" s="33">
        <v>9663</v>
      </c>
      <c r="K94" s="33">
        <v>58</v>
      </c>
      <c r="L94" s="33">
        <v>87</v>
      </c>
      <c r="M94" s="33">
        <v>20</v>
      </c>
      <c r="N94" s="33">
        <v>963</v>
      </c>
      <c r="O94" s="33">
        <v>317</v>
      </c>
      <c r="P94" s="33">
        <v>2027</v>
      </c>
      <c r="Q94" s="33">
        <v>1604</v>
      </c>
      <c r="R94" s="33">
        <v>19033</v>
      </c>
      <c r="S94" s="33">
        <v>3002</v>
      </c>
      <c r="T94" s="33">
        <v>2028</v>
      </c>
      <c r="U94" s="33">
        <v>6857</v>
      </c>
      <c r="V94" s="33">
        <v>7922</v>
      </c>
      <c r="W94" s="49">
        <v>46</v>
      </c>
      <c r="X94" s="49">
        <v>74</v>
      </c>
      <c r="Y94" s="49">
        <v>20</v>
      </c>
      <c r="Z94" s="124">
        <v>-0.26656511799999999</v>
      </c>
      <c r="AA94" s="124">
        <v>-0.248815166</v>
      </c>
      <c r="AB94" s="124">
        <v>-0.15717255699999999</v>
      </c>
      <c r="AC94" s="124">
        <v>-0.19759879899999999</v>
      </c>
      <c r="AD94" s="124">
        <v>-0.12776683</v>
      </c>
      <c r="AE94" s="124">
        <v>-0.122478807</v>
      </c>
      <c r="AF94" s="124">
        <v>-0.236733158</v>
      </c>
      <c r="AG94" s="124">
        <v>-0.15926925</v>
      </c>
      <c r="AH94" s="123">
        <v>-0.180171789</v>
      </c>
      <c r="AI94" s="123">
        <v>-0.20689655200000001</v>
      </c>
      <c r="AJ94" s="123">
        <v>-0.14942528699999999</v>
      </c>
      <c r="AK94" s="123">
        <v>0</v>
      </c>
      <c r="AL94" s="23"/>
    </row>
    <row r="95" spans="1:38" s="8" customFormat="1" ht="15" customHeight="1">
      <c r="A95" s="524">
        <v>43980</v>
      </c>
      <c r="B95" s="33">
        <v>1322</v>
      </c>
      <c r="C95" s="33">
        <v>422</v>
      </c>
      <c r="D95" s="33">
        <v>2399</v>
      </c>
      <c r="E95" s="33">
        <v>1997</v>
      </c>
      <c r="F95" s="33">
        <v>21979</v>
      </c>
      <c r="G95" s="33">
        <v>3411</v>
      </c>
      <c r="H95" s="33">
        <v>2679</v>
      </c>
      <c r="I95" s="33">
        <v>8248</v>
      </c>
      <c r="J95" s="33">
        <v>9655</v>
      </c>
      <c r="K95" s="33">
        <v>50</v>
      </c>
      <c r="L95" s="33">
        <v>84</v>
      </c>
      <c r="M95" s="33">
        <v>23</v>
      </c>
      <c r="N95" s="33">
        <v>972</v>
      </c>
      <c r="O95" s="33">
        <v>310</v>
      </c>
      <c r="P95" s="33">
        <v>2013</v>
      </c>
      <c r="Q95" s="33">
        <v>1596</v>
      </c>
      <c r="R95" s="33">
        <v>18887</v>
      </c>
      <c r="S95" s="33">
        <v>2983</v>
      </c>
      <c r="T95" s="33">
        <v>1988</v>
      </c>
      <c r="U95" s="33">
        <v>6701</v>
      </c>
      <c r="V95" s="33">
        <v>8006</v>
      </c>
      <c r="W95" s="49">
        <v>43</v>
      </c>
      <c r="X95" s="49">
        <v>74</v>
      </c>
      <c r="Y95" s="49">
        <v>21</v>
      </c>
      <c r="Z95" s="124">
        <v>-0.26475037800000001</v>
      </c>
      <c r="AA95" s="124">
        <v>-0.26540284400000003</v>
      </c>
      <c r="AB95" s="124">
        <v>-0.16090037500000001</v>
      </c>
      <c r="AC95" s="124">
        <v>-0.20080120200000001</v>
      </c>
      <c r="AD95" s="124">
        <v>-0.14067974</v>
      </c>
      <c r="AE95" s="124">
        <v>-0.12547639999999999</v>
      </c>
      <c r="AF95" s="124">
        <v>-0.25793206400000002</v>
      </c>
      <c r="AG95" s="124">
        <v>-0.18756062100000001</v>
      </c>
      <c r="AH95" s="123">
        <v>-0.17079233599999999</v>
      </c>
      <c r="AI95" s="123">
        <v>-0.14000000000000001</v>
      </c>
      <c r="AJ95" s="123">
        <v>-0.11904761899999999</v>
      </c>
      <c r="AK95" s="123">
        <v>-8.6956521999999994E-2</v>
      </c>
      <c r="AL95" s="23"/>
    </row>
    <row r="96" spans="1:38" s="8" customFormat="1" ht="15" customHeight="1">
      <c r="A96" s="524">
        <v>43981</v>
      </c>
      <c r="B96" s="33">
        <v>1316</v>
      </c>
      <c r="C96" s="33">
        <v>421</v>
      </c>
      <c r="D96" s="33">
        <v>2412</v>
      </c>
      <c r="E96" s="33">
        <v>2027</v>
      </c>
      <c r="F96" s="33">
        <v>21949</v>
      </c>
      <c r="G96" s="33">
        <v>3391</v>
      </c>
      <c r="H96" s="33">
        <v>2705</v>
      </c>
      <c r="I96" s="33">
        <v>8268</v>
      </c>
      <c r="J96" s="33">
        <v>9678</v>
      </c>
      <c r="K96" s="33">
        <v>55</v>
      </c>
      <c r="L96" s="33">
        <v>83</v>
      </c>
      <c r="M96" s="33">
        <v>21</v>
      </c>
      <c r="N96" s="33">
        <v>936</v>
      </c>
      <c r="O96" s="33">
        <v>294</v>
      </c>
      <c r="P96" s="33">
        <v>1963</v>
      </c>
      <c r="Q96" s="33">
        <v>1510</v>
      </c>
      <c r="R96" s="33">
        <v>18230</v>
      </c>
      <c r="S96" s="33">
        <v>2836</v>
      </c>
      <c r="T96" s="33">
        <v>1956</v>
      </c>
      <c r="U96" s="33">
        <v>6402</v>
      </c>
      <c r="V96" s="33">
        <v>7709</v>
      </c>
      <c r="W96" s="49">
        <v>48</v>
      </c>
      <c r="X96" s="49">
        <v>71</v>
      </c>
      <c r="Y96" s="49">
        <v>23</v>
      </c>
      <c r="Z96" s="124">
        <v>-0.28875379899999998</v>
      </c>
      <c r="AA96" s="124">
        <v>-0.301662708</v>
      </c>
      <c r="AB96" s="124">
        <v>-0.18615256999999999</v>
      </c>
      <c r="AC96" s="124">
        <v>-0.25505673400000001</v>
      </c>
      <c r="AD96" s="124">
        <v>-0.16943824299999999</v>
      </c>
      <c r="AE96" s="124">
        <v>-0.163668534</v>
      </c>
      <c r="AF96" s="124">
        <v>-0.27689464000000003</v>
      </c>
      <c r="AG96" s="124">
        <v>-0.22568940500000001</v>
      </c>
      <c r="AH96" s="123">
        <v>-0.20345112600000001</v>
      </c>
      <c r="AI96" s="123">
        <v>-0.127272727</v>
      </c>
      <c r="AJ96" s="123">
        <v>-0.14457831300000001</v>
      </c>
      <c r="AK96" s="123">
        <v>9.5238094999999995E-2</v>
      </c>
      <c r="AL96" s="23"/>
    </row>
    <row r="97" spans="1:38" s="8" customFormat="1" ht="15" customHeight="1">
      <c r="A97" s="524">
        <v>43982</v>
      </c>
      <c r="B97" s="33">
        <v>1300</v>
      </c>
      <c r="C97" s="33">
        <v>407</v>
      </c>
      <c r="D97" s="33">
        <v>2415</v>
      </c>
      <c r="E97" s="33">
        <v>2003</v>
      </c>
      <c r="F97" s="33">
        <v>21671</v>
      </c>
      <c r="G97" s="33">
        <v>3378</v>
      </c>
      <c r="H97" s="33">
        <v>2683</v>
      </c>
      <c r="I97" s="33">
        <v>8207</v>
      </c>
      <c r="J97" s="33">
        <v>9608</v>
      </c>
      <c r="K97" s="33">
        <v>57</v>
      </c>
      <c r="L97" s="33">
        <v>79</v>
      </c>
      <c r="M97" s="33">
        <v>19</v>
      </c>
      <c r="N97" s="33">
        <v>940</v>
      </c>
      <c r="O97" s="33">
        <v>298</v>
      </c>
      <c r="P97" s="33">
        <v>1969</v>
      </c>
      <c r="Q97" s="33">
        <v>1509</v>
      </c>
      <c r="R97" s="33">
        <v>18259</v>
      </c>
      <c r="S97" s="33">
        <v>2839</v>
      </c>
      <c r="T97" s="33">
        <v>1956</v>
      </c>
      <c r="U97" s="33">
        <v>6403</v>
      </c>
      <c r="V97" s="33">
        <v>7682</v>
      </c>
      <c r="W97" s="49">
        <v>48</v>
      </c>
      <c r="X97" s="49">
        <v>74</v>
      </c>
      <c r="Y97" s="49">
        <v>23</v>
      </c>
      <c r="Z97" s="124">
        <v>-0.27692307700000002</v>
      </c>
      <c r="AA97" s="124">
        <v>-0.26781326799999999</v>
      </c>
      <c r="AB97" s="124">
        <v>-0.18467908899999999</v>
      </c>
      <c r="AC97" s="124">
        <v>-0.24663005499999999</v>
      </c>
      <c r="AD97" s="124">
        <v>-0.157445434</v>
      </c>
      <c r="AE97" s="124">
        <v>-0.15956187099999999</v>
      </c>
      <c r="AF97" s="124">
        <v>-0.27096533699999997</v>
      </c>
      <c r="AG97" s="124">
        <v>-0.21981235499999999</v>
      </c>
      <c r="AH97" s="123">
        <v>-0.20045795199999999</v>
      </c>
      <c r="AI97" s="123">
        <v>-0.15789473700000001</v>
      </c>
      <c r="AJ97" s="123">
        <v>-6.3291138999999996E-2</v>
      </c>
      <c r="AK97" s="123">
        <v>0.21052631599999999</v>
      </c>
      <c r="AL97" s="23"/>
    </row>
    <row r="98" spans="1:38" s="8" customFormat="1" ht="15" customHeight="1">
      <c r="A98" s="524">
        <v>43983</v>
      </c>
      <c r="B98" s="33">
        <v>1224</v>
      </c>
      <c r="C98" s="33">
        <v>394</v>
      </c>
      <c r="D98" s="33">
        <v>2293</v>
      </c>
      <c r="E98" s="33">
        <v>1889</v>
      </c>
      <c r="F98" s="33">
        <v>20417</v>
      </c>
      <c r="G98" s="33">
        <v>3275</v>
      </c>
      <c r="H98" s="33">
        <v>2569</v>
      </c>
      <c r="I98" s="33">
        <v>7852</v>
      </c>
      <c r="J98" s="33">
        <v>9208</v>
      </c>
      <c r="K98" s="33">
        <v>53</v>
      </c>
      <c r="L98" s="33">
        <v>79</v>
      </c>
      <c r="M98" s="33">
        <v>17</v>
      </c>
      <c r="N98" s="33">
        <v>957</v>
      </c>
      <c r="O98" s="33">
        <v>315</v>
      </c>
      <c r="P98" s="33">
        <v>2000</v>
      </c>
      <c r="Q98" s="33">
        <v>1554</v>
      </c>
      <c r="R98" s="33">
        <v>18694</v>
      </c>
      <c r="S98" s="33">
        <v>2890</v>
      </c>
      <c r="T98" s="33">
        <v>2048</v>
      </c>
      <c r="U98" s="33">
        <v>6630</v>
      </c>
      <c r="V98" s="33">
        <v>7950</v>
      </c>
      <c r="W98" s="49">
        <v>49</v>
      </c>
      <c r="X98" s="49">
        <v>69</v>
      </c>
      <c r="Y98" s="49">
        <v>18</v>
      </c>
      <c r="Z98" s="124">
        <v>-0.218137255</v>
      </c>
      <c r="AA98" s="124">
        <v>-0.200507614</v>
      </c>
      <c r="AB98" s="124">
        <v>-0.12778020100000001</v>
      </c>
      <c r="AC98" s="124">
        <v>-0.17734250900000001</v>
      </c>
      <c r="AD98" s="124">
        <v>-8.4390459000000001E-2</v>
      </c>
      <c r="AE98" s="124">
        <v>-0.117557252</v>
      </c>
      <c r="AF98" s="124">
        <v>-0.202802647</v>
      </c>
      <c r="AG98" s="124">
        <v>-0.155629139</v>
      </c>
      <c r="AH98" s="123">
        <v>-0.13662033000000001</v>
      </c>
      <c r="AI98" s="123">
        <v>-7.5471698000000004E-2</v>
      </c>
      <c r="AJ98" s="123">
        <v>-0.12658227799999999</v>
      </c>
      <c r="AK98" s="123">
        <v>5.8823528999999999E-2</v>
      </c>
      <c r="AL98" s="23"/>
    </row>
    <row r="99" spans="1:38" s="8" customFormat="1" ht="15" customHeight="1">
      <c r="A99" s="524">
        <v>43984</v>
      </c>
      <c r="B99" s="33">
        <v>1208</v>
      </c>
      <c r="C99" s="33">
        <v>395</v>
      </c>
      <c r="D99" s="33">
        <v>2285</v>
      </c>
      <c r="E99" s="33">
        <v>1885</v>
      </c>
      <c r="F99" s="33">
        <v>20089</v>
      </c>
      <c r="G99" s="33">
        <v>3258</v>
      </c>
      <c r="H99" s="33">
        <v>2582</v>
      </c>
      <c r="I99" s="33">
        <v>7734</v>
      </c>
      <c r="J99" s="33">
        <v>9103</v>
      </c>
      <c r="K99" s="33">
        <v>53</v>
      </c>
      <c r="L99" s="33">
        <v>71</v>
      </c>
      <c r="M99" s="33">
        <v>19</v>
      </c>
      <c r="N99" s="33">
        <v>979</v>
      </c>
      <c r="O99" s="33">
        <v>316</v>
      </c>
      <c r="P99" s="33">
        <v>2010</v>
      </c>
      <c r="Q99" s="33">
        <v>1607</v>
      </c>
      <c r="R99" s="33">
        <v>19057</v>
      </c>
      <c r="S99" s="33">
        <v>2975</v>
      </c>
      <c r="T99" s="33">
        <v>2054</v>
      </c>
      <c r="U99" s="33">
        <v>6774</v>
      </c>
      <c r="V99" s="33">
        <v>8142</v>
      </c>
      <c r="W99" s="49">
        <v>52</v>
      </c>
      <c r="X99" s="49">
        <v>71</v>
      </c>
      <c r="Y99" s="49">
        <v>19</v>
      </c>
      <c r="Z99" s="124">
        <v>-0.18956953600000001</v>
      </c>
      <c r="AA99" s="124">
        <v>-0.2</v>
      </c>
      <c r="AB99" s="124">
        <v>-0.120350109</v>
      </c>
      <c r="AC99" s="124">
        <v>-0.147480106</v>
      </c>
      <c r="AD99" s="124">
        <v>-5.1371396999999999E-2</v>
      </c>
      <c r="AE99" s="124">
        <v>-8.6863105999999995E-2</v>
      </c>
      <c r="AF99" s="124">
        <v>-0.204492641</v>
      </c>
      <c r="AG99" s="124">
        <v>-0.12412723000000001</v>
      </c>
      <c r="AH99" s="123">
        <v>-0.105569592</v>
      </c>
      <c r="AI99" s="123">
        <v>-1.8867925000000001E-2</v>
      </c>
      <c r="AJ99" s="123">
        <v>0</v>
      </c>
      <c r="AK99" s="123">
        <v>0</v>
      </c>
      <c r="AL99" s="23"/>
    </row>
    <row r="100" spans="1:38" s="8" customFormat="1" ht="15" customHeight="1">
      <c r="A100" s="524">
        <v>43985</v>
      </c>
      <c r="B100" s="33">
        <v>1255</v>
      </c>
      <c r="C100" s="33">
        <v>419</v>
      </c>
      <c r="D100" s="33">
        <v>2362</v>
      </c>
      <c r="E100" s="33">
        <v>1944</v>
      </c>
      <c r="F100" s="33">
        <v>20918</v>
      </c>
      <c r="G100" s="33">
        <v>3376</v>
      </c>
      <c r="H100" s="33">
        <v>2648</v>
      </c>
      <c r="I100" s="33">
        <v>8008</v>
      </c>
      <c r="J100" s="33">
        <v>9402</v>
      </c>
      <c r="K100" s="33">
        <v>60</v>
      </c>
      <c r="L100" s="33">
        <v>66</v>
      </c>
      <c r="M100" s="33">
        <v>24</v>
      </c>
      <c r="N100" s="33">
        <v>974</v>
      </c>
      <c r="O100" s="33">
        <v>324</v>
      </c>
      <c r="P100" s="33">
        <v>2022</v>
      </c>
      <c r="Q100" s="33">
        <v>1588</v>
      </c>
      <c r="R100" s="33">
        <v>19088</v>
      </c>
      <c r="S100" s="33">
        <v>3030</v>
      </c>
      <c r="T100" s="33">
        <v>2097</v>
      </c>
      <c r="U100" s="33">
        <v>6851</v>
      </c>
      <c r="V100" s="33">
        <v>8268</v>
      </c>
      <c r="W100" s="49">
        <v>51</v>
      </c>
      <c r="X100" s="49">
        <v>74</v>
      </c>
      <c r="Y100" s="49">
        <v>26</v>
      </c>
      <c r="Z100" s="124">
        <v>-0.22390438200000001</v>
      </c>
      <c r="AA100" s="124">
        <v>-0.22673030999999999</v>
      </c>
      <c r="AB100" s="124">
        <v>-0.14394580900000001</v>
      </c>
      <c r="AC100" s="124">
        <v>-0.18312757199999999</v>
      </c>
      <c r="AD100" s="124">
        <v>-8.7484462999999998E-2</v>
      </c>
      <c r="AE100" s="124">
        <v>-0.102488152</v>
      </c>
      <c r="AF100" s="124">
        <v>-0.20808157099999999</v>
      </c>
      <c r="AG100" s="124">
        <v>-0.144480519</v>
      </c>
      <c r="AH100" s="123">
        <v>-0.120612636</v>
      </c>
      <c r="AI100" s="123">
        <v>-0.15</v>
      </c>
      <c r="AJ100" s="123">
        <v>0.12121212100000001</v>
      </c>
      <c r="AK100" s="123">
        <v>8.3333332999999996E-2</v>
      </c>
      <c r="AL100" s="23"/>
    </row>
    <row r="101" spans="1:38" s="8" customFormat="1" ht="15" customHeight="1">
      <c r="A101" s="524">
        <v>43986</v>
      </c>
      <c r="B101" s="33">
        <v>1256</v>
      </c>
      <c r="C101" s="33">
        <v>423</v>
      </c>
      <c r="D101" s="33">
        <v>2386</v>
      </c>
      <c r="E101" s="33">
        <v>1997</v>
      </c>
      <c r="F101" s="33">
        <v>21696</v>
      </c>
      <c r="G101" s="33">
        <v>3459</v>
      </c>
      <c r="H101" s="33">
        <v>2670</v>
      </c>
      <c r="I101" s="33">
        <v>8191</v>
      </c>
      <c r="J101" s="33">
        <v>9629</v>
      </c>
      <c r="K101" s="33">
        <v>51</v>
      </c>
      <c r="L101" s="33">
        <v>75</v>
      </c>
      <c r="M101" s="33">
        <v>30</v>
      </c>
      <c r="N101" s="33">
        <v>972</v>
      </c>
      <c r="O101" s="33">
        <v>341</v>
      </c>
      <c r="P101" s="33">
        <v>2015</v>
      </c>
      <c r="Q101" s="33">
        <v>1553</v>
      </c>
      <c r="R101" s="33">
        <v>19038</v>
      </c>
      <c r="S101" s="33">
        <v>3062</v>
      </c>
      <c r="T101" s="33">
        <v>2091</v>
      </c>
      <c r="U101" s="33">
        <v>6932</v>
      </c>
      <c r="V101" s="33">
        <v>8209</v>
      </c>
      <c r="W101" s="49">
        <v>46</v>
      </c>
      <c r="X101" s="49">
        <v>78</v>
      </c>
      <c r="Y101" s="49">
        <v>20</v>
      </c>
      <c r="Z101" s="124">
        <v>-0.22611465</v>
      </c>
      <c r="AA101" s="124">
        <v>-0.19385342799999999</v>
      </c>
      <c r="AB101" s="124">
        <v>-0.15549035999999999</v>
      </c>
      <c r="AC101" s="124">
        <v>-0.22233349999999999</v>
      </c>
      <c r="AD101" s="124">
        <v>-0.122511062</v>
      </c>
      <c r="AE101" s="124">
        <v>-0.114773056</v>
      </c>
      <c r="AF101" s="124">
        <v>-0.216853933</v>
      </c>
      <c r="AG101" s="124">
        <v>-0.153705286</v>
      </c>
      <c r="AH101" s="123">
        <v>-0.14747118100000001</v>
      </c>
      <c r="AI101" s="123">
        <v>-9.8039215999999998E-2</v>
      </c>
      <c r="AJ101" s="123">
        <v>0.04</v>
      </c>
      <c r="AK101" s="123">
        <v>-0.33333333300000001</v>
      </c>
      <c r="AL101" s="23"/>
    </row>
    <row r="102" spans="1:38" s="8" customFormat="1" ht="15" customHeight="1">
      <c r="A102" s="524">
        <v>43987</v>
      </c>
      <c r="B102" s="33">
        <v>1263</v>
      </c>
      <c r="C102" s="33">
        <v>432</v>
      </c>
      <c r="D102" s="33">
        <v>2397</v>
      </c>
      <c r="E102" s="33">
        <v>1995</v>
      </c>
      <c r="F102" s="33">
        <v>21889</v>
      </c>
      <c r="G102" s="33">
        <v>3442</v>
      </c>
      <c r="H102" s="33">
        <v>2706</v>
      </c>
      <c r="I102" s="33">
        <v>8277</v>
      </c>
      <c r="J102" s="33">
        <v>9727</v>
      </c>
      <c r="K102" s="33">
        <v>47</v>
      </c>
      <c r="L102" s="33">
        <v>80</v>
      </c>
      <c r="M102" s="33">
        <v>29</v>
      </c>
      <c r="N102" s="33">
        <v>946</v>
      </c>
      <c r="O102" s="33">
        <v>343</v>
      </c>
      <c r="P102" s="33">
        <v>2002</v>
      </c>
      <c r="Q102" s="33">
        <v>1551</v>
      </c>
      <c r="R102" s="33">
        <v>19075</v>
      </c>
      <c r="S102" s="33">
        <v>3018</v>
      </c>
      <c r="T102" s="33">
        <v>2086</v>
      </c>
      <c r="U102" s="33">
        <v>6855</v>
      </c>
      <c r="V102" s="33">
        <v>8164</v>
      </c>
      <c r="W102" s="49">
        <v>45</v>
      </c>
      <c r="X102" s="49">
        <v>75</v>
      </c>
      <c r="Y102" s="49">
        <v>16</v>
      </c>
      <c r="Z102" s="124">
        <v>-0.25098970700000001</v>
      </c>
      <c r="AA102" s="124">
        <v>-0.20601851900000001</v>
      </c>
      <c r="AB102" s="124">
        <v>-0.16478931999999999</v>
      </c>
      <c r="AC102" s="124">
        <v>-0.22255639099999999</v>
      </c>
      <c r="AD102" s="124">
        <v>-0.12855772300000001</v>
      </c>
      <c r="AE102" s="124">
        <v>-0.123184195</v>
      </c>
      <c r="AF102" s="124">
        <v>-0.22912047299999999</v>
      </c>
      <c r="AG102" s="124">
        <v>-0.17180137700000001</v>
      </c>
      <c r="AH102" s="123">
        <v>-0.16068674799999999</v>
      </c>
      <c r="AI102" s="123">
        <v>-4.2553190999999997E-2</v>
      </c>
      <c r="AJ102" s="123">
        <v>-6.25E-2</v>
      </c>
      <c r="AK102" s="123">
        <v>-0.44827586200000002</v>
      </c>
      <c r="AL102" s="23"/>
    </row>
    <row r="103" spans="1:38" s="8" customFormat="1" ht="15" customHeight="1">
      <c r="A103" s="524">
        <v>43988</v>
      </c>
      <c r="B103" s="33">
        <v>1247</v>
      </c>
      <c r="C103" s="33">
        <v>431</v>
      </c>
      <c r="D103" s="33">
        <v>2409</v>
      </c>
      <c r="E103" s="33">
        <v>1963</v>
      </c>
      <c r="F103" s="33">
        <v>21887</v>
      </c>
      <c r="G103" s="33">
        <v>3491</v>
      </c>
      <c r="H103" s="33">
        <v>2756</v>
      </c>
      <c r="I103" s="33">
        <v>8248</v>
      </c>
      <c r="J103" s="33">
        <v>9721</v>
      </c>
      <c r="K103" s="33">
        <v>46</v>
      </c>
      <c r="L103" s="33">
        <v>75</v>
      </c>
      <c r="M103" s="33">
        <v>22</v>
      </c>
      <c r="N103" s="33">
        <v>920</v>
      </c>
      <c r="O103" s="33">
        <v>329</v>
      </c>
      <c r="P103" s="33">
        <v>1970</v>
      </c>
      <c r="Q103" s="33">
        <v>1498</v>
      </c>
      <c r="R103" s="33">
        <v>18302</v>
      </c>
      <c r="S103" s="33">
        <v>2882</v>
      </c>
      <c r="T103" s="33">
        <v>2006</v>
      </c>
      <c r="U103" s="33">
        <v>6595</v>
      </c>
      <c r="V103" s="33">
        <v>7827</v>
      </c>
      <c r="W103" s="49">
        <v>45</v>
      </c>
      <c r="X103" s="49">
        <v>81</v>
      </c>
      <c r="Y103" s="49">
        <v>9</v>
      </c>
      <c r="Z103" s="124">
        <v>-0.26222935000000003</v>
      </c>
      <c r="AA103" s="124">
        <v>-0.23665893299999999</v>
      </c>
      <c r="AB103" s="124">
        <v>-0.18223329199999999</v>
      </c>
      <c r="AC103" s="124">
        <v>-0.23688232300000001</v>
      </c>
      <c r="AD103" s="124">
        <v>-0.16379586099999999</v>
      </c>
      <c r="AE103" s="124">
        <v>-0.17444858199999999</v>
      </c>
      <c r="AF103" s="124">
        <v>-0.27213352699999999</v>
      </c>
      <c r="AG103" s="124">
        <v>-0.200412221</v>
      </c>
      <c r="AH103" s="123">
        <v>-0.19483592199999999</v>
      </c>
      <c r="AI103" s="123">
        <v>-2.1739129999999999E-2</v>
      </c>
      <c r="AJ103" s="123">
        <v>0.08</v>
      </c>
      <c r="AK103" s="123">
        <v>-0.590909091</v>
      </c>
      <c r="AL103" s="23"/>
    </row>
    <row r="104" spans="1:38" s="8" customFormat="1" ht="15" customHeight="1">
      <c r="A104" s="524">
        <v>43989</v>
      </c>
      <c r="B104" s="33">
        <v>1240</v>
      </c>
      <c r="C104" s="33">
        <v>427</v>
      </c>
      <c r="D104" s="33">
        <v>2400</v>
      </c>
      <c r="E104" s="33">
        <v>1980</v>
      </c>
      <c r="F104" s="33">
        <v>21740</v>
      </c>
      <c r="G104" s="33">
        <v>3446</v>
      </c>
      <c r="H104" s="33">
        <v>2695</v>
      </c>
      <c r="I104" s="33">
        <v>8249</v>
      </c>
      <c r="J104" s="33">
        <v>9638</v>
      </c>
      <c r="K104" s="33">
        <v>50</v>
      </c>
      <c r="L104" s="33">
        <v>72</v>
      </c>
      <c r="M104" s="33">
        <v>25</v>
      </c>
      <c r="N104" s="33">
        <v>936</v>
      </c>
      <c r="O104" s="33">
        <v>314</v>
      </c>
      <c r="P104" s="33">
        <v>1948</v>
      </c>
      <c r="Q104" s="33">
        <v>1529</v>
      </c>
      <c r="R104" s="33">
        <v>18172</v>
      </c>
      <c r="S104" s="33">
        <v>2881</v>
      </c>
      <c r="T104" s="33">
        <v>1997</v>
      </c>
      <c r="U104" s="33">
        <v>6603</v>
      </c>
      <c r="V104" s="33">
        <v>7805</v>
      </c>
      <c r="W104" s="49">
        <v>41</v>
      </c>
      <c r="X104" s="49">
        <v>89</v>
      </c>
      <c r="Y104" s="49">
        <v>14</v>
      </c>
      <c r="Z104" s="124">
        <v>-0.24516129</v>
      </c>
      <c r="AA104" s="124">
        <v>-0.26463700200000001</v>
      </c>
      <c r="AB104" s="124">
        <v>-0.18833333299999999</v>
      </c>
      <c r="AC104" s="124">
        <v>-0.22777777799999999</v>
      </c>
      <c r="AD104" s="124">
        <v>-0.16412143500000001</v>
      </c>
      <c r="AE104" s="124">
        <v>-0.16395821199999999</v>
      </c>
      <c r="AF104" s="124">
        <v>-0.25899814500000001</v>
      </c>
      <c r="AG104" s="124">
        <v>-0.19953933800000001</v>
      </c>
      <c r="AH104" s="123">
        <v>-0.19018468599999999</v>
      </c>
      <c r="AI104" s="123">
        <v>-0.18</v>
      </c>
      <c r="AJ104" s="123">
        <v>0.23611111100000001</v>
      </c>
      <c r="AK104" s="123">
        <v>-0.44</v>
      </c>
      <c r="AL104" s="23"/>
    </row>
    <row r="105" spans="1:38" s="8" customFormat="1" ht="15" customHeight="1">
      <c r="A105" s="524">
        <v>43990</v>
      </c>
      <c r="B105" s="33">
        <v>1209</v>
      </c>
      <c r="C105" s="33">
        <v>383</v>
      </c>
      <c r="D105" s="33">
        <v>2315</v>
      </c>
      <c r="E105" s="33">
        <v>1854</v>
      </c>
      <c r="F105" s="33">
        <v>20401</v>
      </c>
      <c r="G105" s="33">
        <v>3310</v>
      </c>
      <c r="H105" s="33">
        <v>2590</v>
      </c>
      <c r="I105" s="33">
        <v>7851</v>
      </c>
      <c r="J105" s="33">
        <v>9143</v>
      </c>
      <c r="K105" s="33">
        <v>48</v>
      </c>
      <c r="L105" s="33">
        <v>69</v>
      </c>
      <c r="M105" s="33">
        <v>25</v>
      </c>
      <c r="N105" s="33">
        <v>981</v>
      </c>
      <c r="O105" s="33">
        <v>325</v>
      </c>
      <c r="P105" s="33">
        <v>1961</v>
      </c>
      <c r="Q105" s="33">
        <v>1595</v>
      </c>
      <c r="R105" s="33">
        <v>18583</v>
      </c>
      <c r="S105" s="33">
        <v>2935</v>
      </c>
      <c r="T105" s="33">
        <v>2056</v>
      </c>
      <c r="U105" s="33">
        <v>6794</v>
      </c>
      <c r="V105" s="33">
        <v>8081</v>
      </c>
      <c r="W105" s="49">
        <v>50</v>
      </c>
      <c r="X105" s="49">
        <v>79</v>
      </c>
      <c r="Y105" s="49">
        <v>17</v>
      </c>
      <c r="Z105" s="124">
        <v>-0.18858560799999999</v>
      </c>
      <c r="AA105" s="124">
        <v>-0.151436031</v>
      </c>
      <c r="AB105" s="124">
        <v>-0.15291576700000001</v>
      </c>
      <c r="AC105" s="124">
        <v>-0.13969794999999999</v>
      </c>
      <c r="AD105" s="124">
        <v>-8.9113279000000004E-2</v>
      </c>
      <c r="AE105" s="124">
        <v>-0.11329305100000001</v>
      </c>
      <c r="AF105" s="124">
        <v>-0.20617760600000001</v>
      </c>
      <c r="AG105" s="124">
        <v>-0.134632531</v>
      </c>
      <c r="AH105" s="123">
        <v>-0.116154435</v>
      </c>
      <c r="AI105" s="123">
        <v>4.1666666999999998E-2</v>
      </c>
      <c r="AJ105" s="123">
        <v>0.144927536</v>
      </c>
      <c r="AK105" s="123">
        <v>-0.32</v>
      </c>
      <c r="AL105" s="23"/>
    </row>
    <row r="106" spans="1:38" s="8" customFormat="1" ht="15" customHeight="1">
      <c r="A106" s="524">
        <v>43991</v>
      </c>
      <c r="B106" s="33">
        <v>1219</v>
      </c>
      <c r="C106" s="33">
        <v>393</v>
      </c>
      <c r="D106" s="33">
        <v>2277</v>
      </c>
      <c r="E106" s="33">
        <v>1829</v>
      </c>
      <c r="F106" s="33">
        <v>20128</v>
      </c>
      <c r="G106" s="33">
        <v>3256</v>
      </c>
      <c r="H106" s="33">
        <v>2545</v>
      </c>
      <c r="I106" s="33">
        <v>7786</v>
      </c>
      <c r="J106" s="33">
        <v>9006</v>
      </c>
      <c r="K106" s="33">
        <v>49</v>
      </c>
      <c r="L106" s="33">
        <v>68</v>
      </c>
      <c r="M106" s="33">
        <v>19</v>
      </c>
      <c r="N106" s="33">
        <v>1009</v>
      </c>
      <c r="O106" s="33">
        <v>319</v>
      </c>
      <c r="P106" s="33">
        <v>1984</v>
      </c>
      <c r="Q106" s="33">
        <v>1629</v>
      </c>
      <c r="R106" s="33">
        <v>19034</v>
      </c>
      <c r="S106" s="33">
        <v>2979</v>
      </c>
      <c r="T106" s="33">
        <v>2083</v>
      </c>
      <c r="U106" s="33">
        <v>7027</v>
      </c>
      <c r="V106" s="33">
        <v>8270</v>
      </c>
      <c r="W106" s="49">
        <v>58</v>
      </c>
      <c r="X106" s="49">
        <v>81</v>
      </c>
      <c r="Y106" s="49">
        <v>18</v>
      </c>
      <c r="Z106" s="124">
        <v>-0.17227235399999999</v>
      </c>
      <c r="AA106" s="124">
        <v>-0.18829516499999999</v>
      </c>
      <c r="AB106" s="124">
        <v>-0.128678085</v>
      </c>
      <c r="AC106" s="124">
        <v>-0.109349371</v>
      </c>
      <c r="AD106" s="124">
        <v>-5.4352145999999997E-2</v>
      </c>
      <c r="AE106" s="124">
        <v>-8.5073709999999997E-2</v>
      </c>
      <c r="AF106" s="124">
        <v>-0.181532417</v>
      </c>
      <c r="AG106" s="124">
        <v>-9.7482660999999998E-2</v>
      </c>
      <c r="AH106" s="123">
        <v>-8.1723296000000001E-2</v>
      </c>
      <c r="AI106" s="123">
        <v>0.18367346900000001</v>
      </c>
      <c r="AJ106" s="123">
        <v>0.19117647099999999</v>
      </c>
      <c r="AK106" s="123">
        <v>-5.2631578999999998E-2</v>
      </c>
      <c r="AL106" s="23"/>
    </row>
    <row r="107" spans="1:38" s="8" customFormat="1" ht="15" customHeight="1">
      <c r="A107" s="524">
        <v>43992</v>
      </c>
      <c r="B107" s="33">
        <v>1246</v>
      </c>
      <c r="C107" s="33">
        <v>409</v>
      </c>
      <c r="D107" s="33">
        <v>2332</v>
      </c>
      <c r="E107" s="33">
        <v>1898</v>
      </c>
      <c r="F107" s="33">
        <v>20753</v>
      </c>
      <c r="G107" s="33">
        <v>3341</v>
      </c>
      <c r="H107" s="33">
        <v>2631</v>
      </c>
      <c r="I107" s="33">
        <v>8012</v>
      </c>
      <c r="J107" s="33">
        <v>9334</v>
      </c>
      <c r="K107" s="33">
        <v>56</v>
      </c>
      <c r="L107" s="33">
        <v>72</v>
      </c>
      <c r="M107" s="33">
        <v>18</v>
      </c>
      <c r="N107" s="33">
        <v>1018</v>
      </c>
      <c r="O107" s="33">
        <v>326</v>
      </c>
      <c r="P107" s="33">
        <v>2020</v>
      </c>
      <c r="Q107" s="33">
        <v>1629</v>
      </c>
      <c r="R107" s="33">
        <v>19135</v>
      </c>
      <c r="S107" s="33">
        <v>2991</v>
      </c>
      <c r="T107" s="33">
        <v>2108</v>
      </c>
      <c r="U107" s="33">
        <v>7083</v>
      </c>
      <c r="V107" s="33">
        <v>8314</v>
      </c>
      <c r="W107" s="49">
        <v>59</v>
      </c>
      <c r="X107" s="49">
        <v>79</v>
      </c>
      <c r="Y107" s="49">
        <v>20</v>
      </c>
      <c r="Z107" s="124">
        <v>-0.18298555399999999</v>
      </c>
      <c r="AA107" s="124">
        <v>-0.20293398500000001</v>
      </c>
      <c r="AB107" s="124">
        <v>-0.13379073799999999</v>
      </c>
      <c r="AC107" s="124">
        <v>-0.14172813500000001</v>
      </c>
      <c r="AD107" s="124">
        <v>-7.7964632000000006E-2</v>
      </c>
      <c r="AE107" s="124">
        <v>-0.104759054</v>
      </c>
      <c r="AF107" s="124">
        <v>-0.19878373199999999</v>
      </c>
      <c r="AG107" s="124">
        <v>-0.115951073</v>
      </c>
      <c r="AH107" s="123">
        <v>-0.10927790900000001</v>
      </c>
      <c r="AI107" s="123">
        <v>5.3571428999999997E-2</v>
      </c>
      <c r="AJ107" s="123">
        <v>9.7222221999999997E-2</v>
      </c>
      <c r="AK107" s="123">
        <v>0.111111111</v>
      </c>
      <c r="AL107" s="23"/>
    </row>
    <row r="108" spans="1:38" s="8" customFormat="1" ht="15" customHeight="1">
      <c r="A108" s="524">
        <v>43993</v>
      </c>
      <c r="B108" s="33">
        <v>1257</v>
      </c>
      <c r="C108" s="33">
        <v>399</v>
      </c>
      <c r="D108" s="33">
        <v>2396</v>
      </c>
      <c r="E108" s="33">
        <v>1972</v>
      </c>
      <c r="F108" s="33">
        <v>21439</v>
      </c>
      <c r="G108" s="33">
        <v>3344</v>
      </c>
      <c r="H108" s="33">
        <v>2645</v>
      </c>
      <c r="I108" s="33">
        <v>8137</v>
      </c>
      <c r="J108" s="33">
        <v>9531</v>
      </c>
      <c r="K108" s="33">
        <v>64</v>
      </c>
      <c r="L108" s="33">
        <v>83</v>
      </c>
      <c r="M108" s="33">
        <v>19</v>
      </c>
      <c r="N108" s="33">
        <v>988</v>
      </c>
      <c r="O108" s="33">
        <v>333</v>
      </c>
      <c r="P108" s="33">
        <v>2042</v>
      </c>
      <c r="Q108" s="33">
        <v>1607</v>
      </c>
      <c r="R108" s="33">
        <v>19129</v>
      </c>
      <c r="S108" s="33">
        <v>2978</v>
      </c>
      <c r="T108" s="33">
        <v>2095</v>
      </c>
      <c r="U108" s="33">
        <v>7066</v>
      </c>
      <c r="V108" s="33">
        <v>8268</v>
      </c>
      <c r="W108" s="49">
        <v>56</v>
      </c>
      <c r="X108" s="49">
        <v>81</v>
      </c>
      <c r="Y108" s="49">
        <v>20</v>
      </c>
      <c r="Z108" s="124">
        <v>-0.21400159099999999</v>
      </c>
      <c r="AA108" s="124">
        <v>-0.165413534</v>
      </c>
      <c r="AB108" s="124">
        <v>-0.147746244</v>
      </c>
      <c r="AC108" s="124">
        <v>-0.185091278</v>
      </c>
      <c r="AD108" s="124">
        <v>-0.107747563</v>
      </c>
      <c r="AE108" s="124">
        <v>-0.10944976100000001</v>
      </c>
      <c r="AF108" s="124">
        <v>-0.20793950899999999</v>
      </c>
      <c r="AG108" s="124">
        <v>-0.13162099099999999</v>
      </c>
      <c r="AH108" s="123">
        <v>-0.13251495099999999</v>
      </c>
      <c r="AI108" s="123">
        <v>-0.125</v>
      </c>
      <c r="AJ108" s="123">
        <v>-2.4096386000000001E-2</v>
      </c>
      <c r="AK108" s="123">
        <v>5.2631578999999998E-2</v>
      </c>
      <c r="AL108" s="23"/>
    </row>
    <row r="109" spans="1:38" s="8" customFormat="1" ht="15" customHeight="1">
      <c r="A109" s="524">
        <v>43994</v>
      </c>
      <c r="B109" s="33">
        <v>1281</v>
      </c>
      <c r="C109" s="33">
        <v>400</v>
      </c>
      <c r="D109" s="33">
        <v>2405</v>
      </c>
      <c r="E109" s="33">
        <v>1988</v>
      </c>
      <c r="F109" s="33">
        <v>21845</v>
      </c>
      <c r="G109" s="33">
        <v>3376</v>
      </c>
      <c r="H109" s="33">
        <v>2640</v>
      </c>
      <c r="I109" s="33">
        <v>8235</v>
      </c>
      <c r="J109" s="33">
        <v>9692</v>
      </c>
      <c r="K109" s="33">
        <v>64</v>
      </c>
      <c r="L109" s="33">
        <v>88</v>
      </c>
      <c r="M109" s="33">
        <v>22</v>
      </c>
      <c r="N109" s="33">
        <v>989</v>
      </c>
      <c r="O109" s="33">
        <v>329</v>
      </c>
      <c r="P109" s="33">
        <v>2006</v>
      </c>
      <c r="Q109" s="33">
        <v>1607</v>
      </c>
      <c r="R109" s="33">
        <v>18919</v>
      </c>
      <c r="S109" s="33">
        <v>2970</v>
      </c>
      <c r="T109" s="33">
        <v>2088</v>
      </c>
      <c r="U109" s="33">
        <v>7026</v>
      </c>
      <c r="V109" s="33">
        <v>8237</v>
      </c>
      <c r="W109" s="49">
        <v>53</v>
      </c>
      <c r="X109" s="49">
        <v>70</v>
      </c>
      <c r="Y109" s="49">
        <v>14</v>
      </c>
      <c r="Z109" s="124">
        <v>-0.227946916</v>
      </c>
      <c r="AA109" s="124">
        <v>-0.17749999999999999</v>
      </c>
      <c r="AB109" s="124">
        <v>-0.165904366</v>
      </c>
      <c r="AC109" s="124">
        <v>-0.19164989900000001</v>
      </c>
      <c r="AD109" s="124">
        <v>-0.133943694</v>
      </c>
      <c r="AE109" s="124">
        <v>-0.120260664</v>
      </c>
      <c r="AF109" s="124">
        <v>-0.20909090899999999</v>
      </c>
      <c r="AG109" s="124">
        <v>-0.14681238599999999</v>
      </c>
      <c r="AH109" s="123">
        <v>-0.15012381299999999</v>
      </c>
      <c r="AI109" s="123">
        <v>-0.171875</v>
      </c>
      <c r="AJ109" s="123">
        <v>-0.20454545499999999</v>
      </c>
      <c r="AK109" s="123">
        <v>-0.36363636399999999</v>
      </c>
      <c r="AL109" s="23"/>
    </row>
    <row r="110" spans="1:38" s="8" customFormat="1" ht="15" customHeight="1">
      <c r="A110" s="524">
        <v>43995</v>
      </c>
      <c r="B110" s="33">
        <v>1278</v>
      </c>
      <c r="C110" s="33">
        <v>397</v>
      </c>
      <c r="D110" s="33">
        <v>2391</v>
      </c>
      <c r="E110" s="33">
        <v>1976</v>
      </c>
      <c r="F110" s="33">
        <v>21786</v>
      </c>
      <c r="G110" s="33">
        <v>3385</v>
      </c>
      <c r="H110" s="33">
        <v>2657</v>
      </c>
      <c r="I110" s="33">
        <v>8288</v>
      </c>
      <c r="J110" s="33">
        <v>9671</v>
      </c>
      <c r="K110" s="33">
        <v>64</v>
      </c>
      <c r="L110" s="33">
        <v>95</v>
      </c>
      <c r="M110" s="33">
        <v>26</v>
      </c>
      <c r="N110" s="33">
        <v>962</v>
      </c>
      <c r="O110" s="33">
        <v>316</v>
      </c>
      <c r="P110" s="33">
        <v>1938</v>
      </c>
      <c r="Q110" s="33">
        <v>1524</v>
      </c>
      <c r="R110" s="33">
        <v>18143</v>
      </c>
      <c r="S110" s="33">
        <v>2874</v>
      </c>
      <c r="T110" s="33">
        <v>2021</v>
      </c>
      <c r="U110" s="33">
        <v>6792</v>
      </c>
      <c r="V110" s="33">
        <v>7873</v>
      </c>
      <c r="W110" s="49">
        <v>50</v>
      </c>
      <c r="X110" s="49">
        <v>76</v>
      </c>
      <c r="Y110" s="49">
        <v>19</v>
      </c>
      <c r="Z110" s="124">
        <v>-0.24726134599999999</v>
      </c>
      <c r="AA110" s="124">
        <v>-0.20403022700000001</v>
      </c>
      <c r="AB110" s="124">
        <v>-0.18946047699999999</v>
      </c>
      <c r="AC110" s="124">
        <v>-0.22874493900000001</v>
      </c>
      <c r="AD110" s="124">
        <v>-0.167217479</v>
      </c>
      <c r="AE110" s="124">
        <v>-0.150960118</v>
      </c>
      <c r="AF110" s="124">
        <v>-0.23936770800000001</v>
      </c>
      <c r="AG110" s="124">
        <v>-0.180501931</v>
      </c>
      <c r="AH110" s="123">
        <v>-0.18591665800000001</v>
      </c>
      <c r="AI110" s="123">
        <v>-0.21875</v>
      </c>
      <c r="AJ110" s="123">
        <v>-0.2</v>
      </c>
      <c r="AK110" s="123">
        <v>-0.26923076899999998</v>
      </c>
      <c r="AL110" s="23"/>
    </row>
    <row r="111" spans="1:38" s="8" customFormat="1" ht="15" customHeight="1">
      <c r="A111" s="524">
        <v>43996</v>
      </c>
      <c r="B111" s="33">
        <v>1263</v>
      </c>
      <c r="C111" s="33">
        <v>403</v>
      </c>
      <c r="D111" s="33">
        <v>2373</v>
      </c>
      <c r="E111" s="33">
        <v>1940</v>
      </c>
      <c r="F111" s="33">
        <v>21636</v>
      </c>
      <c r="G111" s="33">
        <v>3387</v>
      </c>
      <c r="H111" s="33">
        <v>2695</v>
      </c>
      <c r="I111" s="33">
        <v>8295</v>
      </c>
      <c r="J111" s="33">
        <v>9617</v>
      </c>
      <c r="K111" s="33">
        <v>64</v>
      </c>
      <c r="L111" s="33">
        <v>94</v>
      </c>
      <c r="M111" s="33">
        <v>21</v>
      </c>
      <c r="N111" s="33">
        <v>966</v>
      </c>
      <c r="O111" s="33">
        <v>308</v>
      </c>
      <c r="P111" s="33">
        <v>1968</v>
      </c>
      <c r="Q111" s="33">
        <v>1508</v>
      </c>
      <c r="R111" s="33">
        <v>17951</v>
      </c>
      <c r="S111" s="33">
        <v>2888</v>
      </c>
      <c r="T111" s="33">
        <v>2040</v>
      </c>
      <c r="U111" s="33">
        <v>6756</v>
      </c>
      <c r="V111" s="33">
        <v>7806</v>
      </c>
      <c r="W111" s="49">
        <v>56</v>
      </c>
      <c r="X111" s="49">
        <v>75</v>
      </c>
      <c r="Y111" s="49">
        <v>22</v>
      </c>
      <c r="Z111" s="124">
        <v>-0.23515439399999999</v>
      </c>
      <c r="AA111" s="124">
        <v>-0.23573200999999999</v>
      </c>
      <c r="AB111" s="124">
        <v>-0.170670038</v>
      </c>
      <c r="AC111" s="124">
        <v>-0.22268041199999999</v>
      </c>
      <c r="AD111" s="124">
        <v>-0.170317989</v>
      </c>
      <c r="AE111" s="124">
        <v>-0.147328019</v>
      </c>
      <c r="AF111" s="124">
        <v>-0.24304267199999999</v>
      </c>
      <c r="AG111" s="124">
        <v>-0.18553345399999999</v>
      </c>
      <c r="AH111" s="123">
        <v>-0.18831236400000001</v>
      </c>
      <c r="AI111" s="123">
        <v>-0.125</v>
      </c>
      <c r="AJ111" s="123">
        <v>-0.20212765999999999</v>
      </c>
      <c r="AK111" s="123">
        <v>4.7619047999999997E-2</v>
      </c>
      <c r="AL111" s="23"/>
    </row>
    <row r="112" spans="1:38" s="8" customFormat="1" ht="15" customHeight="1">
      <c r="A112" s="524">
        <v>43997</v>
      </c>
      <c r="B112" s="33">
        <v>1178</v>
      </c>
      <c r="C112" s="33">
        <v>393</v>
      </c>
      <c r="D112" s="33">
        <v>2258</v>
      </c>
      <c r="E112" s="33">
        <v>1867</v>
      </c>
      <c r="F112" s="33">
        <v>20429</v>
      </c>
      <c r="G112" s="33">
        <v>3279</v>
      </c>
      <c r="H112" s="33">
        <v>2606</v>
      </c>
      <c r="I112" s="33">
        <v>7924</v>
      </c>
      <c r="J112" s="33">
        <v>9244</v>
      </c>
      <c r="K112" s="33">
        <v>61</v>
      </c>
      <c r="L112" s="33">
        <v>84</v>
      </c>
      <c r="M112" s="33">
        <v>17</v>
      </c>
      <c r="N112" s="33">
        <v>995</v>
      </c>
      <c r="O112" s="33">
        <v>322</v>
      </c>
      <c r="P112" s="33">
        <v>1995</v>
      </c>
      <c r="Q112" s="33">
        <v>1559</v>
      </c>
      <c r="R112" s="33">
        <v>18627</v>
      </c>
      <c r="S112" s="33">
        <v>2934</v>
      </c>
      <c r="T112" s="33">
        <v>2127</v>
      </c>
      <c r="U112" s="33">
        <v>7047</v>
      </c>
      <c r="V112" s="33">
        <v>8072</v>
      </c>
      <c r="W112" s="49">
        <v>54</v>
      </c>
      <c r="X112" s="49">
        <v>76</v>
      </c>
      <c r="Y112" s="49">
        <v>18</v>
      </c>
      <c r="Z112" s="124">
        <v>-0.15534804799999999</v>
      </c>
      <c r="AA112" s="124">
        <v>-0.18066157799999999</v>
      </c>
      <c r="AB112" s="124">
        <v>-0.116474756</v>
      </c>
      <c r="AC112" s="124">
        <v>-0.164970541</v>
      </c>
      <c r="AD112" s="124">
        <v>-8.8207939999999999E-2</v>
      </c>
      <c r="AE112" s="124">
        <v>-0.105215005</v>
      </c>
      <c r="AF112" s="124">
        <v>-0.18380659999999999</v>
      </c>
      <c r="AG112" s="124">
        <v>-0.11067642599999999</v>
      </c>
      <c r="AH112" s="123">
        <v>-0.12678494200000001</v>
      </c>
      <c r="AI112" s="123">
        <v>-0.114754098</v>
      </c>
      <c r="AJ112" s="123">
        <v>-9.5238094999999995E-2</v>
      </c>
      <c r="AK112" s="123">
        <v>5.8823528999999999E-2</v>
      </c>
      <c r="AL112" s="23"/>
    </row>
    <row r="113" spans="1:38" s="8" customFormat="1" ht="15" customHeight="1">
      <c r="A113" s="524">
        <v>43998</v>
      </c>
      <c r="B113" s="33">
        <v>1184</v>
      </c>
      <c r="C113" s="33">
        <v>391</v>
      </c>
      <c r="D113" s="33">
        <v>2241</v>
      </c>
      <c r="E113" s="33">
        <v>1862</v>
      </c>
      <c r="F113" s="33">
        <v>20063</v>
      </c>
      <c r="G113" s="33">
        <v>3236</v>
      </c>
      <c r="H113" s="33">
        <v>2632</v>
      </c>
      <c r="I113" s="33">
        <v>7748</v>
      </c>
      <c r="J113" s="33">
        <v>9164</v>
      </c>
      <c r="K113" s="33">
        <v>65</v>
      </c>
      <c r="L113" s="33">
        <v>77</v>
      </c>
      <c r="M113" s="33">
        <v>17</v>
      </c>
      <c r="N113" s="33">
        <v>998</v>
      </c>
      <c r="O113" s="33">
        <v>332</v>
      </c>
      <c r="P113" s="33">
        <v>2043</v>
      </c>
      <c r="Q113" s="33">
        <v>1584</v>
      </c>
      <c r="R113" s="33">
        <v>19088</v>
      </c>
      <c r="S113" s="33">
        <v>3003</v>
      </c>
      <c r="T113" s="33">
        <v>2192</v>
      </c>
      <c r="U113" s="33">
        <v>7171</v>
      </c>
      <c r="V113" s="33">
        <v>8281</v>
      </c>
      <c r="W113" s="49">
        <v>55</v>
      </c>
      <c r="X113" s="49">
        <v>85</v>
      </c>
      <c r="Y113" s="49">
        <v>18</v>
      </c>
      <c r="Z113" s="124">
        <v>-0.157094595</v>
      </c>
      <c r="AA113" s="124">
        <v>-0.15089514100000001</v>
      </c>
      <c r="AB113" s="124">
        <v>-8.8353414000000005E-2</v>
      </c>
      <c r="AC113" s="124">
        <v>-0.149301826</v>
      </c>
      <c r="AD113" s="124">
        <v>-4.8596920000000002E-2</v>
      </c>
      <c r="AE113" s="124">
        <v>-7.2002471999999998E-2</v>
      </c>
      <c r="AF113" s="124">
        <v>-0.16717325199999999</v>
      </c>
      <c r="AG113" s="124">
        <v>-7.4470831000000001E-2</v>
      </c>
      <c r="AH113" s="123">
        <v>-9.6355303000000003E-2</v>
      </c>
      <c r="AI113" s="123">
        <v>-0.15384615400000001</v>
      </c>
      <c r="AJ113" s="123">
        <v>0.103896104</v>
      </c>
      <c r="AK113" s="123">
        <v>5.8823528999999999E-2</v>
      </c>
      <c r="AL113" s="23"/>
    </row>
    <row r="114" spans="1:38" s="8" customFormat="1" ht="15" customHeight="1">
      <c r="A114" s="524">
        <v>43999</v>
      </c>
      <c r="B114" s="33">
        <v>1214</v>
      </c>
      <c r="C114" s="33">
        <v>394</v>
      </c>
      <c r="D114" s="33">
        <v>2323</v>
      </c>
      <c r="E114" s="33">
        <v>1943</v>
      </c>
      <c r="F114" s="33">
        <v>20983</v>
      </c>
      <c r="G114" s="33">
        <v>3329</v>
      </c>
      <c r="H114" s="33">
        <v>2702</v>
      </c>
      <c r="I114" s="33">
        <v>8063</v>
      </c>
      <c r="J114" s="33">
        <v>9460</v>
      </c>
      <c r="K114" s="33">
        <v>54</v>
      </c>
      <c r="L114" s="33">
        <v>75</v>
      </c>
      <c r="M114" s="33">
        <v>16</v>
      </c>
      <c r="N114" s="33">
        <v>1013</v>
      </c>
      <c r="O114" s="33">
        <v>338</v>
      </c>
      <c r="P114" s="33">
        <v>2056</v>
      </c>
      <c r="Q114" s="33">
        <v>1624</v>
      </c>
      <c r="R114" s="33">
        <v>19268</v>
      </c>
      <c r="S114" s="33">
        <v>3025</v>
      </c>
      <c r="T114" s="33">
        <v>2207</v>
      </c>
      <c r="U114" s="33">
        <v>7275</v>
      </c>
      <c r="V114" s="33">
        <v>8482</v>
      </c>
      <c r="W114" s="49">
        <v>53</v>
      </c>
      <c r="X114" s="49">
        <v>84</v>
      </c>
      <c r="Y114" s="49">
        <v>12</v>
      </c>
      <c r="Z114" s="124">
        <v>-0.16556836899999999</v>
      </c>
      <c r="AA114" s="124">
        <v>-0.14213197999999999</v>
      </c>
      <c r="AB114" s="124">
        <v>-0.114937581</v>
      </c>
      <c r="AC114" s="124">
        <v>-0.16417910399999999</v>
      </c>
      <c r="AD114" s="124">
        <v>-8.1732831000000006E-2</v>
      </c>
      <c r="AE114" s="124">
        <v>-9.1318713999999995E-2</v>
      </c>
      <c r="AF114" s="124">
        <v>-0.183197631</v>
      </c>
      <c r="AG114" s="124">
        <v>-9.7730372999999995E-2</v>
      </c>
      <c r="AH114" s="123">
        <v>-0.103382664</v>
      </c>
      <c r="AI114" s="123">
        <v>-1.8518519000000001E-2</v>
      </c>
      <c r="AJ114" s="123">
        <v>0.12</v>
      </c>
      <c r="AK114" s="123">
        <v>-0.25</v>
      </c>
      <c r="AL114" s="23"/>
    </row>
    <row r="115" spans="1:38" s="8" customFormat="1" ht="15" customHeight="1">
      <c r="A115" s="524">
        <v>44000</v>
      </c>
      <c r="B115" s="33">
        <v>1231</v>
      </c>
      <c r="C115" s="33">
        <v>385</v>
      </c>
      <c r="D115" s="33">
        <v>2357</v>
      </c>
      <c r="E115" s="33">
        <v>1997</v>
      </c>
      <c r="F115" s="33">
        <v>21635</v>
      </c>
      <c r="G115" s="33">
        <v>3386</v>
      </c>
      <c r="H115" s="33">
        <v>2715</v>
      </c>
      <c r="I115" s="33">
        <v>8192</v>
      </c>
      <c r="J115" s="33">
        <v>9681</v>
      </c>
      <c r="K115" s="33">
        <v>56</v>
      </c>
      <c r="L115" s="33">
        <v>80</v>
      </c>
      <c r="M115" s="33">
        <v>17</v>
      </c>
      <c r="N115" s="33">
        <v>994</v>
      </c>
      <c r="O115" s="33">
        <v>344</v>
      </c>
      <c r="P115" s="33">
        <v>2059</v>
      </c>
      <c r="Q115" s="33">
        <v>1651</v>
      </c>
      <c r="R115" s="33">
        <v>19418</v>
      </c>
      <c r="S115" s="33">
        <v>3010</v>
      </c>
      <c r="T115" s="33">
        <v>2190</v>
      </c>
      <c r="U115" s="33">
        <v>7209</v>
      </c>
      <c r="V115" s="33">
        <v>8422</v>
      </c>
      <c r="W115" s="49">
        <v>55</v>
      </c>
      <c r="X115" s="49">
        <v>84</v>
      </c>
      <c r="Y115" s="49">
        <v>12</v>
      </c>
      <c r="Z115" s="124">
        <v>-0.19252640100000001</v>
      </c>
      <c r="AA115" s="124">
        <v>-0.106493506</v>
      </c>
      <c r="AB115" s="124">
        <v>-0.12643190500000001</v>
      </c>
      <c r="AC115" s="124">
        <v>-0.17325989</v>
      </c>
      <c r="AD115" s="124">
        <v>-0.10247284500000001</v>
      </c>
      <c r="AE115" s="124">
        <v>-0.111045481</v>
      </c>
      <c r="AF115" s="124">
        <v>-0.19337016600000001</v>
      </c>
      <c r="AG115" s="124">
        <v>-0.119995117</v>
      </c>
      <c r="AH115" s="123">
        <v>-0.13004854900000001</v>
      </c>
      <c r="AI115" s="123">
        <v>-1.7857142999999999E-2</v>
      </c>
      <c r="AJ115" s="123">
        <v>0.05</v>
      </c>
      <c r="AK115" s="123">
        <v>-0.29411764699999998</v>
      </c>
      <c r="AL115" s="23"/>
    </row>
    <row r="116" spans="1:38" s="8" customFormat="1" ht="15" customHeight="1">
      <c r="A116" s="524">
        <v>44001</v>
      </c>
      <c r="B116" s="33">
        <v>1241</v>
      </c>
      <c r="C116" s="33">
        <v>388</v>
      </c>
      <c r="D116" s="33">
        <v>2364</v>
      </c>
      <c r="E116" s="33">
        <v>2023</v>
      </c>
      <c r="F116" s="33">
        <v>21859</v>
      </c>
      <c r="G116" s="33">
        <v>3411</v>
      </c>
      <c r="H116" s="33">
        <v>2702</v>
      </c>
      <c r="I116" s="33">
        <v>8336</v>
      </c>
      <c r="J116" s="33">
        <v>9717</v>
      </c>
      <c r="K116" s="33">
        <v>54</v>
      </c>
      <c r="L116" s="33">
        <v>75</v>
      </c>
      <c r="M116" s="33">
        <v>12</v>
      </c>
      <c r="N116" s="33">
        <v>1009</v>
      </c>
      <c r="O116" s="33">
        <v>341</v>
      </c>
      <c r="P116" s="33">
        <v>2023</v>
      </c>
      <c r="Q116" s="33">
        <v>1677</v>
      </c>
      <c r="R116" s="33">
        <v>19242</v>
      </c>
      <c r="S116" s="33">
        <v>2985</v>
      </c>
      <c r="T116" s="33">
        <v>2108</v>
      </c>
      <c r="U116" s="33">
        <v>7188</v>
      </c>
      <c r="V116" s="33">
        <v>8375</v>
      </c>
      <c r="W116" s="49">
        <v>55</v>
      </c>
      <c r="X116" s="49">
        <v>79</v>
      </c>
      <c r="Y116" s="49">
        <v>13</v>
      </c>
      <c r="Z116" s="124">
        <v>-0.186946011</v>
      </c>
      <c r="AA116" s="124">
        <v>-0.12113402099999999</v>
      </c>
      <c r="AB116" s="124">
        <v>-0.14424703899999999</v>
      </c>
      <c r="AC116" s="124">
        <v>-0.17103311900000001</v>
      </c>
      <c r="AD116" s="124">
        <v>-0.119721854</v>
      </c>
      <c r="AE116" s="124">
        <v>-0.124890062</v>
      </c>
      <c r="AF116" s="124">
        <v>-0.219837158</v>
      </c>
      <c r="AG116" s="124">
        <v>-0.13771593100000001</v>
      </c>
      <c r="AH116" s="123">
        <v>-0.13810847000000001</v>
      </c>
      <c r="AI116" s="123">
        <v>1.8518519000000001E-2</v>
      </c>
      <c r="AJ116" s="123">
        <v>5.3333332999999997E-2</v>
      </c>
      <c r="AK116" s="123">
        <v>8.3333332999999996E-2</v>
      </c>
      <c r="AL116" s="23"/>
    </row>
    <row r="117" spans="1:38" s="8" customFormat="1" ht="15" customHeight="1">
      <c r="A117" s="524">
        <v>44002</v>
      </c>
      <c r="B117" s="33">
        <v>1243</v>
      </c>
      <c r="C117" s="33">
        <v>394</v>
      </c>
      <c r="D117" s="33">
        <v>2410</v>
      </c>
      <c r="E117" s="33">
        <v>1993</v>
      </c>
      <c r="F117" s="33">
        <v>21705</v>
      </c>
      <c r="G117" s="33">
        <v>3345</v>
      </c>
      <c r="H117" s="33">
        <v>2697</v>
      </c>
      <c r="I117" s="33">
        <v>8315</v>
      </c>
      <c r="J117" s="33">
        <v>9669</v>
      </c>
      <c r="K117" s="33">
        <v>51</v>
      </c>
      <c r="L117" s="33">
        <v>75</v>
      </c>
      <c r="M117" s="33">
        <v>14</v>
      </c>
      <c r="N117" s="33">
        <v>998</v>
      </c>
      <c r="O117" s="33">
        <v>330</v>
      </c>
      <c r="P117" s="33">
        <v>1998</v>
      </c>
      <c r="Q117" s="33">
        <v>1618</v>
      </c>
      <c r="R117" s="33">
        <v>18566</v>
      </c>
      <c r="S117" s="33">
        <v>2951</v>
      </c>
      <c r="T117" s="33">
        <v>2009</v>
      </c>
      <c r="U117" s="33">
        <v>6809</v>
      </c>
      <c r="V117" s="33">
        <v>7999</v>
      </c>
      <c r="W117" s="49">
        <v>49</v>
      </c>
      <c r="X117" s="49">
        <v>75</v>
      </c>
      <c r="Y117" s="49">
        <v>18</v>
      </c>
      <c r="Z117" s="124">
        <v>-0.19710378100000001</v>
      </c>
      <c r="AA117" s="124">
        <v>-0.16243654799999999</v>
      </c>
      <c r="AB117" s="124">
        <v>-0.170954357</v>
      </c>
      <c r="AC117" s="124">
        <v>-0.18815855500000001</v>
      </c>
      <c r="AD117" s="124">
        <v>-0.144621055</v>
      </c>
      <c r="AE117" s="124">
        <v>-0.117787743</v>
      </c>
      <c r="AF117" s="124">
        <v>-0.25509825699999999</v>
      </c>
      <c r="AG117" s="124">
        <v>-0.18111846100000001</v>
      </c>
      <c r="AH117" s="123">
        <v>-0.17271692999999999</v>
      </c>
      <c r="AI117" s="123">
        <v>-3.9215686E-2</v>
      </c>
      <c r="AJ117" s="123">
        <v>0</v>
      </c>
      <c r="AK117" s="123">
        <v>0.28571428599999998</v>
      </c>
      <c r="AL117" s="23"/>
    </row>
    <row r="118" spans="1:38" s="8" customFormat="1" ht="15" customHeight="1">
      <c r="A118" s="524">
        <v>44003</v>
      </c>
      <c r="B118" s="33">
        <v>1240</v>
      </c>
      <c r="C118" s="33">
        <v>392</v>
      </c>
      <c r="D118" s="33">
        <v>2347</v>
      </c>
      <c r="E118" s="33">
        <v>1964</v>
      </c>
      <c r="F118" s="33">
        <v>21498</v>
      </c>
      <c r="G118" s="33">
        <v>3298</v>
      </c>
      <c r="H118" s="33">
        <v>2647</v>
      </c>
      <c r="I118" s="33">
        <v>8212</v>
      </c>
      <c r="J118" s="33">
        <v>9628</v>
      </c>
      <c r="K118" s="33">
        <v>54</v>
      </c>
      <c r="L118" s="33">
        <v>76</v>
      </c>
      <c r="M118" s="33">
        <v>15</v>
      </c>
      <c r="N118" s="33">
        <v>1011</v>
      </c>
      <c r="O118" s="33">
        <v>323</v>
      </c>
      <c r="P118" s="33">
        <v>1997</v>
      </c>
      <c r="Q118" s="33">
        <v>1611</v>
      </c>
      <c r="R118" s="33">
        <v>18545</v>
      </c>
      <c r="S118" s="33">
        <v>2918</v>
      </c>
      <c r="T118" s="33">
        <v>2046</v>
      </c>
      <c r="U118" s="33">
        <v>6717</v>
      </c>
      <c r="V118" s="33">
        <v>7861</v>
      </c>
      <c r="W118" s="49">
        <v>40</v>
      </c>
      <c r="X118" s="49">
        <v>77</v>
      </c>
      <c r="Y118" s="49">
        <v>16</v>
      </c>
      <c r="Z118" s="124">
        <v>-0.18467741900000001</v>
      </c>
      <c r="AA118" s="124">
        <v>-0.17602040799999999</v>
      </c>
      <c r="AB118" s="124">
        <v>-0.149126545</v>
      </c>
      <c r="AC118" s="124">
        <v>-0.17973523399999999</v>
      </c>
      <c r="AD118" s="124">
        <v>-0.13736161499999999</v>
      </c>
      <c r="AE118" s="124">
        <v>-0.115221346</v>
      </c>
      <c r="AF118" s="124">
        <v>-0.22704948999999999</v>
      </c>
      <c r="AG118" s="124">
        <v>-0.182050658</v>
      </c>
      <c r="AH118" s="123">
        <v>-0.183527212</v>
      </c>
      <c r="AI118" s="123">
        <v>-0.25925925900000002</v>
      </c>
      <c r="AJ118" s="123">
        <v>1.3157894999999999E-2</v>
      </c>
      <c r="AK118" s="123">
        <v>6.6666666999999999E-2</v>
      </c>
      <c r="AL118" s="23"/>
    </row>
    <row r="119" spans="1:38" s="8" customFormat="1" ht="15" customHeight="1">
      <c r="A119" s="524">
        <v>44004</v>
      </c>
      <c r="B119" s="33">
        <v>1174</v>
      </c>
      <c r="C119" s="33">
        <v>405</v>
      </c>
      <c r="D119" s="33">
        <v>2266</v>
      </c>
      <c r="E119" s="33">
        <v>1893</v>
      </c>
      <c r="F119" s="33">
        <v>20413</v>
      </c>
      <c r="G119" s="33">
        <v>3225</v>
      </c>
      <c r="H119" s="33">
        <v>2535</v>
      </c>
      <c r="I119" s="33">
        <v>7856</v>
      </c>
      <c r="J119" s="33">
        <v>9205</v>
      </c>
      <c r="K119" s="33">
        <v>56</v>
      </c>
      <c r="L119" s="33">
        <v>72</v>
      </c>
      <c r="M119" s="33">
        <v>16</v>
      </c>
      <c r="N119" s="33">
        <v>1038</v>
      </c>
      <c r="O119" s="33">
        <v>321</v>
      </c>
      <c r="P119" s="33">
        <v>2059</v>
      </c>
      <c r="Q119" s="33">
        <v>1654</v>
      </c>
      <c r="R119" s="33">
        <v>19175</v>
      </c>
      <c r="S119" s="33">
        <v>2991</v>
      </c>
      <c r="T119" s="33">
        <v>2116</v>
      </c>
      <c r="U119" s="33">
        <v>6931</v>
      </c>
      <c r="V119" s="33">
        <v>8150</v>
      </c>
      <c r="W119" s="49">
        <v>36</v>
      </c>
      <c r="X119" s="49">
        <v>83</v>
      </c>
      <c r="Y119" s="49">
        <v>13</v>
      </c>
      <c r="Z119" s="124">
        <v>-0.115843271</v>
      </c>
      <c r="AA119" s="124">
        <v>-0.20740740699999999</v>
      </c>
      <c r="AB119" s="124">
        <v>-9.1350397E-2</v>
      </c>
      <c r="AC119" s="124">
        <v>-0.12625462200000001</v>
      </c>
      <c r="AD119" s="124">
        <v>-6.0647627000000003E-2</v>
      </c>
      <c r="AE119" s="124">
        <v>-7.2558139999999993E-2</v>
      </c>
      <c r="AF119" s="124">
        <v>-0.16528599599999999</v>
      </c>
      <c r="AG119" s="124">
        <v>-0.117744399</v>
      </c>
      <c r="AH119" s="123">
        <v>-0.114611624</v>
      </c>
      <c r="AI119" s="123">
        <v>-0.35714285699999998</v>
      </c>
      <c r="AJ119" s="123">
        <v>0.152777778</v>
      </c>
      <c r="AK119" s="123">
        <v>-0.1875</v>
      </c>
      <c r="AL119" s="23"/>
    </row>
    <row r="120" spans="1:38" s="8" customFormat="1" ht="15" customHeight="1">
      <c r="A120" s="524">
        <v>44005</v>
      </c>
      <c r="B120" s="33">
        <v>1168</v>
      </c>
      <c r="C120" s="33">
        <v>395</v>
      </c>
      <c r="D120" s="33">
        <v>2234</v>
      </c>
      <c r="E120" s="33">
        <v>1848</v>
      </c>
      <c r="F120" s="33">
        <v>20106</v>
      </c>
      <c r="G120" s="33">
        <v>3196</v>
      </c>
      <c r="H120" s="33">
        <v>2509</v>
      </c>
      <c r="I120" s="33">
        <v>7760</v>
      </c>
      <c r="J120" s="33">
        <v>9102</v>
      </c>
      <c r="K120" s="33">
        <v>64</v>
      </c>
      <c r="L120" s="33">
        <v>68</v>
      </c>
      <c r="M120" s="33">
        <v>13</v>
      </c>
      <c r="N120" s="33">
        <v>1037</v>
      </c>
      <c r="O120" s="33">
        <v>330</v>
      </c>
      <c r="P120" s="33">
        <v>2080</v>
      </c>
      <c r="Q120" s="33">
        <v>1684</v>
      </c>
      <c r="R120" s="33">
        <v>19758</v>
      </c>
      <c r="S120" s="33">
        <v>3042</v>
      </c>
      <c r="T120" s="33">
        <v>2125</v>
      </c>
      <c r="U120" s="33">
        <v>7108</v>
      </c>
      <c r="V120" s="33">
        <v>8472</v>
      </c>
      <c r="W120" s="49">
        <v>41</v>
      </c>
      <c r="X120" s="49">
        <v>93</v>
      </c>
      <c r="Y120" s="49">
        <v>18</v>
      </c>
      <c r="Z120" s="124">
        <v>-0.112157534</v>
      </c>
      <c r="AA120" s="124">
        <v>-0.164556962</v>
      </c>
      <c r="AB120" s="124">
        <v>-6.8934646000000002E-2</v>
      </c>
      <c r="AC120" s="124">
        <v>-8.8744588999999999E-2</v>
      </c>
      <c r="AD120" s="124">
        <v>-1.7308265999999999E-2</v>
      </c>
      <c r="AE120" s="124">
        <v>-4.8185232000000001E-2</v>
      </c>
      <c r="AF120" s="124">
        <v>-0.15304902400000001</v>
      </c>
      <c r="AG120" s="124">
        <v>-8.4020619000000005E-2</v>
      </c>
      <c r="AH120" s="123">
        <v>-6.9215556999999997E-2</v>
      </c>
      <c r="AI120" s="123">
        <v>-0.359375</v>
      </c>
      <c r="AJ120" s="123">
        <v>0.367647059</v>
      </c>
      <c r="AK120" s="123">
        <v>0.38461538499999998</v>
      </c>
      <c r="AL120" s="23"/>
    </row>
    <row r="121" spans="1:38" s="8" customFormat="1" ht="15" customHeight="1">
      <c r="A121" s="524">
        <v>44006</v>
      </c>
      <c r="B121" s="33">
        <v>1240</v>
      </c>
      <c r="C121" s="33">
        <v>401</v>
      </c>
      <c r="D121" s="33">
        <v>2277</v>
      </c>
      <c r="E121" s="33">
        <v>1902</v>
      </c>
      <c r="F121" s="33">
        <v>20778</v>
      </c>
      <c r="G121" s="33">
        <v>3260</v>
      </c>
      <c r="H121" s="33">
        <v>2571</v>
      </c>
      <c r="I121" s="33">
        <v>7959</v>
      </c>
      <c r="J121" s="33">
        <v>9495</v>
      </c>
      <c r="K121" s="33">
        <v>66</v>
      </c>
      <c r="L121" s="33">
        <v>72</v>
      </c>
      <c r="M121" s="33">
        <v>17</v>
      </c>
      <c r="N121" s="33">
        <v>1035</v>
      </c>
      <c r="O121" s="33">
        <v>340</v>
      </c>
      <c r="P121" s="33">
        <v>2116</v>
      </c>
      <c r="Q121" s="33">
        <v>1692</v>
      </c>
      <c r="R121" s="33">
        <v>19795</v>
      </c>
      <c r="S121" s="33">
        <v>3096</v>
      </c>
      <c r="T121" s="33">
        <v>2142</v>
      </c>
      <c r="U121" s="33">
        <v>7259</v>
      </c>
      <c r="V121" s="33">
        <v>8588</v>
      </c>
      <c r="W121" s="49">
        <v>42</v>
      </c>
      <c r="X121" s="49">
        <v>96</v>
      </c>
      <c r="Y121" s="49">
        <v>20</v>
      </c>
      <c r="Z121" s="124">
        <v>-0.165322581</v>
      </c>
      <c r="AA121" s="124">
        <v>-0.152119701</v>
      </c>
      <c r="AB121" s="124">
        <v>-7.0707070999999996E-2</v>
      </c>
      <c r="AC121" s="124">
        <v>-0.110410095</v>
      </c>
      <c r="AD121" s="124">
        <v>-4.7309654E-2</v>
      </c>
      <c r="AE121" s="124">
        <v>-5.0306747999999998E-2</v>
      </c>
      <c r="AF121" s="124">
        <v>-0.16686114399999999</v>
      </c>
      <c r="AG121" s="124">
        <v>-8.7950747999999995E-2</v>
      </c>
      <c r="AH121" s="123">
        <v>-9.5523960000000005E-2</v>
      </c>
      <c r="AI121" s="123">
        <v>-0.36363636399999999</v>
      </c>
      <c r="AJ121" s="123">
        <v>0.33333333300000001</v>
      </c>
      <c r="AK121" s="123">
        <v>0.17647058800000001</v>
      </c>
      <c r="AL121" s="23"/>
    </row>
    <row r="122" spans="1:38" s="8" customFormat="1" ht="15" customHeight="1">
      <c r="A122" s="524">
        <v>44007</v>
      </c>
      <c r="B122" s="33">
        <v>1265</v>
      </c>
      <c r="C122" s="33">
        <v>402</v>
      </c>
      <c r="D122" s="33">
        <v>2308</v>
      </c>
      <c r="E122" s="33">
        <v>1938</v>
      </c>
      <c r="F122" s="33">
        <v>21623</v>
      </c>
      <c r="G122" s="33">
        <v>3315</v>
      </c>
      <c r="H122" s="33">
        <v>2606</v>
      </c>
      <c r="I122" s="33">
        <v>8106</v>
      </c>
      <c r="J122" s="33">
        <v>9610</v>
      </c>
      <c r="K122" s="33">
        <v>71</v>
      </c>
      <c r="L122" s="33">
        <v>87</v>
      </c>
      <c r="M122" s="33">
        <v>21</v>
      </c>
      <c r="N122" s="33">
        <v>1021</v>
      </c>
      <c r="O122" s="33">
        <v>349</v>
      </c>
      <c r="P122" s="33">
        <v>2126</v>
      </c>
      <c r="Q122" s="33">
        <v>1695</v>
      </c>
      <c r="R122" s="33">
        <v>19703</v>
      </c>
      <c r="S122" s="33">
        <v>3054</v>
      </c>
      <c r="T122" s="33">
        <v>2154</v>
      </c>
      <c r="U122" s="33">
        <v>7226</v>
      </c>
      <c r="V122" s="33">
        <v>8596</v>
      </c>
      <c r="W122" s="49">
        <v>46</v>
      </c>
      <c r="X122" s="49">
        <v>89</v>
      </c>
      <c r="Y122" s="49">
        <v>18</v>
      </c>
      <c r="Z122" s="124">
        <v>-0.192885375</v>
      </c>
      <c r="AA122" s="124">
        <v>-0.13184079600000001</v>
      </c>
      <c r="AB122" s="124">
        <v>-7.8856152999999998E-2</v>
      </c>
      <c r="AC122" s="124">
        <v>-0.125386997</v>
      </c>
      <c r="AD122" s="124">
        <v>-8.8794339E-2</v>
      </c>
      <c r="AE122" s="124">
        <v>-7.8733031999999994E-2</v>
      </c>
      <c r="AF122" s="124">
        <v>-0.17344589399999999</v>
      </c>
      <c r="AG122" s="124">
        <v>-0.108561559</v>
      </c>
      <c r="AH122" s="123">
        <v>-0.10551508800000001</v>
      </c>
      <c r="AI122" s="123">
        <v>-0.35211267600000001</v>
      </c>
      <c r="AJ122" s="123">
        <v>2.2988505999999999E-2</v>
      </c>
      <c r="AK122" s="123">
        <v>-0.14285714299999999</v>
      </c>
      <c r="AL122" s="23"/>
    </row>
    <row r="123" spans="1:38" s="8" customFormat="1" ht="15" customHeight="1">
      <c r="A123" s="524">
        <v>44008</v>
      </c>
      <c r="B123" s="33">
        <v>1250</v>
      </c>
      <c r="C123" s="33">
        <v>394</v>
      </c>
      <c r="D123" s="33">
        <v>2277</v>
      </c>
      <c r="E123" s="33">
        <v>1957</v>
      </c>
      <c r="F123" s="33">
        <v>21817</v>
      </c>
      <c r="G123" s="33">
        <v>3322</v>
      </c>
      <c r="H123" s="33">
        <v>2593</v>
      </c>
      <c r="I123" s="33">
        <v>8204</v>
      </c>
      <c r="J123" s="33">
        <v>9590</v>
      </c>
      <c r="K123" s="33">
        <v>65</v>
      </c>
      <c r="L123" s="33">
        <v>82</v>
      </c>
      <c r="M123" s="33">
        <v>25</v>
      </c>
      <c r="N123" s="33">
        <v>1022</v>
      </c>
      <c r="O123" s="33">
        <v>341</v>
      </c>
      <c r="P123" s="33">
        <v>2130</v>
      </c>
      <c r="Q123" s="33">
        <v>1707</v>
      </c>
      <c r="R123" s="33">
        <v>19568</v>
      </c>
      <c r="S123" s="33">
        <v>3063</v>
      </c>
      <c r="T123" s="33">
        <v>2178</v>
      </c>
      <c r="U123" s="33">
        <v>7138</v>
      </c>
      <c r="V123" s="33">
        <v>8633</v>
      </c>
      <c r="W123" s="49">
        <v>45</v>
      </c>
      <c r="X123" s="49">
        <v>77</v>
      </c>
      <c r="Y123" s="49">
        <v>22</v>
      </c>
      <c r="Z123" s="124">
        <v>-0.18240000000000001</v>
      </c>
      <c r="AA123" s="124">
        <v>-0.13451776600000001</v>
      </c>
      <c r="AB123" s="124">
        <v>-6.4558630000000006E-2</v>
      </c>
      <c r="AC123" s="124">
        <v>-0.12774655100000001</v>
      </c>
      <c r="AD123" s="124">
        <v>-0.10308475</v>
      </c>
      <c r="AE123" s="124">
        <v>-7.7965081000000006E-2</v>
      </c>
      <c r="AF123" s="124">
        <v>-0.16004627799999999</v>
      </c>
      <c r="AG123" s="124">
        <v>-0.129936616</v>
      </c>
      <c r="AH123" s="123">
        <v>-9.9791449000000004E-2</v>
      </c>
      <c r="AI123" s="123">
        <v>-0.30769230800000003</v>
      </c>
      <c r="AJ123" s="123">
        <v>-6.097561E-2</v>
      </c>
      <c r="AK123" s="123">
        <v>-0.12</v>
      </c>
      <c r="AL123" s="23"/>
    </row>
    <row r="124" spans="1:38" s="8" customFormat="1" ht="15" customHeight="1">
      <c r="A124" s="524">
        <v>44009</v>
      </c>
      <c r="B124" s="33">
        <v>1237</v>
      </c>
      <c r="C124" s="33">
        <v>401</v>
      </c>
      <c r="D124" s="33">
        <v>2276</v>
      </c>
      <c r="E124" s="33">
        <v>1946</v>
      </c>
      <c r="F124" s="33">
        <v>21638</v>
      </c>
      <c r="G124" s="33">
        <v>3312</v>
      </c>
      <c r="H124" s="33">
        <v>2577</v>
      </c>
      <c r="I124" s="33">
        <v>8145</v>
      </c>
      <c r="J124" s="33">
        <v>9569</v>
      </c>
      <c r="K124" s="33">
        <v>65</v>
      </c>
      <c r="L124" s="33">
        <v>70</v>
      </c>
      <c r="M124" s="33">
        <v>21</v>
      </c>
      <c r="N124" s="33">
        <v>996</v>
      </c>
      <c r="O124" s="33">
        <v>329</v>
      </c>
      <c r="P124" s="33">
        <v>2059</v>
      </c>
      <c r="Q124" s="33">
        <v>1636</v>
      </c>
      <c r="R124" s="33">
        <v>18697</v>
      </c>
      <c r="S124" s="33">
        <v>2987</v>
      </c>
      <c r="T124" s="33">
        <v>2120</v>
      </c>
      <c r="U124" s="33">
        <v>6879</v>
      </c>
      <c r="V124" s="33">
        <v>8249</v>
      </c>
      <c r="W124" s="49">
        <v>42</v>
      </c>
      <c r="X124" s="49">
        <v>74</v>
      </c>
      <c r="Y124" s="49">
        <v>19</v>
      </c>
      <c r="Z124" s="124">
        <v>-0.19482619200000001</v>
      </c>
      <c r="AA124" s="124">
        <v>-0.17955112200000001</v>
      </c>
      <c r="AB124" s="124">
        <v>-9.5342706999999999E-2</v>
      </c>
      <c r="AC124" s="124">
        <v>-0.15930113100000001</v>
      </c>
      <c r="AD124" s="124">
        <v>-0.135918292</v>
      </c>
      <c r="AE124" s="124">
        <v>-9.8128018999999997E-2</v>
      </c>
      <c r="AF124" s="124">
        <v>-0.17733799</v>
      </c>
      <c r="AG124" s="124">
        <v>-0.15543278099999999</v>
      </c>
      <c r="AH124" s="123">
        <v>-0.137945449</v>
      </c>
      <c r="AI124" s="123">
        <v>-0.35384615400000002</v>
      </c>
      <c r="AJ124" s="123">
        <v>5.7142856999999998E-2</v>
      </c>
      <c r="AK124" s="123">
        <v>-9.5238094999999995E-2</v>
      </c>
      <c r="AL124" s="23"/>
    </row>
    <row r="125" spans="1:38" s="8" customFormat="1" ht="15" customHeight="1">
      <c r="A125" s="524">
        <v>44010</v>
      </c>
      <c r="B125" s="33">
        <v>1201</v>
      </c>
      <c r="C125" s="33">
        <v>391</v>
      </c>
      <c r="D125" s="33">
        <v>2298</v>
      </c>
      <c r="E125" s="33">
        <v>1920</v>
      </c>
      <c r="F125" s="33">
        <v>21209</v>
      </c>
      <c r="G125" s="33">
        <v>3274</v>
      </c>
      <c r="H125" s="33">
        <v>2548</v>
      </c>
      <c r="I125" s="33">
        <v>8152</v>
      </c>
      <c r="J125" s="33">
        <v>9454</v>
      </c>
      <c r="K125" s="33">
        <v>62</v>
      </c>
      <c r="L125" s="33">
        <v>70</v>
      </c>
      <c r="M125" s="33">
        <v>20</v>
      </c>
      <c r="N125" s="33">
        <v>981</v>
      </c>
      <c r="O125" s="33">
        <v>326</v>
      </c>
      <c r="P125" s="33">
        <v>2021</v>
      </c>
      <c r="Q125" s="33">
        <v>1640</v>
      </c>
      <c r="R125" s="33">
        <v>18594</v>
      </c>
      <c r="S125" s="33">
        <v>2956</v>
      </c>
      <c r="T125" s="33">
        <v>2115</v>
      </c>
      <c r="U125" s="33">
        <v>6802</v>
      </c>
      <c r="V125" s="33">
        <v>8164</v>
      </c>
      <c r="W125" s="49">
        <v>47</v>
      </c>
      <c r="X125" s="49">
        <v>81</v>
      </c>
      <c r="Y125" s="49">
        <v>24</v>
      </c>
      <c r="Z125" s="124">
        <v>-0.18318068300000001</v>
      </c>
      <c r="AA125" s="124">
        <v>-0.16624040900000001</v>
      </c>
      <c r="AB125" s="124">
        <v>-0.1205396</v>
      </c>
      <c r="AC125" s="124">
        <v>-0.14583333300000001</v>
      </c>
      <c r="AD125" s="124">
        <v>-0.123296714</v>
      </c>
      <c r="AE125" s="124">
        <v>-9.7128893999999993E-2</v>
      </c>
      <c r="AF125" s="124">
        <v>-0.16993720600000001</v>
      </c>
      <c r="AG125" s="124">
        <v>-0.165603533</v>
      </c>
      <c r="AH125" s="123">
        <v>-0.13645018</v>
      </c>
      <c r="AI125" s="123">
        <v>-0.24193548400000001</v>
      </c>
      <c r="AJ125" s="123">
        <v>0.157142857</v>
      </c>
      <c r="AK125" s="123">
        <v>0.2</v>
      </c>
      <c r="AL125" s="23"/>
    </row>
    <row r="126" spans="1:38" s="8" customFormat="1" ht="15" customHeight="1">
      <c r="A126" s="524">
        <v>44011</v>
      </c>
      <c r="B126" s="33">
        <v>1125</v>
      </c>
      <c r="C126" s="33">
        <v>372</v>
      </c>
      <c r="D126" s="33">
        <v>2166</v>
      </c>
      <c r="E126" s="33">
        <v>1843</v>
      </c>
      <c r="F126" s="33">
        <v>19850</v>
      </c>
      <c r="G126" s="33">
        <v>3133</v>
      </c>
      <c r="H126" s="33">
        <v>2477</v>
      </c>
      <c r="I126" s="33">
        <v>7816</v>
      </c>
      <c r="J126" s="33">
        <v>8913</v>
      </c>
      <c r="K126" s="33">
        <v>63</v>
      </c>
      <c r="L126" s="33">
        <v>72</v>
      </c>
      <c r="M126" s="33">
        <v>17</v>
      </c>
      <c r="N126" s="33">
        <v>1022</v>
      </c>
      <c r="O126" s="33">
        <v>335</v>
      </c>
      <c r="P126" s="33">
        <v>2094</v>
      </c>
      <c r="Q126" s="33">
        <v>1705</v>
      </c>
      <c r="R126" s="33">
        <v>19296</v>
      </c>
      <c r="S126" s="33">
        <v>3007</v>
      </c>
      <c r="T126" s="33">
        <v>2197</v>
      </c>
      <c r="U126" s="33">
        <v>7029</v>
      </c>
      <c r="V126" s="33">
        <v>8443</v>
      </c>
      <c r="W126" s="49">
        <v>59</v>
      </c>
      <c r="X126" s="49">
        <v>77</v>
      </c>
      <c r="Y126" s="49">
        <v>27</v>
      </c>
      <c r="Z126" s="124">
        <v>-9.1555555999999996E-2</v>
      </c>
      <c r="AA126" s="124">
        <v>-9.9462365999999997E-2</v>
      </c>
      <c r="AB126" s="124">
        <v>-3.3240997000000001E-2</v>
      </c>
      <c r="AC126" s="124">
        <v>-7.4877916000000003E-2</v>
      </c>
      <c r="AD126" s="124">
        <v>-2.7909320000000001E-2</v>
      </c>
      <c r="AE126" s="124">
        <v>-4.0217044E-2</v>
      </c>
      <c r="AF126" s="124">
        <v>-0.113039968</v>
      </c>
      <c r="AG126" s="124">
        <v>-0.10069089000000001</v>
      </c>
      <c r="AH126" s="123">
        <v>-5.2731964999999999E-2</v>
      </c>
      <c r="AI126" s="123">
        <v>-6.3492063000000001E-2</v>
      </c>
      <c r="AJ126" s="123">
        <v>6.9444443999999994E-2</v>
      </c>
      <c r="AK126" s="123">
        <v>0.58823529399999996</v>
      </c>
      <c r="AL126" s="23"/>
    </row>
    <row r="127" spans="1:38" s="8" customFormat="1" ht="15" customHeight="1">
      <c r="A127" s="524">
        <v>44012</v>
      </c>
      <c r="B127" s="33">
        <v>1132</v>
      </c>
      <c r="C127" s="33">
        <v>382</v>
      </c>
      <c r="D127" s="33">
        <v>2107</v>
      </c>
      <c r="E127" s="33">
        <v>1834</v>
      </c>
      <c r="F127" s="33">
        <v>19450</v>
      </c>
      <c r="G127" s="33">
        <v>3136</v>
      </c>
      <c r="H127" s="33">
        <v>2429</v>
      </c>
      <c r="I127" s="33">
        <v>7622</v>
      </c>
      <c r="J127" s="33">
        <v>8787</v>
      </c>
      <c r="K127" s="33">
        <v>58</v>
      </c>
      <c r="L127" s="33">
        <v>71</v>
      </c>
      <c r="M127" s="33">
        <v>17</v>
      </c>
      <c r="N127" s="33">
        <v>1013</v>
      </c>
      <c r="O127" s="33">
        <v>338</v>
      </c>
      <c r="P127" s="33">
        <v>2104</v>
      </c>
      <c r="Q127" s="33">
        <v>1726</v>
      </c>
      <c r="R127" s="33">
        <v>19825</v>
      </c>
      <c r="S127" s="33">
        <v>3079</v>
      </c>
      <c r="T127" s="33">
        <v>2172</v>
      </c>
      <c r="U127" s="33">
        <v>7178</v>
      </c>
      <c r="V127" s="33">
        <v>8586</v>
      </c>
      <c r="W127" s="49">
        <v>61</v>
      </c>
      <c r="X127" s="49">
        <v>77</v>
      </c>
      <c r="Y127" s="49">
        <v>22</v>
      </c>
      <c r="Z127" s="124">
        <v>-0.105123675</v>
      </c>
      <c r="AA127" s="124">
        <v>-0.115183246</v>
      </c>
      <c r="AB127" s="124">
        <v>-1.4238250000000001E-3</v>
      </c>
      <c r="AC127" s="124">
        <v>-5.8887676999999999E-2</v>
      </c>
      <c r="AD127" s="124">
        <v>1.9280206000000001E-2</v>
      </c>
      <c r="AE127" s="124">
        <v>-1.8176020000000001E-2</v>
      </c>
      <c r="AF127" s="124">
        <v>-0.105804858</v>
      </c>
      <c r="AG127" s="124">
        <v>-5.8252427000000002E-2</v>
      </c>
      <c r="AH127" s="123">
        <v>-2.2874701000000001E-2</v>
      </c>
      <c r="AI127" s="123">
        <v>5.1724138000000003E-2</v>
      </c>
      <c r="AJ127" s="123">
        <v>8.4507042000000004E-2</v>
      </c>
      <c r="AK127" s="123">
        <v>0.29411764699999998</v>
      </c>
      <c r="AL127" s="23"/>
    </row>
    <row r="128" spans="1:38" s="80" customFormat="1" ht="15" customHeight="1">
      <c r="A128" s="524">
        <v>44013</v>
      </c>
      <c r="B128" s="33">
        <v>1134</v>
      </c>
      <c r="C128" s="33">
        <v>384</v>
      </c>
      <c r="D128" s="33">
        <v>2089</v>
      </c>
      <c r="E128" s="33">
        <v>1838</v>
      </c>
      <c r="F128" s="33">
        <v>19445</v>
      </c>
      <c r="G128" s="33">
        <v>3119</v>
      </c>
      <c r="H128" s="33">
        <v>2433</v>
      </c>
      <c r="I128" s="33">
        <v>7543</v>
      </c>
      <c r="J128" s="33">
        <v>8876</v>
      </c>
      <c r="K128" s="33">
        <v>56</v>
      </c>
      <c r="L128" s="33">
        <v>75</v>
      </c>
      <c r="M128" s="33">
        <v>15</v>
      </c>
      <c r="N128" s="33">
        <v>973</v>
      </c>
      <c r="O128" s="33">
        <v>328</v>
      </c>
      <c r="P128" s="33">
        <v>2101</v>
      </c>
      <c r="Q128" s="33">
        <v>1699</v>
      </c>
      <c r="R128" s="33">
        <v>19375</v>
      </c>
      <c r="S128" s="33">
        <v>3040</v>
      </c>
      <c r="T128" s="33">
        <v>2189</v>
      </c>
      <c r="U128" s="33">
        <v>7108</v>
      </c>
      <c r="V128" s="33">
        <v>8306</v>
      </c>
      <c r="W128" s="49">
        <v>53</v>
      </c>
      <c r="X128" s="49">
        <v>86</v>
      </c>
      <c r="Y128" s="49">
        <v>15</v>
      </c>
      <c r="Z128" s="124">
        <v>-0.14197530899999999</v>
      </c>
      <c r="AA128" s="124">
        <v>-0.14583333300000001</v>
      </c>
      <c r="AB128" s="124">
        <v>5.7443750000000003E-3</v>
      </c>
      <c r="AC128" s="124">
        <v>-7.5625680000000001E-2</v>
      </c>
      <c r="AD128" s="124">
        <v>-3.5998969999999999E-3</v>
      </c>
      <c r="AE128" s="124">
        <v>-2.5328631000000001E-2</v>
      </c>
      <c r="AF128" s="124">
        <v>-0.100287711</v>
      </c>
      <c r="AG128" s="124">
        <v>-5.7669362000000002E-2</v>
      </c>
      <c r="AH128" s="123">
        <v>-6.4218116000000006E-2</v>
      </c>
      <c r="AI128" s="123">
        <v>-5.3571428999999997E-2</v>
      </c>
      <c r="AJ128" s="123">
        <v>0.146666667</v>
      </c>
      <c r="AK128" s="123">
        <v>0</v>
      </c>
      <c r="AL128" s="23"/>
    </row>
    <row r="129" spans="1:38" s="80" customFormat="1" ht="15" customHeight="1">
      <c r="A129" s="524">
        <v>44014</v>
      </c>
      <c r="B129" s="33">
        <v>1185</v>
      </c>
      <c r="C129" s="33">
        <v>390</v>
      </c>
      <c r="D129" s="33">
        <v>2176</v>
      </c>
      <c r="E129" s="33">
        <v>1887</v>
      </c>
      <c r="F129" s="33">
        <v>20455</v>
      </c>
      <c r="G129" s="33">
        <v>3202</v>
      </c>
      <c r="H129" s="33">
        <v>2489</v>
      </c>
      <c r="I129" s="33">
        <v>7805</v>
      </c>
      <c r="J129" s="33">
        <v>9249</v>
      </c>
      <c r="K129" s="33">
        <v>67</v>
      </c>
      <c r="L129" s="33">
        <v>86</v>
      </c>
      <c r="M129" s="33">
        <v>9</v>
      </c>
      <c r="N129" s="33">
        <v>984</v>
      </c>
      <c r="O129" s="33">
        <v>325</v>
      </c>
      <c r="P129" s="33">
        <v>2135</v>
      </c>
      <c r="Q129" s="33">
        <v>1697</v>
      </c>
      <c r="R129" s="33">
        <v>19560</v>
      </c>
      <c r="S129" s="33">
        <v>3125</v>
      </c>
      <c r="T129" s="33">
        <v>2208</v>
      </c>
      <c r="U129" s="33">
        <v>7127</v>
      </c>
      <c r="V129" s="33">
        <v>8371</v>
      </c>
      <c r="W129" s="49">
        <v>55</v>
      </c>
      <c r="X129" s="49">
        <v>84</v>
      </c>
      <c r="Y129" s="49">
        <v>14</v>
      </c>
      <c r="Z129" s="124">
        <v>-0.169620253</v>
      </c>
      <c r="AA129" s="124">
        <v>-0.16666666699999999</v>
      </c>
      <c r="AB129" s="124">
        <v>-1.8841911999999999E-2</v>
      </c>
      <c r="AC129" s="124">
        <v>-0.100688924</v>
      </c>
      <c r="AD129" s="124">
        <v>-4.3754583E-2</v>
      </c>
      <c r="AE129" s="124">
        <v>-2.4047470000000001E-2</v>
      </c>
      <c r="AF129" s="124">
        <v>-0.11289674600000001</v>
      </c>
      <c r="AG129" s="124">
        <v>-8.6867393000000001E-2</v>
      </c>
      <c r="AH129" s="123">
        <v>-9.4929182000000001E-2</v>
      </c>
      <c r="AI129" s="123">
        <v>-0.17910447800000001</v>
      </c>
      <c r="AJ129" s="123">
        <v>-2.3255814E-2</v>
      </c>
      <c r="AK129" s="123">
        <v>0.55555555599999995</v>
      </c>
      <c r="AL129" s="23"/>
    </row>
    <row r="130" spans="1:38" s="80" customFormat="1" ht="15" customHeight="1">
      <c r="A130" s="524">
        <v>44015</v>
      </c>
      <c r="B130" s="33">
        <v>1177</v>
      </c>
      <c r="C130" s="33">
        <v>395</v>
      </c>
      <c r="D130" s="33">
        <v>2271</v>
      </c>
      <c r="E130" s="33">
        <v>1931</v>
      </c>
      <c r="F130" s="33">
        <v>21058</v>
      </c>
      <c r="G130" s="33">
        <v>3247</v>
      </c>
      <c r="H130" s="33">
        <v>2510</v>
      </c>
      <c r="I130" s="33">
        <v>7971</v>
      </c>
      <c r="J130" s="33">
        <v>9505</v>
      </c>
      <c r="K130" s="33">
        <v>62</v>
      </c>
      <c r="L130" s="33">
        <v>87</v>
      </c>
      <c r="M130" s="33">
        <v>18</v>
      </c>
      <c r="N130" s="33">
        <v>1017</v>
      </c>
      <c r="O130" s="33">
        <v>324</v>
      </c>
      <c r="P130" s="33">
        <v>2157</v>
      </c>
      <c r="Q130" s="33">
        <v>1727</v>
      </c>
      <c r="R130" s="33">
        <v>19774</v>
      </c>
      <c r="S130" s="33">
        <v>3138</v>
      </c>
      <c r="T130" s="33">
        <v>2191</v>
      </c>
      <c r="U130" s="33">
        <v>7177</v>
      </c>
      <c r="V130" s="33">
        <v>8486</v>
      </c>
      <c r="W130" s="49">
        <v>56</v>
      </c>
      <c r="X130" s="49">
        <v>83</v>
      </c>
      <c r="Y130" s="49">
        <v>16</v>
      </c>
      <c r="Z130" s="124">
        <v>-0.13593882800000001</v>
      </c>
      <c r="AA130" s="124">
        <v>-0.17974683499999999</v>
      </c>
      <c r="AB130" s="124">
        <v>-5.0198151000000003E-2</v>
      </c>
      <c r="AC130" s="124">
        <v>-0.105644744</v>
      </c>
      <c r="AD130" s="124">
        <v>-6.0974451999999998E-2</v>
      </c>
      <c r="AE130" s="124">
        <v>-3.3569449000000001E-2</v>
      </c>
      <c r="AF130" s="124">
        <v>-0.12709163300000001</v>
      </c>
      <c r="AG130" s="124">
        <v>-9.9611089999999999E-2</v>
      </c>
      <c r="AH130" s="123">
        <v>-0.107206733</v>
      </c>
      <c r="AI130" s="123">
        <v>-9.6774193999999994E-2</v>
      </c>
      <c r="AJ130" s="123">
        <v>-4.5977010999999998E-2</v>
      </c>
      <c r="AK130" s="123">
        <v>-0.111111111</v>
      </c>
      <c r="AL130" s="23"/>
    </row>
    <row r="131" spans="1:38" s="80" customFormat="1" ht="15" customHeight="1">
      <c r="A131" s="524">
        <v>44016</v>
      </c>
      <c r="B131" s="33">
        <v>1188</v>
      </c>
      <c r="C131" s="33">
        <v>393</v>
      </c>
      <c r="D131" s="33">
        <v>2308</v>
      </c>
      <c r="E131" s="33">
        <v>1930</v>
      </c>
      <c r="F131" s="33">
        <v>21170</v>
      </c>
      <c r="G131" s="33">
        <v>3267</v>
      </c>
      <c r="H131" s="33">
        <v>2533</v>
      </c>
      <c r="I131" s="33">
        <v>8075</v>
      </c>
      <c r="J131" s="33">
        <v>9536</v>
      </c>
      <c r="K131" s="33">
        <v>53</v>
      </c>
      <c r="L131" s="33">
        <v>84</v>
      </c>
      <c r="M131" s="33">
        <v>21</v>
      </c>
      <c r="N131" s="33">
        <v>981</v>
      </c>
      <c r="O131" s="33">
        <v>334</v>
      </c>
      <c r="P131" s="33">
        <v>2068</v>
      </c>
      <c r="Q131" s="33">
        <v>1652</v>
      </c>
      <c r="R131" s="33">
        <v>19067</v>
      </c>
      <c r="S131" s="33">
        <v>3045</v>
      </c>
      <c r="T131" s="33">
        <v>2108</v>
      </c>
      <c r="U131" s="33">
        <v>6935</v>
      </c>
      <c r="V131" s="33">
        <v>8217</v>
      </c>
      <c r="W131" s="49">
        <v>53</v>
      </c>
      <c r="X131" s="49">
        <v>78</v>
      </c>
      <c r="Y131" s="49">
        <v>17</v>
      </c>
      <c r="Z131" s="124">
        <v>-0.17424242400000001</v>
      </c>
      <c r="AA131" s="124">
        <v>-0.150127226</v>
      </c>
      <c r="AB131" s="124">
        <v>-0.10398613499999999</v>
      </c>
      <c r="AC131" s="124">
        <v>-0.14404145099999999</v>
      </c>
      <c r="AD131" s="124">
        <v>-9.9338686999999995E-2</v>
      </c>
      <c r="AE131" s="124">
        <v>-6.7952250000000006E-2</v>
      </c>
      <c r="AF131" s="124">
        <v>-0.167785235</v>
      </c>
      <c r="AG131" s="124">
        <v>-0.141176471</v>
      </c>
      <c r="AH131" s="123">
        <v>-0.13831795299999999</v>
      </c>
      <c r="AI131" s="123">
        <v>0</v>
      </c>
      <c r="AJ131" s="123">
        <v>-7.1428570999999996E-2</v>
      </c>
      <c r="AK131" s="123">
        <v>-0.19047618999999999</v>
      </c>
      <c r="AL131" s="23"/>
    </row>
    <row r="132" spans="1:38" s="80" customFormat="1" ht="15" customHeight="1">
      <c r="A132" s="524">
        <v>44017</v>
      </c>
      <c r="B132" s="33">
        <v>1204</v>
      </c>
      <c r="C132" s="33">
        <v>386</v>
      </c>
      <c r="D132" s="33">
        <v>2310</v>
      </c>
      <c r="E132" s="33">
        <v>1920</v>
      </c>
      <c r="F132" s="33">
        <v>20865</v>
      </c>
      <c r="G132" s="33">
        <v>3268</v>
      </c>
      <c r="H132" s="33">
        <v>2504</v>
      </c>
      <c r="I132" s="33">
        <v>7952</v>
      </c>
      <c r="J132" s="33">
        <v>9594</v>
      </c>
      <c r="K132" s="33">
        <v>55</v>
      </c>
      <c r="L132" s="33">
        <v>72</v>
      </c>
      <c r="M132" s="33">
        <v>14</v>
      </c>
      <c r="N132" s="33">
        <v>1006</v>
      </c>
      <c r="O132" s="33">
        <v>314</v>
      </c>
      <c r="P132" s="33">
        <v>2072</v>
      </c>
      <c r="Q132" s="33">
        <v>1647</v>
      </c>
      <c r="R132" s="33">
        <v>18950</v>
      </c>
      <c r="S132" s="33">
        <v>3081</v>
      </c>
      <c r="T132" s="33">
        <v>2092</v>
      </c>
      <c r="U132" s="33">
        <v>6842</v>
      </c>
      <c r="V132" s="33">
        <v>8170</v>
      </c>
      <c r="W132" s="49">
        <v>53</v>
      </c>
      <c r="X132" s="49">
        <v>81</v>
      </c>
      <c r="Y132" s="49">
        <v>17</v>
      </c>
      <c r="Z132" s="124">
        <v>-0.16445182699999999</v>
      </c>
      <c r="AA132" s="124">
        <v>-0.18652849699999999</v>
      </c>
      <c r="AB132" s="124">
        <v>-0.103030303</v>
      </c>
      <c r="AC132" s="124">
        <v>-0.14218749999999999</v>
      </c>
      <c r="AD132" s="124">
        <v>-9.1780494000000004E-2</v>
      </c>
      <c r="AE132" s="124">
        <v>-5.7221542E-2</v>
      </c>
      <c r="AF132" s="124">
        <v>-0.16453674099999999</v>
      </c>
      <c r="AG132" s="124">
        <v>-0.13958752499999999</v>
      </c>
      <c r="AH132" s="123">
        <v>-0.14842610000000001</v>
      </c>
      <c r="AI132" s="123">
        <v>-3.6363635999999998E-2</v>
      </c>
      <c r="AJ132" s="123">
        <v>0.125</v>
      </c>
      <c r="AK132" s="123">
        <v>0.21428571399999999</v>
      </c>
      <c r="AL132" s="23"/>
    </row>
    <row r="133" spans="1:38" s="80" customFormat="1" ht="15" customHeight="1">
      <c r="A133" s="524">
        <v>44018</v>
      </c>
      <c r="B133" s="33">
        <v>1136</v>
      </c>
      <c r="C133" s="33">
        <v>382</v>
      </c>
      <c r="D133" s="33">
        <v>2236</v>
      </c>
      <c r="E133" s="33">
        <v>1835</v>
      </c>
      <c r="F133" s="33">
        <v>19832</v>
      </c>
      <c r="G133" s="33">
        <v>3197</v>
      </c>
      <c r="H133" s="33">
        <v>2459</v>
      </c>
      <c r="I133" s="33">
        <v>7598</v>
      </c>
      <c r="J133" s="33">
        <v>9192</v>
      </c>
      <c r="K133" s="33">
        <v>57</v>
      </c>
      <c r="L133" s="33">
        <v>76</v>
      </c>
      <c r="M133" s="33">
        <v>12</v>
      </c>
      <c r="N133" s="33">
        <v>1057</v>
      </c>
      <c r="O133" s="33">
        <v>319</v>
      </c>
      <c r="P133" s="33">
        <v>2136</v>
      </c>
      <c r="Q133" s="33">
        <v>1724</v>
      </c>
      <c r="R133" s="33">
        <v>19766</v>
      </c>
      <c r="S133" s="33">
        <v>3162</v>
      </c>
      <c r="T133" s="33">
        <v>2182</v>
      </c>
      <c r="U133" s="33">
        <v>7091</v>
      </c>
      <c r="V133" s="33">
        <v>8396</v>
      </c>
      <c r="W133" s="49">
        <v>57</v>
      </c>
      <c r="X133" s="49">
        <v>78</v>
      </c>
      <c r="Y133" s="49">
        <v>14</v>
      </c>
      <c r="Z133" s="124">
        <v>-6.9542253999999998E-2</v>
      </c>
      <c r="AA133" s="124">
        <v>-0.16492146599999999</v>
      </c>
      <c r="AB133" s="124">
        <v>-4.4722719000000001E-2</v>
      </c>
      <c r="AC133" s="124">
        <v>-6.0490463000000001E-2</v>
      </c>
      <c r="AD133" s="124">
        <v>-3.3279550000000001E-3</v>
      </c>
      <c r="AE133" s="124">
        <v>-1.0947764E-2</v>
      </c>
      <c r="AF133" s="124">
        <v>-0.112647418</v>
      </c>
      <c r="AG133" s="124">
        <v>-6.6728086000000006E-2</v>
      </c>
      <c r="AH133" s="123">
        <v>-8.6597041E-2</v>
      </c>
      <c r="AI133" s="123">
        <v>0</v>
      </c>
      <c r="AJ133" s="123">
        <v>2.6315788999999999E-2</v>
      </c>
      <c r="AK133" s="123">
        <v>0.16666666699999999</v>
      </c>
      <c r="AL133" s="23"/>
    </row>
    <row r="134" spans="1:38" s="80" customFormat="1" ht="15" customHeight="1">
      <c r="A134" s="524">
        <v>44019</v>
      </c>
      <c r="B134" s="33">
        <v>1136</v>
      </c>
      <c r="C134" s="33">
        <v>389</v>
      </c>
      <c r="D134" s="33">
        <v>2238</v>
      </c>
      <c r="E134" s="33">
        <v>1839</v>
      </c>
      <c r="F134" s="33">
        <v>19601</v>
      </c>
      <c r="G134" s="33">
        <v>3185</v>
      </c>
      <c r="H134" s="33">
        <v>2434</v>
      </c>
      <c r="I134" s="33">
        <v>7538</v>
      </c>
      <c r="J134" s="33">
        <v>9110</v>
      </c>
      <c r="K134" s="33">
        <v>52</v>
      </c>
      <c r="L134" s="33">
        <v>80</v>
      </c>
      <c r="M134" s="33">
        <v>11</v>
      </c>
      <c r="N134" s="33">
        <v>1080</v>
      </c>
      <c r="O134" s="33">
        <v>330</v>
      </c>
      <c r="P134" s="33">
        <v>2180</v>
      </c>
      <c r="Q134" s="33">
        <v>1753</v>
      </c>
      <c r="R134" s="33">
        <v>20366</v>
      </c>
      <c r="S134" s="33">
        <v>3180</v>
      </c>
      <c r="T134" s="33">
        <v>2217</v>
      </c>
      <c r="U134" s="33">
        <v>7300</v>
      </c>
      <c r="V134" s="33">
        <v>8622</v>
      </c>
      <c r="W134" s="49">
        <v>59</v>
      </c>
      <c r="X134" s="49">
        <v>72</v>
      </c>
      <c r="Y134" s="49">
        <v>18</v>
      </c>
      <c r="Z134" s="124">
        <v>-4.9295775E-2</v>
      </c>
      <c r="AA134" s="124">
        <v>-0.151670951</v>
      </c>
      <c r="AB134" s="124">
        <v>-2.5915996E-2</v>
      </c>
      <c r="AC134" s="124">
        <v>-4.6764545999999997E-2</v>
      </c>
      <c r="AD134" s="124">
        <v>3.9028620999999999E-2</v>
      </c>
      <c r="AE134" s="124">
        <v>-1.5698590000000001E-3</v>
      </c>
      <c r="AF134" s="124">
        <v>-8.9153656999999997E-2</v>
      </c>
      <c r="AG134" s="124">
        <v>-3.1573362000000001E-2</v>
      </c>
      <c r="AH134" s="123">
        <v>-5.3567508E-2</v>
      </c>
      <c r="AI134" s="123">
        <v>0.134615385</v>
      </c>
      <c r="AJ134" s="123">
        <v>-0.1</v>
      </c>
      <c r="AK134" s="123">
        <v>0.63636363600000001</v>
      </c>
      <c r="AL134" s="23"/>
    </row>
    <row r="135" spans="1:38" s="80" customFormat="1" ht="15" customHeight="1">
      <c r="A135" s="524">
        <v>44020</v>
      </c>
      <c r="B135" s="33">
        <v>1194</v>
      </c>
      <c r="C135" s="33">
        <v>393</v>
      </c>
      <c r="D135" s="33">
        <v>2290</v>
      </c>
      <c r="E135" s="33">
        <v>1888</v>
      </c>
      <c r="F135" s="33">
        <v>20555</v>
      </c>
      <c r="G135" s="33">
        <v>3272</v>
      </c>
      <c r="H135" s="33">
        <v>2481</v>
      </c>
      <c r="I135" s="33">
        <v>7768</v>
      </c>
      <c r="J135" s="33">
        <v>9421</v>
      </c>
      <c r="K135" s="33">
        <v>51</v>
      </c>
      <c r="L135" s="33">
        <v>76</v>
      </c>
      <c r="M135" s="33">
        <v>23</v>
      </c>
      <c r="N135" s="33">
        <v>1091</v>
      </c>
      <c r="O135" s="33">
        <v>343</v>
      </c>
      <c r="P135" s="33">
        <v>2208</v>
      </c>
      <c r="Q135" s="33">
        <v>1749</v>
      </c>
      <c r="R135" s="33">
        <v>20429</v>
      </c>
      <c r="S135" s="33">
        <v>3222</v>
      </c>
      <c r="T135" s="33">
        <v>2276</v>
      </c>
      <c r="U135" s="33">
        <v>7462</v>
      </c>
      <c r="V135" s="33">
        <v>8649</v>
      </c>
      <c r="W135" s="49">
        <v>56</v>
      </c>
      <c r="X135" s="49">
        <v>85</v>
      </c>
      <c r="Y135" s="49">
        <v>13</v>
      </c>
      <c r="Z135" s="124">
        <v>-8.6264656999999995E-2</v>
      </c>
      <c r="AA135" s="124">
        <v>-0.12722646300000001</v>
      </c>
      <c r="AB135" s="124">
        <v>-3.5807859999999997E-2</v>
      </c>
      <c r="AC135" s="124">
        <v>-7.3622881000000001E-2</v>
      </c>
      <c r="AD135" s="124">
        <v>-6.1298949999999998E-3</v>
      </c>
      <c r="AE135" s="124">
        <v>-1.5281174E-2</v>
      </c>
      <c r="AF135" s="124">
        <v>-8.2627972999999993E-2</v>
      </c>
      <c r="AG135" s="124">
        <v>-3.9392378999999998E-2</v>
      </c>
      <c r="AH135" s="123">
        <v>-8.1944591999999997E-2</v>
      </c>
      <c r="AI135" s="123">
        <v>9.8039215999999998E-2</v>
      </c>
      <c r="AJ135" s="123">
        <v>0.118421053</v>
      </c>
      <c r="AK135" s="123">
        <v>-0.43478260899999999</v>
      </c>
      <c r="AL135" s="23"/>
    </row>
    <row r="136" spans="1:38" s="80" customFormat="1" ht="15" customHeight="1">
      <c r="A136" s="524">
        <v>44021</v>
      </c>
      <c r="B136" s="33">
        <v>1221</v>
      </c>
      <c r="C136" s="33">
        <v>406</v>
      </c>
      <c r="D136" s="33">
        <v>2303</v>
      </c>
      <c r="E136" s="33">
        <v>1927</v>
      </c>
      <c r="F136" s="33">
        <v>21179</v>
      </c>
      <c r="G136" s="33">
        <v>3243</v>
      </c>
      <c r="H136" s="33">
        <v>2486</v>
      </c>
      <c r="I136" s="33">
        <v>7928</v>
      </c>
      <c r="J136" s="33">
        <v>9521</v>
      </c>
      <c r="K136" s="33">
        <v>52</v>
      </c>
      <c r="L136" s="33">
        <v>73</v>
      </c>
      <c r="M136" s="33">
        <v>24</v>
      </c>
      <c r="N136" s="33">
        <v>1091</v>
      </c>
      <c r="O136" s="33">
        <v>356</v>
      </c>
      <c r="P136" s="33">
        <v>2225</v>
      </c>
      <c r="Q136" s="33">
        <v>1742</v>
      </c>
      <c r="R136" s="33">
        <v>20423</v>
      </c>
      <c r="S136" s="33">
        <v>3271</v>
      </c>
      <c r="T136" s="33">
        <v>2257</v>
      </c>
      <c r="U136" s="33">
        <v>7391</v>
      </c>
      <c r="V136" s="33">
        <v>8577</v>
      </c>
      <c r="W136" s="49">
        <v>54</v>
      </c>
      <c r="X136" s="49">
        <v>80</v>
      </c>
      <c r="Y136" s="49">
        <v>16</v>
      </c>
      <c r="Z136" s="124">
        <v>-0.10647010599999999</v>
      </c>
      <c r="AA136" s="124">
        <v>-0.123152709</v>
      </c>
      <c r="AB136" s="124">
        <v>-3.3868866999999997E-2</v>
      </c>
      <c r="AC136" s="124">
        <v>-9.6004151999999995E-2</v>
      </c>
      <c r="AD136" s="124">
        <v>-3.5695735999999999E-2</v>
      </c>
      <c r="AE136" s="124">
        <v>8.6339810000000006E-3</v>
      </c>
      <c r="AF136" s="124">
        <v>-9.2115849E-2</v>
      </c>
      <c r="AG136" s="124">
        <v>-6.7734612E-2</v>
      </c>
      <c r="AH136" s="123">
        <v>-9.9149248999999995E-2</v>
      </c>
      <c r="AI136" s="123">
        <v>3.8461538000000003E-2</v>
      </c>
      <c r="AJ136" s="123">
        <v>9.5890410999999995E-2</v>
      </c>
      <c r="AK136" s="123">
        <v>-0.33333333300000001</v>
      </c>
      <c r="AL136" s="23"/>
    </row>
    <row r="137" spans="1:38" s="80" customFormat="1" ht="15" customHeight="1">
      <c r="A137" s="524">
        <v>44022</v>
      </c>
      <c r="B137" s="33">
        <v>1217</v>
      </c>
      <c r="C137" s="33">
        <v>401</v>
      </c>
      <c r="D137" s="33">
        <v>2327</v>
      </c>
      <c r="E137" s="33">
        <v>1926</v>
      </c>
      <c r="F137" s="33">
        <v>21300</v>
      </c>
      <c r="G137" s="33">
        <v>3263</v>
      </c>
      <c r="H137" s="33">
        <v>2555</v>
      </c>
      <c r="I137" s="33">
        <v>8049</v>
      </c>
      <c r="J137" s="33">
        <v>9576</v>
      </c>
      <c r="K137" s="33">
        <v>48</v>
      </c>
      <c r="L137" s="33">
        <v>74</v>
      </c>
      <c r="M137" s="33">
        <v>30</v>
      </c>
      <c r="N137" s="33">
        <v>1075</v>
      </c>
      <c r="O137" s="33">
        <v>356</v>
      </c>
      <c r="P137" s="33">
        <v>2217</v>
      </c>
      <c r="Q137" s="33">
        <v>1772</v>
      </c>
      <c r="R137" s="33">
        <v>20235</v>
      </c>
      <c r="S137" s="33">
        <v>3235</v>
      </c>
      <c r="T137" s="33">
        <v>2248</v>
      </c>
      <c r="U137" s="33">
        <v>7314</v>
      </c>
      <c r="V137" s="33">
        <v>8631</v>
      </c>
      <c r="W137" s="49">
        <v>56</v>
      </c>
      <c r="X137" s="49">
        <v>82</v>
      </c>
      <c r="Y137" s="49">
        <v>16</v>
      </c>
      <c r="Z137" s="124">
        <v>-0.116680362</v>
      </c>
      <c r="AA137" s="124">
        <v>-0.112219451</v>
      </c>
      <c r="AB137" s="124">
        <v>-4.7271164999999997E-2</v>
      </c>
      <c r="AC137" s="124">
        <v>-7.9958462999999994E-2</v>
      </c>
      <c r="AD137" s="124">
        <v>-0.05</v>
      </c>
      <c r="AE137" s="124">
        <v>-8.5810599999999997E-3</v>
      </c>
      <c r="AF137" s="124">
        <v>-0.120156556</v>
      </c>
      <c r="AG137" s="124">
        <v>-9.1315691000000004E-2</v>
      </c>
      <c r="AH137" s="123">
        <v>-9.8684210999999994E-2</v>
      </c>
      <c r="AI137" s="123">
        <v>0.16666666699999999</v>
      </c>
      <c r="AJ137" s="123">
        <v>0.10810810799999999</v>
      </c>
      <c r="AK137" s="123">
        <v>-0.46666666699999998</v>
      </c>
      <c r="AL137" s="23"/>
    </row>
    <row r="138" spans="1:38" s="80" customFormat="1" ht="15" customHeight="1">
      <c r="A138" s="524">
        <v>44023</v>
      </c>
      <c r="B138" s="33">
        <v>1214</v>
      </c>
      <c r="C138" s="33">
        <v>401</v>
      </c>
      <c r="D138" s="33">
        <v>2346</v>
      </c>
      <c r="E138" s="33">
        <v>1899</v>
      </c>
      <c r="F138" s="33">
        <v>21143</v>
      </c>
      <c r="G138" s="33">
        <v>3247</v>
      </c>
      <c r="H138" s="33">
        <v>2586</v>
      </c>
      <c r="I138" s="33">
        <v>7982</v>
      </c>
      <c r="J138" s="33">
        <v>9545</v>
      </c>
      <c r="K138" s="33">
        <v>42</v>
      </c>
      <c r="L138" s="33">
        <v>78</v>
      </c>
      <c r="M138" s="33">
        <v>19</v>
      </c>
      <c r="N138" s="33">
        <v>1001</v>
      </c>
      <c r="O138" s="33">
        <v>337</v>
      </c>
      <c r="P138" s="33">
        <v>2154</v>
      </c>
      <c r="Q138" s="33">
        <v>1698</v>
      </c>
      <c r="R138" s="33">
        <v>19372</v>
      </c>
      <c r="S138" s="33">
        <v>3097</v>
      </c>
      <c r="T138" s="33">
        <v>2211</v>
      </c>
      <c r="U138" s="33">
        <v>7015</v>
      </c>
      <c r="V138" s="33">
        <v>8276</v>
      </c>
      <c r="W138" s="49">
        <v>56</v>
      </c>
      <c r="X138" s="49">
        <v>83</v>
      </c>
      <c r="Y138" s="49">
        <v>16</v>
      </c>
      <c r="Z138" s="124">
        <v>-0.175453048</v>
      </c>
      <c r="AA138" s="124">
        <v>-0.15960099799999999</v>
      </c>
      <c r="AB138" s="124">
        <v>-8.1841432000000006E-2</v>
      </c>
      <c r="AC138" s="124">
        <v>-0.105845182</v>
      </c>
      <c r="AD138" s="124">
        <v>-8.3762948000000004E-2</v>
      </c>
      <c r="AE138" s="124">
        <v>-4.6196489E-2</v>
      </c>
      <c r="AF138" s="124">
        <v>-0.14501160099999999</v>
      </c>
      <c r="AG138" s="124">
        <v>-0.121147582</v>
      </c>
      <c r="AH138" s="123">
        <v>-0.132949188</v>
      </c>
      <c r="AI138" s="123">
        <v>0.33333333300000001</v>
      </c>
      <c r="AJ138" s="123">
        <v>6.4102564000000001E-2</v>
      </c>
      <c r="AK138" s="123">
        <v>-0.15789473700000001</v>
      </c>
      <c r="AL138" s="23"/>
    </row>
    <row r="139" spans="1:38" s="80" customFormat="1" ht="15" customHeight="1">
      <c r="A139" s="524">
        <v>44024</v>
      </c>
      <c r="B139" s="33">
        <v>1223</v>
      </c>
      <c r="C139" s="33">
        <v>379</v>
      </c>
      <c r="D139" s="33">
        <v>2312</v>
      </c>
      <c r="E139" s="33">
        <v>1864</v>
      </c>
      <c r="F139" s="33">
        <v>21003</v>
      </c>
      <c r="G139" s="33">
        <v>3271</v>
      </c>
      <c r="H139" s="33">
        <v>2558</v>
      </c>
      <c r="I139" s="33">
        <v>8017</v>
      </c>
      <c r="J139" s="33">
        <v>9495</v>
      </c>
      <c r="K139" s="33">
        <v>45</v>
      </c>
      <c r="L139" s="33">
        <v>79</v>
      </c>
      <c r="M139" s="33">
        <v>18</v>
      </c>
      <c r="N139" s="33">
        <v>989</v>
      </c>
      <c r="O139" s="33">
        <v>322</v>
      </c>
      <c r="P139" s="33">
        <v>2131</v>
      </c>
      <c r="Q139" s="33">
        <v>1678</v>
      </c>
      <c r="R139" s="33">
        <v>19296</v>
      </c>
      <c r="S139" s="33">
        <v>3042</v>
      </c>
      <c r="T139" s="33">
        <v>2211</v>
      </c>
      <c r="U139" s="33">
        <v>6953</v>
      </c>
      <c r="V139" s="33">
        <v>8165</v>
      </c>
      <c r="W139" s="49">
        <v>58</v>
      </c>
      <c r="X139" s="49">
        <v>77</v>
      </c>
      <c r="Y139" s="49">
        <v>25</v>
      </c>
      <c r="Z139" s="124">
        <v>-0.191332788</v>
      </c>
      <c r="AA139" s="124">
        <v>-0.15039577800000001</v>
      </c>
      <c r="AB139" s="124">
        <v>-7.8287197000000003E-2</v>
      </c>
      <c r="AC139" s="124">
        <v>-9.9785408000000006E-2</v>
      </c>
      <c r="AD139" s="124">
        <v>-8.1274104E-2</v>
      </c>
      <c r="AE139" s="124">
        <v>-7.0009171999999995E-2</v>
      </c>
      <c r="AF139" s="124">
        <v>-0.13565285399999999</v>
      </c>
      <c r="AG139" s="124">
        <v>-0.13271797399999999</v>
      </c>
      <c r="AH139" s="123">
        <v>-0.14007372300000001</v>
      </c>
      <c r="AI139" s="123">
        <v>0.28888888899999998</v>
      </c>
      <c r="AJ139" s="123">
        <v>-2.5316456000000001E-2</v>
      </c>
      <c r="AK139" s="123">
        <v>0.38888888900000002</v>
      </c>
      <c r="AL139" s="23"/>
    </row>
    <row r="140" spans="1:38" s="80" customFormat="1" ht="15" customHeight="1">
      <c r="A140" s="524">
        <v>44025</v>
      </c>
      <c r="B140" s="33">
        <v>1180</v>
      </c>
      <c r="C140" s="33">
        <v>380</v>
      </c>
      <c r="D140" s="33">
        <v>2215</v>
      </c>
      <c r="E140" s="33">
        <v>1840</v>
      </c>
      <c r="F140" s="33">
        <v>19915</v>
      </c>
      <c r="G140" s="33">
        <v>3178</v>
      </c>
      <c r="H140" s="33">
        <v>2464</v>
      </c>
      <c r="I140" s="33">
        <v>7693</v>
      </c>
      <c r="J140" s="33">
        <v>9107</v>
      </c>
      <c r="K140" s="33">
        <v>46</v>
      </c>
      <c r="L140" s="33">
        <v>63</v>
      </c>
      <c r="M140" s="33">
        <v>12</v>
      </c>
      <c r="N140" s="33">
        <v>1063</v>
      </c>
      <c r="O140" s="33">
        <v>338</v>
      </c>
      <c r="P140" s="33">
        <v>2219</v>
      </c>
      <c r="Q140" s="33">
        <v>1740</v>
      </c>
      <c r="R140" s="33">
        <v>20044</v>
      </c>
      <c r="S140" s="33">
        <v>3080</v>
      </c>
      <c r="T140" s="33">
        <v>2306</v>
      </c>
      <c r="U140" s="33">
        <v>7172</v>
      </c>
      <c r="V140" s="33">
        <v>8490</v>
      </c>
      <c r="W140" s="49">
        <v>59</v>
      </c>
      <c r="X140" s="49">
        <v>82</v>
      </c>
      <c r="Y140" s="49">
        <v>29</v>
      </c>
      <c r="Z140" s="124">
        <v>-9.9152541999999996E-2</v>
      </c>
      <c r="AA140" s="124">
        <v>-0.110526316</v>
      </c>
      <c r="AB140" s="124">
        <v>1.8058690000000001E-3</v>
      </c>
      <c r="AC140" s="124">
        <v>-5.4347826000000002E-2</v>
      </c>
      <c r="AD140" s="124">
        <v>6.4775299999999996E-3</v>
      </c>
      <c r="AE140" s="124">
        <v>-3.0837004000000001E-2</v>
      </c>
      <c r="AF140" s="124">
        <v>-6.4123376999999995E-2</v>
      </c>
      <c r="AG140" s="124">
        <v>-6.7723905000000001E-2</v>
      </c>
      <c r="AH140" s="123">
        <v>-6.7750082000000003E-2</v>
      </c>
      <c r="AI140" s="123">
        <v>0.28260869599999999</v>
      </c>
      <c r="AJ140" s="123">
        <v>0.301587302</v>
      </c>
      <c r="AK140" s="123">
        <v>1.4166666670000001</v>
      </c>
      <c r="AL140" s="23"/>
    </row>
    <row r="141" spans="1:38" s="80" customFormat="1" ht="15" customHeight="1">
      <c r="A141" s="524">
        <v>44026</v>
      </c>
      <c r="B141" s="33">
        <v>1176</v>
      </c>
      <c r="C141" s="33">
        <v>372</v>
      </c>
      <c r="D141" s="33">
        <v>2173</v>
      </c>
      <c r="E141" s="33">
        <v>1831</v>
      </c>
      <c r="F141" s="33">
        <v>19776</v>
      </c>
      <c r="G141" s="33">
        <v>3170</v>
      </c>
      <c r="H141" s="33">
        <v>2454</v>
      </c>
      <c r="I141" s="33">
        <v>7622</v>
      </c>
      <c r="J141" s="33">
        <v>9112</v>
      </c>
      <c r="K141" s="33">
        <v>48</v>
      </c>
      <c r="L141" s="33">
        <v>66</v>
      </c>
      <c r="M141" s="33">
        <v>10</v>
      </c>
      <c r="N141" s="33">
        <v>1088</v>
      </c>
      <c r="O141" s="33">
        <v>357</v>
      </c>
      <c r="P141" s="33">
        <v>2271</v>
      </c>
      <c r="Q141" s="33">
        <v>1786</v>
      </c>
      <c r="R141" s="33">
        <v>20446</v>
      </c>
      <c r="S141" s="33">
        <v>3110</v>
      </c>
      <c r="T141" s="33">
        <v>2324</v>
      </c>
      <c r="U141" s="33">
        <v>7335</v>
      </c>
      <c r="V141" s="33">
        <v>8696</v>
      </c>
      <c r="W141" s="49">
        <v>56</v>
      </c>
      <c r="X141" s="49">
        <v>85</v>
      </c>
      <c r="Y141" s="49">
        <v>19</v>
      </c>
      <c r="Z141" s="124">
        <v>-7.4829932000000002E-2</v>
      </c>
      <c r="AA141" s="124">
        <v>-4.0322581000000003E-2</v>
      </c>
      <c r="AB141" s="124">
        <v>4.5098942000000003E-2</v>
      </c>
      <c r="AC141" s="124">
        <v>-2.4576733999999999E-2</v>
      </c>
      <c r="AD141" s="124">
        <v>3.3879449999999998E-2</v>
      </c>
      <c r="AE141" s="124">
        <v>-1.8927445000000001E-2</v>
      </c>
      <c r="AF141" s="124">
        <v>-5.2974735000000002E-2</v>
      </c>
      <c r="AG141" s="124">
        <v>-3.7654159E-2</v>
      </c>
      <c r="AH141" s="123">
        <v>-4.5654082999999998E-2</v>
      </c>
      <c r="AI141" s="123">
        <v>0.16666666699999999</v>
      </c>
      <c r="AJ141" s="123">
        <v>0.287878788</v>
      </c>
      <c r="AK141" s="123">
        <v>0.9</v>
      </c>
      <c r="AL141" s="23"/>
    </row>
    <row r="142" spans="1:38" s="80" customFormat="1" ht="15" customHeight="1">
      <c r="A142" s="524">
        <v>44027</v>
      </c>
      <c r="B142" s="33">
        <v>1246</v>
      </c>
      <c r="C142" s="33">
        <v>370</v>
      </c>
      <c r="D142" s="33">
        <v>2226</v>
      </c>
      <c r="E142" s="33">
        <v>1899</v>
      </c>
      <c r="F142" s="33">
        <v>20520</v>
      </c>
      <c r="G142" s="33">
        <v>3241</v>
      </c>
      <c r="H142" s="33">
        <v>2546</v>
      </c>
      <c r="I142" s="33">
        <v>7874</v>
      </c>
      <c r="J142" s="33">
        <v>9400</v>
      </c>
      <c r="K142" s="33">
        <v>47</v>
      </c>
      <c r="L142" s="33">
        <v>69</v>
      </c>
      <c r="M142" s="33">
        <v>13</v>
      </c>
      <c r="N142" s="33">
        <v>1102</v>
      </c>
      <c r="O142" s="33">
        <v>358</v>
      </c>
      <c r="P142" s="33">
        <v>2275</v>
      </c>
      <c r="Q142" s="33">
        <v>1825</v>
      </c>
      <c r="R142" s="33">
        <v>20521</v>
      </c>
      <c r="S142" s="33">
        <v>3096</v>
      </c>
      <c r="T142" s="33">
        <v>2358</v>
      </c>
      <c r="U142" s="33">
        <v>7383</v>
      </c>
      <c r="V142" s="33">
        <v>8824</v>
      </c>
      <c r="W142" s="49">
        <v>52</v>
      </c>
      <c r="X142" s="49">
        <v>86</v>
      </c>
      <c r="Y142" s="49">
        <v>20</v>
      </c>
      <c r="Z142" s="124">
        <v>-0.115569823</v>
      </c>
      <c r="AA142" s="124">
        <v>-3.2432431999999997E-2</v>
      </c>
      <c r="AB142" s="124">
        <v>2.2012579000000001E-2</v>
      </c>
      <c r="AC142" s="124">
        <v>-3.8967877999999997E-2</v>
      </c>
      <c r="AD142" s="364">
        <v>4.8732900000000002E-5</v>
      </c>
      <c r="AE142" s="124">
        <v>-4.4739278E-2</v>
      </c>
      <c r="AF142" s="124">
        <v>-7.3841320000000002E-2</v>
      </c>
      <c r="AG142" s="124">
        <v>-6.2357124999999999E-2</v>
      </c>
      <c r="AH142" s="123">
        <v>-6.1276596000000003E-2</v>
      </c>
      <c r="AI142" s="123">
        <v>0.106382979</v>
      </c>
      <c r="AJ142" s="123">
        <v>0.246376812</v>
      </c>
      <c r="AK142" s="123">
        <v>0.53846153799999996</v>
      </c>
      <c r="AL142" s="23"/>
    </row>
    <row r="143" spans="1:38" s="80" customFormat="1" ht="15" customHeight="1">
      <c r="A143" s="524">
        <v>44028</v>
      </c>
      <c r="B143" s="33">
        <v>1253</v>
      </c>
      <c r="C143" s="33">
        <v>372</v>
      </c>
      <c r="D143" s="33">
        <v>2265</v>
      </c>
      <c r="E143" s="33">
        <v>1927</v>
      </c>
      <c r="F143" s="33">
        <v>21059</v>
      </c>
      <c r="G143" s="33">
        <v>3244</v>
      </c>
      <c r="H143" s="33">
        <v>2519</v>
      </c>
      <c r="I143" s="33">
        <v>7927</v>
      </c>
      <c r="J143" s="33">
        <v>9617</v>
      </c>
      <c r="K143" s="33">
        <v>50</v>
      </c>
      <c r="L143" s="33">
        <v>74</v>
      </c>
      <c r="M143" s="33">
        <v>15</v>
      </c>
      <c r="N143" s="33">
        <v>1103</v>
      </c>
      <c r="O143" s="33">
        <v>369</v>
      </c>
      <c r="P143" s="33">
        <v>2286</v>
      </c>
      <c r="Q143" s="33">
        <v>1769</v>
      </c>
      <c r="R143" s="33">
        <v>20442</v>
      </c>
      <c r="S143" s="33">
        <v>3083</v>
      </c>
      <c r="T143" s="33">
        <v>2372</v>
      </c>
      <c r="U143" s="33">
        <v>7412</v>
      </c>
      <c r="V143" s="33">
        <v>8690</v>
      </c>
      <c r="W143" s="49">
        <v>56</v>
      </c>
      <c r="X143" s="49">
        <v>83</v>
      </c>
      <c r="Y143" s="49">
        <v>21</v>
      </c>
      <c r="Z143" s="124">
        <v>-0.11971269</v>
      </c>
      <c r="AA143" s="124">
        <v>-8.0645160000000007E-3</v>
      </c>
      <c r="AB143" s="124">
        <v>9.2715230000000003E-3</v>
      </c>
      <c r="AC143" s="124">
        <v>-8.1992734999999997E-2</v>
      </c>
      <c r="AD143" s="124">
        <v>-2.9298636999999999E-2</v>
      </c>
      <c r="AE143" s="124">
        <v>-4.9630085999999997E-2</v>
      </c>
      <c r="AF143" s="124">
        <v>-5.8356491000000003E-2</v>
      </c>
      <c r="AG143" s="124">
        <v>-6.4967831000000004E-2</v>
      </c>
      <c r="AH143" s="123">
        <v>-9.6391805999999997E-2</v>
      </c>
      <c r="AI143" s="123">
        <v>0.12</v>
      </c>
      <c r="AJ143" s="123">
        <v>0.121621622</v>
      </c>
      <c r="AK143" s="123">
        <v>0.4</v>
      </c>
      <c r="AL143" s="23"/>
    </row>
    <row r="144" spans="1:38" s="80" customFormat="1" ht="15" customHeight="1">
      <c r="A144" s="524">
        <v>44029</v>
      </c>
      <c r="B144" s="33">
        <v>1216</v>
      </c>
      <c r="C144" s="33">
        <v>374</v>
      </c>
      <c r="D144" s="33">
        <v>2253</v>
      </c>
      <c r="E144" s="33">
        <v>1953</v>
      </c>
      <c r="F144" s="33">
        <v>21228</v>
      </c>
      <c r="G144" s="33">
        <v>3248</v>
      </c>
      <c r="H144" s="33">
        <v>2546</v>
      </c>
      <c r="I144" s="33">
        <v>8003</v>
      </c>
      <c r="J144" s="33">
        <v>9645</v>
      </c>
      <c r="K144" s="33">
        <v>52</v>
      </c>
      <c r="L144" s="33">
        <v>76</v>
      </c>
      <c r="M144" s="33">
        <v>12</v>
      </c>
      <c r="N144" s="33">
        <v>1072</v>
      </c>
      <c r="O144" s="33">
        <v>360</v>
      </c>
      <c r="P144" s="33">
        <v>2291</v>
      </c>
      <c r="Q144" s="33">
        <v>1744</v>
      </c>
      <c r="R144" s="33">
        <v>20281</v>
      </c>
      <c r="S144" s="33">
        <v>3061</v>
      </c>
      <c r="T144" s="33">
        <v>2325</v>
      </c>
      <c r="U144" s="33">
        <v>7364</v>
      </c>
      <c r="V144" s="33">
        <v>8660</v>
      </c>
      <c r="W144" s="49">
        <v>54</v>
      </c>
      <c r="X144" s="49">
        <v>80</v>
      </c>
      <c r="Y144" s="49">
        <v>19</v>
      </c>
      <c r="Z144" s="124">
        <v>-0.118421053</v>
      </c>
      <c r="AA144" s="124">
        <v>-3.7433155000000003E-2</v>
      </c>
      <c r="AB144" s="124">
        <v>1.68664E-2</v>
      </c>
      <c r="AC144" s="124">
        <v>-0.107014849</v>
      </c>
      <c r="AD144" s="124">
        <v>-4.4610891E-2</v>
      </c>
      <c r="AE144" s="124">
        <v>-5.7573892000000002E-2</v>
      </c>
      <c r="AF144" s="124">
        <v>-8.6802827999999999E-2</v>
      </c>
      <c r="AG144" s="124">
        <v>-7.9845057999999997E-2</v>
      </c>
      <c r="AH144" s="123">
        <v>-0.102125454</v>
      </c>
      <c r="AI144" s="123">
        <v>3.8461538000000003E-2</v>
      </c>
      <c r="AJ144" s="123">
        <v>5.2631578999999998E-2</v>
      </c>
      <c r="AK144" s="123">
        <v>0.58333333300000001</v>
      </c>
      <c r="AL144" s="23"/>
    </row>
    <row r="145" spans="1:38" s="80" customFormat="1" ht="15" customHeight="1">
      <c r="A145" s="524">
        <v>44030</v>
      </c>
      <c r="B145" s="33">
        <v>1192</v>
      </c>
      <c r="C145" s="33">
        <v>383</v>
      </c>
      <c r="D145" s="33">
        <v>2275</v>
      </c>
      <c r="E145" s="33">
        <v>1932</v>
      </c>
      <c r="F145" s="33">
        <v>21068</v>
      </c>
      <c r="G145" s="33">
        <v>3276</v>
      </c>
      <c r="H145" s="33">
        <v>2559</v>
      </c>
      <c r="I145" s="33">
        <v>7972</v>
      </c>
      <c r="J145" s="33">
        <v>9547</v>
      </c>
      <c r="K145" s="33">
        <v>48</v>
      </c>
      <c r="L145" s="33">
        <v>59</v>
      </c>
      <c r="M145" s="33">
        <v>14</v>
      </c>
      <c r="N145" s="33">
        <v>1004</v>
      </c>
      <c r="O145" s="33">
        <v>353</v>
      </c>
      <c r="P145" s="33">
        <v>2159</v>
      </c>
      <c r="Q145" s="33">
        <v>1627</v>
      </c>
      <c r="R145" s="33">
        <v>19375</v>
      </c>
      <c r="S145" s="33">
        <v>3009</v>
      </c>
      <c r="T145" s="33">
        <v>2279</v>
      </c>
      <c r="U145" s="33">
        <v>7067</v>
      </c>
      <c r="V145" s="33">
        <v>8329</v>
      </c>
      <c r="W145" s="49">
        <v>61</v>
      </c>
      <c r="X145" s="49">
        <v>83</v>
      </c>
      <c r="Y145" s="49">
        <v>20</v>
      </c>
      <c r="Z145" s="124">
        <v>-0.15771812099999999</v>
      </c>
      <c r="AA145" s="124">
        <v>-7.8328982000000005E-2</v>
      </c>
      <c r="AB145" s="124">
        <v>-5.0989011000000001E-2</v>
      </c>
      <c r="AC145" s="124">
        <v>-0.157867495</v>
      </c>
      <c r="AD145" s="124">
        <v>-8.0358838000000002E-2</v>
      </c>
      <c r="AE145" s="124">
        <v>-8.1501831999999996E-2</v>
      </c>
      <c r="AF145" s="124">
        <v>-0.109417741</v>
      </c>
      <c r="AG145" s="124">
        <v>-0.11352232800000001</v>
      </c>
      <c r="AH145" s="123">
        <v>-0.12757934400000001</v>
      </c>
      <c r="AI145" s="123">
        <v>0.27083333300000001</v>
      </c>
      <c r="AJ145" s="123">
        <v>0.40677966100000001</v>
      </c>
      <c r="AK145" s="123">
        <v>0.428571429</v>
      </c>
      <c r="AL145" s="23"/>
    </row>
    <row r="146" spans="1:38" s="80" customFormat="1" ht="15" customHeight="1">
      <c r="A146" s="524">
        <v>44031</v>
      </c>
      <c r="B146" s="33">
        <v>1166</v>
      </c>
      <c r="C146" s="33">
        <v>392</v>
      </c>
      <c r="D146" s="33">
        <v>2259</v>
      </c>
      <c r="E146" s="33">
        <v>1938</v>
      </c>
      <c r="F146" s="33">
        <v>21100</v>
      </c>
      <c r="G146" s="33">
        <v>3292</v>
      </c>
      <c r="H146" s="33">
        <v>2529</v>
      </c>
      <c r="I146" s="33">
        <v>7946</v>
      </c>
      <c r="J146" s="33">
        <v>9506</v>
      </c>
      <c r="K146" s="33">
        <v>50</v>
      </c>
      <c r="L146" s="33">
        <v>66</v>
      </c>
      <c r="M146" s="33">
        <v>16</v>
      </c>
      <c r="N146" s="33">
        <v>984</v>
      </c>
      <c r="O146" s="33">
        <v>343</v>
      </c>
      <c r="P146" s="33">
        <v>2148</v>
      </c>
      <c r="Q146" s="33">
        <v>1624</v>
      </c>
      <c r="R146" s="33">
        <v>19287</v>
      </c>
      <c r="S146" s="33">
        <v>3007</v>
      </c>
      <c r="T146" s="33">
        <v>2251</v>
      </c>
      <c r="U146" s="33">
        <v>6943</v>
      </c>
      <c r="V146" s="33">
        <v>8260</v>
      </c>
      <c r="W146" s="49">
        <v>66</v>
      </c>
      <c r="X146" s="49">
        <v>88</v>
      </c>
      <c r="Y146" s="49">
        <v>20</v>
      </c>
      <c r="Z146" s="124">
        <v>-0.15608919399999999</v>
      </c>
      <c r="AA146" s="124">
        <v>-0.125</v>
      </c>
      <c r="AB146" s="124">
        <v>-4.9136786000000002E-2</v>
      </c>
      <c r="AC146" s="124">
        <v>-0.16202270399999999</v>
      </c>
      <c r="AD146" s="124">
        <v>-8.5924170999999994E-2</v>
      </c>
      <c r="AE146" s="124">
        <v>-8.6573512000000005E-2</v>
      </c>
      <c r="AF146" s="124">
        <v>-0.10992487099999999</v>
      </c>
      <c r="AG146" s="124">
        <v>-0.12622703199999999</v>
      </c>
      <c r="AH146" s="123">
        <v>-0.13107510999999999</v>
      </c>
      <c r="AI146" s="123">
        <v>0.32</v>
      </c>
      <c r="AJ146" s="123">
        <v>0.33333333300000001</v>
      </c>
      <c r="AK146" s="123">
        <v>0.25</v>
      </c>
      <c r="AL146" s="23"/>
    </row>
    <row r="147" spans="1:38" s="80" customFormat="1" ht="15" customHeight="1">
      <c r="A147" s="524">
        <v>44032</v>
      </c>
      <c r="B147" s="33">
        <v>1123</v>
      </c>
      <c r="C147" s="33">
        <v>376</v>
      </c>
      <c r="D147" s="33">
        <v>2202</v>
      </c>
      <c r="E147" s="33">
        <v>1830</v>
      </c>
      <c r="F147" s="33">
        <v>20023</v>
      </c>
      <c r="G147" s="33">
        <v>3189</v>
      </c>
      <c r="H147" s="33">
        <v>2455</v>
      </c>
      <c r="I147" s="33">
        <v>7538</v>
      </c>
      <c r="J147" s="33">
        <v>9107</v>
      </c>
      <c r="K147" s="33">
        <v>46</v>
      </c>
      <c r="L147" s="33">
        <v>64</v>
      </c>
      <c r="M147" s="33">
        <v>17</v>
      </c>
      <c r="N147" s="33">
        <v>1033</v>
      </c>
      <c r="O147" s="33">
        <v>342</v>
      </c>
      <c r="P147" s="33">
        <v>2185</v>
      </c>
      <c r="Q147" s="33">
        <v>1682</v>
      </c>
      <c r="R147" s="33">
        <v>20046</v>
      </c>
      <c r="S147" s="33">
        <v>3114</v>
      </c>
      <c r="T147" s="33">
        <v>2296</v>
      </c>
      <c r="U147" s="33">
        <v>7231</v>
      </c>
      <c r="V147" s="33">
        <v>8523</v>
      </c>
      <c r="W147" s="49">
        <v>59</v>
      </c>
      <c r="X147" s="49">
        <v>81</v>
      </c>
      <c r="Y147" s="49">
        <v>20</v>
      </c>
      <c r="Z147" s="124">
        <v>-8.0142476000000004E-2</v>
      </c>
      <c r="AA147" s="124">
        <v>-9.0425532000000003E-2</v>
      </c>
      <c r="AB147" s="124">
        <v>-7.7202540000000002E-3</v>
      </c>
      <c r="AC147" s="124">
        <v>-8.0874317000000001E-2</v>
      </c>
      <c r="AD147" s="124">
        <v>1.1486790000000001E-3</v>
      </c>
      <c r="AE147" s="124">
        <v>-2.3518344E-2</v>
      </c>
      <c r="AF147" s="124">
        <v>-6.4765784000000007E-2</v>
      </c>
      <c r="AG147" s="124">
        <v>-4.0726983000000001E-2</v>
      </c>
      <c r="AH147" s="123">
        <v>-6.4126496000000005E-2</v>
      </c>
      <c r="AI147" s="123">
        <v>0.28260869599999999</v>
      </c>
      <c r="AJ147" s="123">
        <v>0.265625</v>
      </c>
      <c r="AK147" s="123">
        <v>0.17647058800000001</v>
      </c>
      <c r="AL147" s="23"/>
    </row>
    <row r="148" spans="1:38" s="80" customFormat="1" ht="15" customHeight="1">
      <c r="A148" s="524">
        <v>44033</v>
      </c>
      <c r="B148" s="33">
        <v>1130</v>
      </c>
      <c r="C148" s="33">
        <v>369</v>
      </c>
      <c r="D148" s="33">
        <v>2199</v>
      </c>
      <c r="E148" s="33">
        <v>1841</v>
      </c>
      <c r="F148" s="33">
        <v>19691</v>
      </c>
      <c r="G148" s="33">
        <v>3158</v>
      </c>
      <c r="H148" s="33">
        <v>2487</v>
      </c>
      <c r="I148" s="33">
        <v>7419</v>
      </c>
      <c r="J148" s="33">
        <v>8999</v>
      </c>
      <c r="K148" s="33">
        <v>46</v>
      </c>
      <c r="L148" s="33">
        <v>69</v>
      </c>
      <c r="M148" s="33">
        <v>17</v>
      </c>
      <c r="N148" s="33">
        <v>1040</v>
      </c>
      <c r="O148" s="33">
        <v>327</v>
      </c>
      <c r="P148" s="33">
        <v>2243</v>
      </c>
      <c r="Q148" s="33">
        <v>1730</v>
      </c>
      <c r="R148" s="33">
        <v>20528</v>
      </c>
      <c r="S148" s="33">
        <v>3150</v>
      </c>
      <c r="T148" s="33">
        <v>2307</v>
      </c>
      <c r="U148" s="33">
        <v>7381</v>
      </c>
      <c r="V148" s="33">
        <v>8661</v>
      </c>
      <c r="W148" s="49">
        <v>58</v>
      </c>
      <c r="X148" s="49">
        <v>82</v>
      </c>
      <c r="Y148" s="49">
        <v>22</v>
      </c>
      <c r="Z148" s="124">
        <v>-7.9646017999999999E-2</v>
      </c>
      <c r="AA148" s="124">
        <v>-0.113821138</v>
      </c>
      <c r="AB148" s="124">
        <v>2.0009095000000001E-2</v>
      </c>
      <c r="AC148" s="124">
        <v>-6.0293318999999998E-2</v>
      </c>
      <c r="AD148" s="124">
        <v>4.2506729E-2</v>
      </c>
      <c r="AE148" s="124">
        <v>-2.533249E-3</v>
      </c>
      <c r="AF148" s="124">
        <v>-7.2376357000000002E-2</v>
      </c>
      <c r="AG148" s="124">
        <v>-5.1219840000000004E-3</v>
      </c>
      <c r="AH148" s="123">
        <v>-3.7559729E-2</v>
      </c>
      <c r="AI148" s="123">
        <v>0.26086956500000003</v>
      </c>
      <c r="AJ148" s="123">
        <v>0.18840579700000001</v>
      </c>
      <c r="AK148" s="123">
        <v>0.29411764699999998</v>
      </c>
      <c r="AL148" s="23"/>
    </row>
    <row r="149" spans="1:38" s="80" customFormat="1" ht="15" customHeight="1">
      <c r="A149" s="524">
        <v>44034</v>
      </c>
      <c r="B149" s="33">
        <v>1202</v>
      </c>
      <c r="C149" s="33">
        <v>376</v>
      </c>
      <c r="D149" s="33">
        <v>2233</v>
      </c>
      <c r="E149" s="33">
        <v>1909</v>
      </c>
      <c r="F149" s="33">
        <v>20472</v>
      </c>
      <c r="G149" s="33">
        <v>3219</v>
      </c>
      <c r="H149" s="33">
        <v>2530</v>
      </c>
      <c r="I149" s="33">
        <v>7664</v>
      </c>
      <c r="J149" s="33">
        <v>9232</v>
      </c>
      <c r="K149" s="33">
        <v>53</v>
      </c>
      <c r="L149" s="33">
        <v>68</v>
      </c>
      <c r="M149" s="33">
        <v>17</v>
      </c>
      <c r="N149" s="33">
        <v>1052</v>
      </c>
      <c r="O149" s="33">
        <v>337</v>
      </c>
      <c r="P149" s="33">
        <v>2216</v>
      </c>
      <c r="Q149" s="33">
        <v>1732</v>
      </c>
      <c r="R149" s="33">
        <v>20617</v>
      </c>
      <c r="S149" s="33">
        <v>3173</v>
      </c>
      <c r="T149" s="33">
        <v>2345</v>
      </c>
      <c r="U149" s="33">
        <v>7450</v>
      </c>
      <c r="V149" s="33">
        <v>8682</v>
      </c>
      <c r="W149" s="49">
        <v>59</v>
      </c>
      <c r="X149" s="49">
        <v>83</v>
      </c>
      <c r="Y149" s="49">
        <v>21</v>
      </c>
      <c r="Z149" s="124">
        <v>-0.12479201299999999</v>
      </c>
      <c r="AA149" s="124">
        <v>-0.10372340400000001</v>
      </c>
      <c r="AB149" s="124">
        <v>-7.6130770000000002E-3</v>
      </c>
      <c r="AC149" s="124">
        <v>-9.2718701000000001E-2</v>
      </c>
      <c r="AD149" s="124">
        <v>7.0828449999999999E-3</v>
      </c>
      <c r="AE149" s="124">
        <v>-1.4290152E-2</v>
      </c>
      <c r="AF149" s="124">
        <v>-7.3122530000000005E-2</v>
      </c>
      <c r="AG149" s="124">
        <v>-2.7922756E-2</v>
      </c>
      <c r="AH149" s="123">
        <v>-5.9575389999999999E-2</v>
      </c>
      <c r="AI149" s="123">
        <v>0.11320754700000001</v>
      </c>
      <c r="AJ149" s="123">
        <v>0.22058823499999999</v>
      </c>
      <c r="AK149" s="123">
        <v>0.235294118</v>
      </c>
      <c r="AL149" s="23"/>
    </row>
    <row r="150" spans="1:38" s="80" customFormat="1" ht="15" customHeight="1">
      <c r="A150" s="524">
        <v>44035</v>
      </c>
      <c r="B150" s="33">
        <v>1263</v>
      </c>
      <c r="C150" s="33">
        <v>386</v>
      </c>
      <c r="D150" s="33">
        <v>2269</v>
      </c>
      <c r="E150" s="33">
        <v>1934</v>
      </c>
      <c r="F150" s="33">
        <v>21039</v>
      </c>
      <c r="G150" s="33">
        <v>3271</v>
      </c>
      <c r="H150" s="33">
        <v>2513</v>
      </c>
      <c r="I150" s="33">
        <v>7839</v>
      </c>
      <c r="J150" s="33">
        <v>9329</v>
      </c>
      <c r="K150" s="33">
        <v>58</v>
      </c>
      <c r="L150" s="33">
        <v>73</v>
      </c>
      <c r="M150" s="33">
        <v>16</v>
      </c>
      <c r="N150" s="33">
        <v>1044</v>
      </c>
      <c r="O150" s="33">
        <v>338</v>
      </c>
      <c r="P150" s="33">
        <v>2216</v>
      </c>
      <c r="Q150" s="33">
        <v>1707</v>
      </c>
      <c r="R150" s="33">
        <v>20437</v>
      </c>
      <c r="S150" s="33">
        <v>3179</v>
      </c>
      <c r="T150" s="33">
        <v>2403</v>
      </c>
      <c r="U150" s="33">
        <v>7458</v>
      </c>
      <c r="V150" s="33">
        <v>8643</v>
      </c>
      <c r="W150" s="49">
        <v>64</v>
      </c>
      <c r="X150" s="49">
        <v>82</v>
      </c>
      <c r="Y150" s="49">
        <v>23</v>
      </c>
      <c r="Z150" s="124">
        <v>-0.173396675</v>
      </c>
      <c r="AA150" s="124">
        <v>-0.124352332</v>
      </c>
      <c r="AB150" s="124">
        <v>-2.3358308000000001E-2</v>
      </c>
      <c r="AC150" s="124">
        <v>-0.11737332</v>
      </c>
      <c r="AD150" s="124">
        <v>-2.8613527E-2</v>
      </c>
      <c r="AE150" s="124">
        <v>-2.8125955000000001E-2</v>
      </c>
      <c r="AF150" s="124">
        <v>-4.3772383999999998E-2</v>
      </c>
      <c r="AG150" s="124">
        <v>-4.8603137999999997E-2</v>
      </c>
      <c r="AH150" s="123">
        <v>-7.3534140999999997E-2</v>
      </c>
      <c r="AI150" s="123">
        <v>0.10344827600000001</v>
      </c>
      <c r="AJ150" s="123">
        <v>0.123287671</v>
      </c>
      <c r="AK150" s="123">
        <v>0.4375</v>
      </c>
      <c r="AL150" s="23"/>
    </row>
    <row r="151" spans="1:38" s="80" customFormat="1" ht="15" customHeight="1">
      <c r="A151" s="524">
        <v>44036</v>
      </c>
      <c r="B151" s="33">
        <v>1271</v>
      </c>
      <c r="C151" s="33">
        <v>397</v>
      </c>
      <c r="D151" s="33">
        <v>2313</v>
      </c>
      <c r="E151" s="33">
        <v>1929</v>
      </c>
      <c r="F151" s="33">
        <v>21148</v>
      </c>
      <c r="G151" s="33">
        <v>3283</v>
      </c>
      <c r="H151" s="33">
        <v>2520</v>
      </c>
      <c r="I151" s="33">
        <v>7949</v>
      </c>
      <c r="J151" s="33">
        <v>9389</v>
      </c>
      <c r="K151" s="33">
        <v>58</v>
      </c>
      <c r="L151" s="33">
        <v>74</v>
      </c>
      <c r="M151" s="33">
        <v>22</v>
      </c>
      <c r="N151" s="33">
        <v>1074</v>
      </c>
      <c r="O151" s="33">
        <v>347</v>
      </c>
      <c r="P151" s="33">
        <v>2200</v>
      </c>
      <c r="Q151" s="33">
        <v>1691</v>
      </c>
      <c r="R151" s="33">
        <v>20340</v>
      </c>
      <c r="S151" s="33">
        <v>3176</v>
      </c>
      <c r="T151" s="33">
        <v>2365</v>
      </c>
      <c r="U151" s="33">
        <v>7412</v>
      </c>
      <c r="V151" s="33">
        <v>8674</v>
      </c>
      <c r="W151" s="49">
        <v>61</v>
      </c>
      <c r="X151" s="49">
        <v>81</v>
      </c>
      <c r="Y151" s="49">
        <v>16</v>
      </c>
      <c r="Z151" s="124">
        <v>-0.15499606599999999</v>
      </c>
      <c r="AA151" s="124">
        <v>-0.125944584</v>
      </c>
      <c r="AB151" s="124">
        <v>-4.8854302000000002E-2</v>
      </c>
      <c r="AC151" s="124">
        <v>-0.12337998999999999</v>
      </c>
      <c r="AD151" s="124">
        <v>-3.8206922999999997E-2</v>
      </c>
      <c r="AE151" s="124">
        <v>-3.2592140999999998E-2</v>
      </c>
      <c r="AF151" s="124">
        <v>-6.1507936999999999E-2</v>
      </c>
      <c r="AG151" s="124">
        <v>-6.7555667E-2</v>
      </c>
      <c r="AH151" s="123">
        <v>-7.6152945E-2</v>
      </c>
      <c r="AI151" s="123">
        <v>5.1724138000000003E-2</v>
      </c>
      <c r="AJ151" s="123">
        <v>9.4594595000000004E-2</v>
      </c>
      <c r="AK151" s="123">
        <v>-0.27272727299999999</v>
      </c>
      <c r="AL151" s="23"/>
    </row>
    <row r="152" spans="1:38" s="80" customFormat="1" ht="15" customHeight="1">
      <c r="A152" s="524">
        <v>44037</v>
      </c>
      <c r="B152" s="33">
        <v>1225</v>
      </c>
      <c r="C152" s="33">
        <v>401</v>
      </c>
      <c r="D152" s="33">
        <v>2332</v>
      </c>
      <c r="E152" s="33">
        <v>1933</v>
      </c>
      <c r="F152" s="33">
        <v>21065</v>
      </c>
      <c r="G152" s="33">
        <v>3289</v>
      </c>
      <c r="H152" s="33">
        <v>2534</v>
      </c>
      <c r="I152" s="33">
        <v>7835</v>
      </c>
      <c r="J152" s="33">
        <v>9406</v>
      </c>
      <c r="K152" s="33">
        <v>53</v>
      </c>
      <c r="L152" s="33">
        <v>71</v>
      </c>
      <c r="M152" s="33">
        <v>21</v>
      </c>
      <c r="N152" s="33">
        <v>1014</v>
      </c>
      <c r="O152" s="33">
        <v>347</v>
      </c>
      <c r="P152" s="33">
        <v>2119</v>
      </c>
      <c r="Q152" s="33">
        <v>1630</v>
      </c>
      <c r="R152" s="33">
        <v>19410</v>
      </c>
      <c r="S152" s="33">
        <v>3068</v>
      </c>
      <c r="T152" s="33">
        <v>2237</v>
      </c>
      <c r="U152" s="33">
        <v>7065</v>
      </c>
      <c r="V152" s="33">
        <v>8349</v>
      </c>
      <c r="W152" s="49">
        <v>52</v>
      </c>
      <c r="X152" s="49">
        <v>75</v>
      </c>
      <c r="Y152" s="49">
        <v>12</v>
      </c>
      <c r="Z152" s="124">
        <v>-0.17224489800000001</v>
      </c>
      <c r="AA152" s="124">
        <v>-0.13466334199999999</v>
      </c>
      <c r="AB152" s="124">
        <v>-9.1337906999999996E-2</v>
      </c>
      <c r="AC152" s="124">
        <v>-0.156751164</v>
      </c>
      <c r="AD152" s="124">
        <v>-7.8566341999999997E-2</v>
      </c>
      <c r="AE152" s="124">
        <v>-6.7193675999999994E-2</v>
      </c>
      <c r="AF152" s="124">
        <v>-0.11720599800000001</v>
      </c>
      <c r="AG152" s="124">
        <v>-9.8276961999999995E-2</v>
      </c>
      <c r="AH152" s="123">
        <v>-0.11237508</v>
      </c>
      <c r="AI152" s="123">
        <v>-1.8867925000000001E-2</v>
      </c>
      <c r="AJ152" s="123">
        <v>5.6338027999999998E-2</v>
      </c>
      <c r="AK152" s="123">
        <v>-0.428571429</v>
      </c>
      <c r="AL152" s="23"/>
    </row>
    <row r="153" spans="1:38" s="80" customFormat="1" ht="15" customHeight="1">
      <c r="A153" s="524">
        <v>44038</v>
      </c>
      <c r="B153" s="33">
        <v>1213</v>
      </c>
      <c r="C153" s="33">
        <v>411</v>
      </c>
      <c r="D153" s="33">
        <v>2298</v>
      </c>
      <c r="E153" s="33">
        <v>1902</v>
      </c>
      <c r="F153" s="33">
        <v>20765</v>
      </c>
      <c r="G153" s="33">
        <v>3316</v>
      </c>
      <c r="H153" s="33">
        <v>2498</v>
      </c>
      <c r="I153" s="33">
        <v>7812</v>
      </c>
      <c r="J153" s="33">
        <v>9457</v>
      </c>
      <c r="K153" s="33">
        <v>59</v>
      </c>
      <c r="L153" s="33">
        <v>67</v>
      </c>
      <c r="M153" s="33">
        <v>21</v>
      </c>
      <c r="N153" s="33">
        <v>1027</v>
      </c>
      <c r="O153" s="33">
        <v>348</v>
      </c>
      <c r="P153" s="33">
        <v>2098</v>
      </c>
      <c r="Q153" s="33">
        <v>1665</v>
      </c>
      <c r="R153" s="33">
        <v>19188</v>
      </c>
      <c r="S153" s="33">
        <v>3056</v>
      </c>
      <c r="T153" s="33">
        <v>2192</v>
      </c>
      <c r="U153" s="33">
        <v>7016</v>
      </c>
      <c r="V153" s="33">
        <v>8251</v>
      </c>
      <c r="W153" s="49">
        <v>58</v>
      </c>
      <c r="X153" s="49">
        <v>67</v>
      </c>
      <c r="Y153" s="49">
        <v>17</v>
      </c>
      <c r="Z153" s="124">
        <v>-0.15333882900000001</v>
      </c>
      <c r="AA153" s="124">
        <v>-0.15328467200000001</v>
      </c>
      <c r="AB153" s="124">
        <v>-8.7032202000000003E-2</v>
      </c>
      <c r="AC153" s="124">
        <v>-0.124605678</v>
      </c>
      <c r="AD153" s="124">
        <v>-7.5945100000000001E-2</v>
      </c>
      <c r="AE153" s="124">
        <v>-7.840772E-2</v>
      </c>
      <c r="AF153" s="124">
        <v>-0.122497998</v>
      </c>
      <c r="AG153" s="124">
        <v>-0.101894521</v>
      </c>
      <c r="AH153" s="123">
        <v>-0.127524585</v>
      </c>
      <c r="AI153" s="123">
        <v>-1.6949153000000002E-2</v>
      </c>
      <c r="AJ153" s="123">
        <v>0</v>
      </c>
      <c r="AK153" s="123">
        <v>-0.19047618999999999</v>
      </c>
      <c r="AL153" s="23"/>
    </row>
    <row r="154" spans="1:38" s="80" customFormat="1" ht="15" customHeight="1">
      <c r="A154" s="524">
        <v>44039</v>
      </c>
      <c r="B154" s="33">
        <v>1178</v>
      </c>
      <c r="C154" s="33">
        <v>411</v>
      </c>
      <c r="D154" s="33">
        <v>2203</v>
      </c>
      <c r="E154" s="33">
        <v>1849</v>
      </c>
      <c r="F154" s="33">
        <v>19682</v>
      </c>
      <c r="G154" s="33">
        <v>3205</v>
      </c>
      <c r="H154" s="33">
        <v>2416</v>
      </c>
      <c r="I154" s="33">
        <v>7587</v>
      </c>
      <c r="J154" s="33">
        <v>9137</v>
      </c>
      <c r="K154" s="33">
        <v>57</v>
      </c>
      <c r="L154" s="33">
        <v>64</v>
      </c>
      <c r="M154" s="33">
        <v>17</v>
      </c>
      <c r="N154" s="33">
        <v>1072</v>
      </c>
      <c r="O154" s="33">
        <v>351</v>
      </c>
      <c r="P154" s="33">
        <v>2132</v>
      </c>
      <c r="Q154" s="33">
        <v>1714</v>
      </c>
      <c r="R154" s="33">
        <v>19960</v>
      </c>
      <c r="S154" s="33">
        <v>3150</v>
      </c>
      <c r="T154" s="33">
        <v>2269</v>
      </c>
      <c r="U154" s="33">
        <v>7149</v>
      </c>
      <c r="V154" s="33">
        <v>8456</v>
      </c>
      <c r="W154" s="49">
        <v>60</v>
      </c>
      <c r="X154" s="49">
        <v>67</v>
      </c>
      <c r="Y154" s="49">
        <v>18</v>
      </c>
      <c r="Z154" s="124">
        <v>-8.9983021999999996E-2</v>
      </c>
      <c r="AA154" s="124">
        <v>-0.14598540099999999</v>
      </c>
      <c r="AB154" s="124">
        <v>-3.2228778999999999E-2</v>
      </c>
      <c r="AC154" s="124">
        <v>-7.3012438999999998E-2</v>
      </c>
      <c r="AD154" s="124">
        <v>1.4124581000000001E-2</v>
      </c>
      <c r="AE154" s="124">
        <v>-1.7160686000000001E-2</v>
      </c>
      <c r="AF154" s="124">
        <v>-6.0844371000000001E-2</v>
      </c>
      <c r="AG154" s="124">
        <v>-5.7730327999999997E-2</v>
      </c>
      <c r="AH154" s="123">
        <v>-7.4532122000000006E-2</v>
      </c>
      <c r="AI154" s="123">
        <v>5.2631578999999998E-2</v>
      </c>
      <c r="AJ154" s="123">
        <v>4.6875E-2</v>
      </c>
      <c r="AK154" s="123">
        <v>5.8823528999999999E-2</v>
      </c>
      <c r="AL154" s="23"/>
    </row>
    <row r="155" spans="1:38" s="80" customFormat="1" ht="15" customHeight="1">
      <c r="A155" s="524">
        <v>44040</v>
      </c>
      <c r="B155" s="33">
        <v>1184</v>
      </c>
      <c r="C155" s="33">
        <v>408</v>
      </c>
      <c r="D155" s="33">
        <v>2164</v>
      </c>
      <c r="E155" s="33">
        <v>1858</v>
      </c>
      <c r="F155" s="33">
        <v>19374</v>
      </c>
      <c r="G155" s="33">
        <v>3177</v>
      </c>
      <c r="H155" s="33">
        <v>2376</v>
      </c>
      <c r="I155" s="33">
        <v>7524</v>
      </c>
      <c r="J155" s="33">
        <v>9097</v>
      </c>
      <c r="K155" s="33">
        <v>58</v>
      </c>
      <c r="L155" s="33">
        <v>64</v>
      </c>
      <c r="M155" s="33">
        <v>14</v>
      </c>
      <c r="N155" s="33">
        <v>1086</v>
      </c>
      <c r="O155" s="33">
        <v>354</v>
      </c>
      <c r="P155" s="33">
        <v>2175</v>
      </c>
      <c r="Q155" s="33">
        <v>1709</v>
      </c>
      <c r="R155" s="33">
        <v>20541</v>
      </c>
      <c r="S155" s="33">
        <v>3172</v>
      </c>
      <c r="T155" s="33">
        <v>2305</v>
      </c>
      <c r="U155" s="33">
        <v>7297</v>
      </c>
      <c r="V155" s="33">
        <v>8630</v>
      </c>
      <c r="W155" s="49">
        <v>57</v>
      </c>
      <c r="X155" s="49">
        <v>70</v>
      </c>
      <c r="Y155" s="49">
        <v>11</v>
      </c>
      <c r="Z155" s="124">
        <v>-8.2770270000000007E-2</v>
      </c>
      <c r="AA155" s="124">
        <v>-0.132352941</v>
      </c>
      <c r="AB155" s="124">
        <v>5.0831790000000002E-3</v>
      </c>
      <c r="AC155" s="124">
        <v>-8.0193757000000004E-2</v>
      </c>
      <c r="AD155" s="124">
        <v>6.0235366999999998E-2</v>
      </c>
      <c r="AE155" s="124">
        <v>-1.573812E-3</v>
      </c>
      <c r="AF155" s="124">
        <v>-2.9882155000000001E-2</v>
      </c>
      <c r="AG155" s="124">
        <v>-3.0170122000000001E-2</v>
      </c>
      <c r="AH155" s="123">
        <v>-5.1335604999999999E-2</v>
      </c>
      <c r="AI155" s="123">
        <v>-1.7241379000000001E-2</v>
      </c>
      <c r="AJ155" s="123">
        <v>9.375E-2</v>
      </c>
      <c r="AK155" s="123">
        <v>-0.21428571399999999</v>
      </c>
      <c r="AL155" s="23"/>
    </row>
    <row r="156" spans="1:38" s="80" customFormat="1" ht="15" customHeight="1">
      <c r="A156" s="524">
        <v>44041</v>
      </c>
      <c r="B156" s="33">
        <v>1214</v>
      </c>
      <c r="C156" s="33">
        <v>417</v>
      </c>
      <c r="D156" s="33">
        <v>2215</v>
      </c>
      <c r="E156" s="33">
        <v>1893</v>
      </c>
      <c r="F156" s="33">
        <v>20162</v>
      </c>
      <c r="G156" s="33">
        <v>3233</v>
      </c>
      <c r="H156" s="33">
        <v>2447</v>
      </c>
      <c r="I156" s="33">
        <v>7731</v>
      </c>
      <c r="J156" s="33">
        <v>9317</v>
      </c>
      <c r="K156" s="33">
        <v>59</v>
      </c>
      <c r="L156" s="33">
        <v>67</v>
      </c>
      <c r="M156" s="33">
        <v>15</v>
      </c>
      <c r="N156" s="33">
        <v>1070</v>
      </c>
      <c r="O156" s="33">
        <v>346</v>
      </c>
      <c r="P156" s="33">
        <v>2207</v>
      </c>
      <c r="Q156" s="33">
        <v>1672</v>
      </c>
      <c r="R156" s="33">
        <v>20732</v>
      </c>
      <c r="S156" s="33">
        <v>3159</v>
      </c>
      <c r="T156" s="33">
        <v>2342</v>
      </c>
      <c r="U156" s="33">
        <v>7363</v>
      </c>
      <c r="V156" s="33">
        <v>8654</v>
      </c>
      <c r="W156" s="49">
        <v>57</v>
      </c>
      <c r="X156" s="49">
        <v>73</v>
      </c>
      <c r="Y156" s="49">
        <v>14</v>
      </c>
      <c r="Z156" s="124">
        <v>-0.11861614500000001</v>
      </c>
      <c r="AA156" s="124">
        <v>-0.170263789</v>
      </c>
      <c r="AB156" s="124">
        <v>-3.6117380000000002E-3</v>
      </c>
      <c r="AC156" s="124">
        <v>-0.116745906</v>
      </c>
      <c r="AD156" s="124">
        <v>2.8271004999999998E-2</v>
      </c>
      <c r="AE156" s="124">
        <v>-2.2888958000000001E-2</v>
      </c>
      <c r="AF156" s="124">
        <v>-4.2909685000000003E-2</v>
      </c>
      <c r="AG156" s="124">
        <v>-4.7600569000000002E-2</v>
      </c>
      <c r="AH156" s="123">
        <v>-7.1160244999999997E-2</v>
      </c>
      <c r="AI156" s="123">
        <v>-3.3898304999999997E-2</v>
      </c>
      <c r="AJ156" s="123">
        <v>8.9552239000000006E-2</v>
      </c>
      <c r="AK156" s="123">
        <v>-6.6666666999999999E-2</v>
      </c>
      <c r="AL156" s="23"/>
    </row>
    <row r="157" spans="1:38" s="80" customFormat="1" ht="15" customHeight="1">
      <c r="A157" s="524">
        <v>44042</v>
      </c>
      <c r="B157" s="33">
        <v>1221</v>
      </c>
      <c r="C157" s="33">
        <v>393</v>
      </c>
      <c r="D157" s="33">
        <v>2233</v>
      </c>
      <c r="E157" s="33">
        <v>1901</v>
      </c>
      <c r="F157" s="33">
        <v>20766</v>
      </c>
      <c r="G157" s="33">
        <v>3232</v>
      </c>
      <c r="H157" s="33">
        <v>2496</v>
      </c>
      <c r="I157" s="33">
        <v>7785</v>
      </c>
      <c r="J157" s="33">
        <v>9507</v>
      </c>
      <c r="K157" s="33">
        <v>62</v>
      </c>
      <c r="L157" s="33">
        <v>57</v>
      </c>
      <c r="M157" s="33">
        <v>15</v>
      </c>
      <c r="N157" s="33">
        <v>1052</v>
      </c>
      <c r="O157" s="33">
        <v>326</v>
      </c>
      <c r="P157" s="33">
        <v>2259</v>
      </c>
      <c r="Q157" s="33">
        <v>1699</v>
      </c>
      <c r="R157" s="33">
        <v>20550</v>
      </c>
      <c r="S157" s="33">
        <v>3135</v>
      </c>
      <c r="T157" s="33">
        <v>2304</v>
      </c>
      <c r="U157" s="33">
        <v>7337</v>
      </c>
      <c r="V157" s="33">
        <v>8592</v>
      </c>
      <c r="W157" s="49">
        <v>55</v>
      </c>
      <c r="X157" s="49">
        <v>75</v>
      </c>
      <c r="Y157" s="49">
        <v>14</v>
      </c>
      <c r="Z157" s="124">
        <v>-0.13841113799999999</v>
      </c>
      <c r="AA157" s="124">
        <v>-0.170483461</v>
      </c>
      <c r="AB157" s="124">
        <v>1.1643529E-2</v>
      </c>
      <c r="AC157" s="124">
        <v>-0.106259863</v>
      </c>
      <c r="AD157" s="124">
        <v>-1.0401618E-2</v>
      </c>
      <c r="AE157" s="124">
        <v>-3.0012376E-2</v>
      </c>
      <c r="AF157" s="124">
        <v>-7.6923077000000006E-2</v>
      </c>
      <c r="AG157" s="124">
        <v>-5.7546564000000001E-2</v>
      </c>
      <c r="AH157" s="123">
        <v>-9.6244871999999995E-2</v>
      </c>
      <c r="AI157" s="123">
        <v>-0.112903226</v>
      </c>
      <c r="AJ157" s="123">
        <v>0.31578947400000001</v>
      </c>
      <c r="AK157" s="123">
        <v>-6.6666666999999999E-2</v>
      </c>
      <c r="AL157" s="23"/>
    </row>
    <row r="158" spans="1:38" s="80" customFormat="1" ht="15" customHeight="1">
      <c r="A158" s="524">
        <v>44043</v>
      </c>
      <c r="B158" s="33">
        <v>1242</v>
      </c>
      <c r="C158" s="33">
        <v>385</v>
      </c>
      <c r="D158" s="33">
        <v>2211</v>
      </c>
      <c r="E158" s="33">
        <v>1918</v>
      </c>
      <c r="F158" s="33">
        <v>20893</v>
      </c>
      <c r="G158" s="33">
        <v>3225</v>
      </c>
      <c r="H158" s="33">
        <v>2514</v>
      </c>
      <c r="I158" s="33">
        <v>7782</v>
      </c>
      <c r="J158" s="33">
        <v>9611</v>
      </c>
      <c r="K158" s="33">
        <v>56</v>
      </c>
      <c r="L158" s="33">
        <v>57</v>
      </c>
      <c r="M158" s="33">
        <v>21</v>
      </c>
      <c r="N158" s="33">
        <v>1064</v>
      </c>
      <c r="O158" s="33">
        <v>327</v>
      </c>
      <c r="P158" s="33">
        <v>2224</v>
      </c>
      <c r="Q158" s="33">
        <v>1695</v>
      </c>
      <c r="R158" s="33">
        <v>20254</v>
      </c>
      <c r="S158" s="33">
        <v>3127</v>
      </c>
      <c r="T158" s="33">
        <v>2269</v>
      </c>
      <c r="U158" s="33">
        <v>7258</v>
      </c>
      <c r="V158" s="33">
        <v>8608</v>
      </c>
      <c r="W158" s="49">
        <v>58</v>
      </c>
      <c r="X158" s="49">
        <v>70</v>
      </c>
      <c r="Y158" s="49">
        <v>11</v>
      </c>
      <c r="Z158" s="124">
        <v>-0.14331722999999999</v>
      </c>
      <c r="AA158" s="124">
        <v>-0.15064935099999999</v>
      </c>
      <c r="AB158" s="124">
        <v>5.8796919999999997E-3</v>
      </c>
      <c r="AC158" s="124">
        <v>-0.116266945</v>
      </c>
      <c r="AD158" s="124">
        <v>-3.0584406000000001E-2</v>
      </c>
      <c r="AE158" s="124">
        <v>-3.0387596999999999E-2</v>
      </c>
      <c r="AF158" s="124">
        <v>-9.7454256000000003E-2</v>
      </c>
      <c r="AG158" s="124">
        <v>-6.7334875000000002E-2</v>
      </c>
      <c r="AH158" s="123">
        <v>-0.104359588</v>
      </c>
      <c r="AI158" s="123">
        <v>3.5714285999999998E-2</v>
      </c>
      <c r="AJ158" s="123">
        <v>0.22807017500000001</v>
      </c>
      <c r="AK158" s="123">
        <v>-0.47619047599999997</v>
      </c>
      <c r="AL158" s="23"/>
    </row>
    <row r="159" spans="1:38" s="80" customFormat="1" ht="15" customHeight="1">
      <c r="A159" s="524">
        <v>44044</v>
      </c>
      <c r="B159" s="33">
        <v>1242</v>
      </c>
      <c r="C159" s="33">
        <v>377</v>
      </c>
      <c r="D159" s="33">
        <v>2216</v>
      </c>
      <c r="E159" s="33">
        <v>1891</v>
      </c>
      <c r="F159" s="33">
        <v>20766</v>
      </c>
      <c r="G159" s="33">
        <v>3219</v>
      </c>
      <c r="H159" s="33">
        <v>2452</v>
      </c>
      <c r="I159" s="33">
        <v>7762</v>
      </c>
      <c r="J159" s="33">
        <v>9523</v>
      </c>
      <c r="K159" s="33">
        <v>57</v>
      </c>
      <c r="L159" s="33">
        <v>66</v>
      </c>
      <c r="M159" s="33">
        <v>17</v>
      </c>
      <c r="N159" s="33">
        <v>1023</v>
      </c>
      <c r="O159" s="33">
        <v>328</v>
      </c>
      <c r="P159" s="33">
        <v>2149</v>
      </c>
      <c r="Q159" s="33">
        <v>1612</v>
      </c>
      <c r="R159" s="33">
        <v>19350</v>
      </c>
      <c r="S159" s="33">
        <v>3039</v>
      </c>
      <c r="T159" s="33">
        <v>2159</v>
      </c>
      <c r="U159" s="33">
        <v>6947</v>
      </c>
      <c r="V159" s="33">
        <v>8325</v>
      </c>
      <c r="W159" s="49">
        <v>53</v>
      </c>
      <c r="X159" s="49">
        <v>78</v>
      </c>
      <c r="Y159" s="49">
        <v>13</v>
      </c>
      <c r="Z159" s="124">
        <v>-0.176328502</v>
      </c>
      <c r="AA159" s="124">
        <v>-0.129973475</v>
      </c>
      <c r="AB159" s="124">
        <v>-3.0234657000000002E-2</v>
      </c>
      <c r="AC159" s="124">
        <v>-0.14754098399999999</v>
      </c>
      <c r="AD159" s="124">
        <v>-6.8188385000000004E-2</v>
      </c>
      <c r="AE159" s="124">
        <v>-5.5917987000000002E-2</v>
      </c>
      <c r="AF159" s="124">
        <v>-0.11949429</v>
      </c>
      <c r="AG159" s="124">
        <v>-0.10499871199999999</v>
      </c>
      <c r="AH159" s="123">
        <v>-0.12580069299999999</v>
      </c>
      <c r="AI159" s="123">
        <v>-7.0175439000000006E-2</v>
      </c>
      <c r="AJ159" s="123">
        <v>0.18181818199999999</v>
      </c>
      <c r="AK159" s="123">
        <v>-0.235294118</v>
      </c>
      <c r="AL159" s="23"/>
    </row>
    <row r="160" spans="1:38" s="80" customFormat="1" ht="15" customHeight="1">
      <c r="A160" s="524">
        <v>44045</v>
      </c>
      <c r="B160" s="33">
        <v>1223</v>
      </c>
      <c r="C160" s="33">
        <v>368</v>
      </c>
      <c r="D160" s="33">
        <v>2202</v>
      </c>
      <c r="E160" s="33">
        <v>1868</v>
      </c>
      <c r="F160" s="33">
        <v>20530</v>
      </c>
      <c r="G160" s="33">
        <v>3188</v>
      </c>
      <c r="H160" s="33">
        <v>2461</v>
      </c>
      <c r="I160" s="33">
        <v>7748</v>
      </c>
      <c r="J160" s="33">
        <v>9487</v>
      </c>
      <c r="K160" s="33">
        <v>63</v>
      </c>
      <c r="L160" s="33">
        <v>70</v>
      </c>
      <c r="M160" s="33">
        <v>16</v>
      </c>
      <c r="N160" s="33">
        <v>1017</v>
      </c>
      <c r="O160" s="33">
        <v>325</v>
      </c>
      <c r="P160" s="33">
        <v>2112</v>
      </c>
      <c r="Q160" s="33">
        <v>1592</v>
      </c>
      <c r="R160" s="33">
        <v>19086</v>
      </c>
      <c r="S160" s="33">
        <v>2987</v>
      </c>
      <c r="T160" s="33">
        <v>2171</v>
      </c>
      <c r="U160" s="33">
        <v>6861</v>
      </c>
      <c r="V160" s="33">
        <v>8142</v>
      </c>
      <c r="W160" s="49">
        <v>47</v>
      </c>
      <c r="X160" s="49">
        <v>82</v>
      </c>
      <c r="Y160" s="49">
        <v>15</v>
      </c>
      <c r="Z160" s="124">
        <v>-0.168438267</v>
      </c>
      <c r="AA160" s="124">
        <v>-0.116847826</v>
      </c>
      <c r="AB160" s="124">
        <v>-4.0871934999999998E-2</v>
      </c>
      <c r="AC160" s="124">
        <v>-0.14775160600000001</v>
      </c>
      <c r="AD160" s="124">
        <v>-7.0336094000000002E-2</v>
      </c>
      <c r="AE160" s="124">
        <v>-6.3048934000000001E-2</v>
      </c>
      <c r="AF160" s="124">
        <v>-0.11783827700000001</v>
      </c>
      <c r="AG160" s="124">
        <v>-0.114481156</v>
      </c>
      <c r="AH160" s="123">
        <v>-0.14177295200000001</v>
      </c>
      <c r="AI160" s="123">
        <v>-0.253968254</v>
      </c>
      <c r="AJ160" s="123">
        <v>0.171428571</v>
      </c>
      <c r="AK160" s="123">
        <v>-6.25E-2</v>
      </c>
      <c r="AL160" s="23"/>
    </row>
    <row r="161" spans="1:38" s="80" customFormat="1" ht="15" customHeight="1">
      <c r="A161" s="524">
        <v>44046</v>
      </c>
      <c r="B161" s="33">
        <v>1131</v>
      </c>
      <c r="C161" s="33">
        <v>376</v>
      </c>
      <c r="D161" s="33">
        <v>2135</v>
      </c>
      <c r="E161" s="33">
        <v>1805</v>
      </c>
      <c r="F161" s="33">
        <v>19351</v>
      </c>
      <c r="G161" s="33">
        <v>3127</v>
      </c>
      <c r="H161" s="33">
        <v>2384</v>
      </c>
      <c r="I161" s="33">
        <v>7471</v>
      </c>
      <c r="J161" s="33">
        <v>9158</v>
      </c>
      <c r="K161" s="33">
        <v>60</v>
      </c>
      <c r="L161" s="33">
        <v>65</v>
      </c>
      <c r="M161" s="33">
        <v>16</v>
      </c>
      <c r="N161" s="33">
        <v>1073</v>
      </c>
      <c r="O161" s="33">
        <v>339</v>
      </c>
      <c r="P161" s="33">
        <v>2128</v>
      </c>
      <c r="Q161" s="33">
        <v>1597</v>
      </c>
      <c r="R161" s="33">
        <v>19181</v>
      </c>
      <c r="S161" s="33">
        <v>2985</v>
      </c>
      <c r="T161" s="33">
        <v>2238</v>
      </c>
      <c r="U161" s="33">
        <v>6938</v>
      </c>
      <c r="V161" s="33">
        <v>8160</v>
      </c>
      <c r="W161" s="49">
        <v>51</v>
      </c>
      <c r="X161" s="49">
        <v>78</v>
      </c>
      <c r="Y161" s="49">
        <v>13</v>
      </c>
      <c r="Z161" s="124">
        <v>-5.1282051000000002E-2</v>
      </c>
      <c r="AA161" s="124">
        <v>-9.8404254999999996E-2</v>
      </c>
      <c r="AB161" s="124">
        <v>-3.278689E-3</v>
      </c>
      <c r="AC161" s="124">
        <v>-0.115235457</v>
      </c>
      <c r="AD161" s="124">
        <v>-8.7850759999999993E-3</v>
      </c>
      <c r="AE161" s="124">
        <v>-4.5410936999999998E-2</v>
      </c>
      <c r="AF161" s="124">
        <v>-6.1241611000000001E-2</v>
      </c>
      <c r="AG161" s="124">
        <v>-7.1342524000000004E-2</v>
      </c>
      <c r="AH161" s="123">
        <v>-0.10897575900000001</v>
      </c>
      <c r="AI161" s="123">
        <v>-0.15</v>
      </c>
      <c r="AJ161" s="123">
        <v>0.2</v>
      </c>
      <c r="AK161" s="123">
        <v>-0.1875</v>
      </c>
      <c r="AL161" s="23"/>
    </row>
    <row r="162" spans="1:38" s="80" customFormat="1" ht="15" customHeight="1">
      <c r="A162" s="524">
        <v>44047</v>
      </c>
      <c r="B162" s="33">
        <v>1132</v>
      </c>
      <c r="C162" s="33">
        <v>380</v>
      </c>
      <c r="D162" s="33">
        <v>2137</v>
      </c>
      <c r="E162" s="33">
        <v>1813</v>
      </c>
      <c r="F162" s="33">
        <v>19191</v>
      </c>
      <c r="G162" s="33">
        <v>3136</v>
      </c>
      <c r="H162" s="33">
        <v>2343</v>
      </c>
      <c r="I162" s="33">
        <v>7391</v>
      </c>
      <c r="J162" s="33">
        <v>9036</v>
      </c>
      <c r="K162" s="33">
        <v>55</v>
      </c>
      <c r="L162" s="33">
        <v>66</v>
      </c>
      <c r="M162" s="33">
        <v>6</v>
      </c>
      <c r="N162" s="33">
        <v>1085</v>
      </c>
      <c r="O162" s="33">
        <v>353</v>
      </c>
      <c r="P162" s="33">
        <v>2178</v>
      </c>
      <c r="Q162" s="33">
        <v>1657</v>
      </c>
      <c r="R162" s="33">
        <v>20027</v>
      </c>
      <c r="S162" s="33">
        <v>3098</v>
      </c>
      <c r="T162" s="33">
        <v>2319</v>
      </c>
      <c r="U162" s="33">
        <v>7206</v>
      </c>
      <c r="V162" s="33">
        <v>8469</v>
      </c>
      <c r="W162" s="49">
        <v>48</v>
      </c>
      <c r="X162" s="49">
        <v>68</v>
      </c>
      <c r="Y162" s="49">
        <v>12</v>
      </c>
      <c r="Z162" s="124">
        <v>-4.1519435E-2</v>
      </c>
      <c r="AA162" s="124">
        <v>-7.1052632000000004E-2</v>
      </c>
      <c r="AB162" s="124">
        <v>1.9185773999999999E-2</v>
      </c>
      <c r="AC162" s="124">
        <v>-8.6045229000000001E-2</v>
      </c>
      <c r="AD162" s="124">
        <v>4.3562086E-2</v>
      </c>
      <c r="AE162" s="124">
        <v>-1.2117347000000001E-2</v>
      </c>
      <c r="AF162" s="124">
        <v>-1.0243278E-2</v>
      </c>
      <c r="AG162" s="124">
        <v>-2.5030442E-2</v>
      </c>
      <c r="AH162" s="123">
        <v>-6.2749003999999997E-2</v>
      </c>
      <c r="AI162" s="123">
        <v>-0.127272727</v>
      </c>
      <c r="AJ162" s="123">
        <v>3.0303030000000002E-2</v>
      </c>
      <c r="AK162" s="123">
        <v>1</v>
      </c>
      <c r="AL162" s="23"/>
    </row>
    <row r="163" spans="1:38" s="80" customFormat="1" ht="15" customHeight="1">
      <c r="A163" s="524">
        <v>44048</v>
      </c>
      <c r="B163" s="33">
        <v>1188</v>
      </c>
      <c r="C163" s="33">
        <v>373</v>
      </c>
      <c r="D163" s="33">
        <v>2153</v>
      </c>
      <c r="E163" s="33">
        <v>1802</v>
      </c>
      <c r="F163" s="33">
        <v>19190</v>
      </c>
      <c r="G163" s="33">
        <v>3140</v>
      </c>
      <c r="H163" s="33">
        <v>2344</v>
      </c>
      <c r="I163" s="33">
        <v>7387</v>
      </c>
      <c r="J163" s="33">
        <v>9057</v>
      </c>
      <c r="K163" s="33">
        <v>57</v>
      </c>
      <c r="L163" s="33">
        <v>66</v>
      </c>
      <c r="M163" s="33">
        <v>6</v>
      </c>
      <c r="N163" s="33">
        <v>1100</v>
      </c>
      <c r="O163" s="33">
        <v>349</v>
      </c>
      <c r="P163" s="33">
        <v>2233</v>
      </c>
      <c r="Q163" s="33">
        <v>1666</v>
      </c>
      <c r="R163" s="33">
        <v>20625</v>
      </c>
      <c r="S163" s="33">
        <v>3153</v>
      </c>
      <c r="T163" s="33">
        <v>2338</v>
      </c>
      <c r="U163" s="33">
        <v>7450</v>
      </c>
      <c r="V163" s="33">
        <v>8623</v>
      </c>
      <c r="W163" s="49">
        <v>53</v>
      </c>
      <c r="X163" s="49">
        <v>64</v>
      </c>
      <c r="Y163" s="49">
        <v>10</v>
      </c>
      <c r="Z163" s="124">
        <v>-7.4074074000000004E-2</v>
      </c>
      <c r="AA163" s="124">
        <v>-6.4343163999999994E-2</v>
      </c>
      <c r="AB163" s="124">
        <v>3.7157454999999999E-2</v>
      </c>
      <c r="AC163" s="124">
        <v>-7.5471698000000004E-2</v>
      </c>
      <c r="AD163" s="124">
        <v>7.4778529999999996E-2</v>
      </c>
      <c r="AE163" s="124">
        <v>4.1401270000000004E-3</v>
      </c>
      <c r="AF163" s="124">
        <v>-2.5597269999999999E-3</v>
      </c>
      <c r="AG163" s="124">
        <v>8.528496E-3</v>
      </c>
      <c r="AH163" s="123">
        <v>-4.7918737000000003E-2</v>
      </c>
      <c r="AI163" s="123">
        <v>-7.0175439000000006E-2</v>
      </c>
      <c r="AJ163" s="123">
        <v>-3.0303030000000002E-2</v>
      </c>
      <c r="AK163" s="123">
        <v>0.66666666699999999</v>
      </c>
      <c r="AL163" s="23"/>
    </row>
    <row r="164" spans="1:38" s="80" customFormat="1" ht="15" customHeight="1">
      <c r="A164" s="524">
        <v>44049</v>
      </c>
      <c r="B164" s="33">
        <v>1238</v>
      </c>
      <c r="C164" s="33">
        <v>383</v>
      </c>
      <c r="D164" s="33">
        <v>2209</v>
      </c>
      <c r="E164" s="33">
        <v>1820</v>
      </c>
      <c r="F164" s="33">
        <v>20100</v>
      </c>
      <c r="G164" s="33">
        <v>3202</v>
      </c>
      <c r="H164" s="33">
        <v>2420</v>
      </c>
      <c r="I164" s="33">
        <v>7664</v>
      </c>
      <c r="J164" s="33">
        <v>9379</v>
      </c>
      <c r="K164" s="33">
        <v>62</v>
      </c>
      <c r="L164" s="33">
        <v>71</v>
      </c>
      <c r="M164" s="33">
        <v>12</v>
      </c>
      <c r="N164" s="33">
        <v>1093</v>
      </c>
      <c r="O164" s="33">
        <v>344</v>
      </c>
      <c r="P164" s="33">
        <v>2230</v>
      </c>
      <c r="Q164" s="33">
        <v>1667</v>
      </c>
      <c r="R164" s="33">
        <v>20705</v>
      </c>
      <c r="S164" s="33">
        <v>3171</v>
      </c>
      <c r="T164" s="33">
        <v>2337</v>
      </c>
      <c r="U164" s="33">
        <v>7483</v>
      </c>
      <c r="V164" s="33">
        <v>8723</v>
      </c>
      <c r="W164" s="49">
        <v>45</v>
      </c>
      <c r="X164" s="49">
        <v>68</v>
      </c>
      <c r="Y164" s="49">
        <v>14</v>
      </c>
      <c r="Z164" s="124">
        <v>-0.11712439400000001</v>
      </c>
      <c r="AA164" s="124">
        <v>-0.10182767600000001</v>
      </c>
      <c r="AB164" s="124">
        <v>9.5065640000000003E-3</v>
      </c>
      <c r="AC164" s="124">
        <v>-8.4065933999999995E-2</v>
      </c>
      <c r="AD164" s="124">
        <v>3.0099502E-2</v>
      </c>
      <c r="AE164" s="124">
        <v>-9.681449E-3</v>
      </c>
      <c r="AF164" s="124">
        <v>-3.4297520999999997E-2</v>
      </c>
      <c r="AG164" s="124">
        <v>-2.3616910000000001E-2</v>
      </c>
      <c r="AH164" s="123">
        <v>-6.9943490999999997E-2</v>
      </c>
      <c r="AI164" s="123">
        <v>-0.27419354800000001</v>
      </c>
      <c r="AJ164" s="123">
        <v>-4.2253521000000002E-2</v>
      </c>
      <c r="AK164" s="123">
        <v>0.16666666699999999</v>
      </c>
      <c r="AL164" s="23"/>
    </row>
    <row r="165" spans="1:38" s="80" customFormat="1" ht="15" customHeight="1">
      <c r="A165" s="524">
        <v>44050</v>
      </c>
      <c r="B165" s="33">
        <v>1255</v>
      </c>
      <c r="C165" s="33">
        <v>393</v>
      </c>
      <c r="D165" s="33">
        <v>2242</v>
      </c>
      <c r="E165" s="33">
        <v>1860</v>
      </c>
      <c r="F165" s="33">
        <v>20687</v>
      </c>
      <c r="G165" s="33">
        <v>3239</v>
      </c>
      <c r="H165" s="33">
        <v>2482</v>
      </c>
      <c r="I165" s="33">
        <v>7930</v>
      </c>
      <c r="J165" s="33">
        <v>9614</v>
      </c>
      <c r="K165" s="33">
        <v>68</v>
      </c>
      <c r="L165" s="33">
        <v>72</v>
      </c>
      <c r="M165" s="33">
        <v>17</v>
      </c>
      <c r="N165" s="33">
        <v>1085</v>
      </c>
      <c r="O165" s="33">
        <v>340</v>
      </c>
      <c r="P165" s="33">
        <v>2218</v>
      </c>
      <c r="Q165" s="33">
        <v>1677</v>
      </c>
      <c r="R165" s="33">
        <v>20481</v>
      </c>
      <c r="S165" s="33">
        <v>3167</v>
      </c>
      <c r="T165" s="33">
        <v>2348</v>
      </c>
      <c r="U165" s="33">
        <v>7436</v>
      </c>
      <c r="V165" s="33">
        <v>8704</v>
      </c>
      <c r="W165" s="49">
        <v>48</v>
      </c>
      <c r="X165" s="49">
        <v>74</v>
      </c>
      <c r="Y165" s="49">
        <v>19</v>
      </c>
      <c r="Z165" s="124">
        <v>-0.13545816699999999</v>
      </c>
      <c r="AA165" s="124">
        <v>-0.13486005100000001</v>
      </c>
      <c r="AB165" s="124">
        <v>-1.0704728E-2</v>
      </c>
      <c r="AC165" s="124">
        <v>-9.8387097000000007E-2</v>
      </c>
      <c r="AD165" s="124">
        <v>-9.9579449999999993E-3</v>
      </c>
      <c r="AE165" s="124">
        <v>-2.2229083E-2</v>
      </c>
      <c r="AF165" s="124">
        <v>-5.3988718999999998E-2</v>
      </c>
      <c r="AG165" s="124">
        <v>-6.2295082000000002E-2</v>
      </c>
      <c r="AH165" s="123">
        <v>-9.4653630000000002E-2</v>
      </c>
      <c r="AI165" s="123">
        <v>-0.29411764699999998</v>
      </c>
      <c r="AJ165" s="123">
        <v>2.7777777999999999E-2</v>
      </c>
      <c r="AK165" s="123">
        <v>0.117647059</v>
      </c>
      <c r="AL165" s="23"/>
    </row>
    <row r="166" spans="1:38" s="80" customFormat="1" ht="15" customHeight="1">
      <c r="A166" s="524">
        <v>44051</v>
      </c>
      <c r="B166" s="33">
        <v>1249</v>
      </c>
      <c r="C166" s="33">
        <v>375</v>
      </c>
      <c r="D166" s="33">
        <v>2250</v>
      </c>
      <c r="E166" s="33">
        <v>1854</v>
      </c>
      <c r="F166" s="33">
        <v>20879</v>
      </c>
      <c r="G166" s="33">
        <v>3279</v>
      </c>
      <c r="H166" s="33">
        <v>2513</v>
      </c>
      <c r="I166" s="33">
        <v>7979</v>
      </c>
      <c r="J166" s="33">
        <v>9626</v>
      </c>
      <c r="K166" s="33">
        <v>63</v>
      </c>
      <c r="L166" s="33">
        <v>72</v>
      </c>
      <c r="M166" s="33">
        <v>11</v>
      </c>
      <c r="N166" s="33">
        <v>1031</v>
      </c>
      <c r="O166" s="33">
        <v>347</v>
      </c>
      <c r="P166" s="33">
        <v>2169</v>
      </c>
      <c r="Q166" s="33">
        <v>1570</v>
      </c>
      <c r="R166" s="33">
        <v>19584</v>
      </c>
      <c r="S166" s="33">
        <v>3027</v>
      </c>
      <c r="T166" s="33">
        <v>2264</v>
      </c>
      <c r="U166" s="33">
        <v>7169</v>
      </c>
      <c r="V166" s="33">
        <v>8314</v>
      </c>
      <c r="W166" s="49">
        <v>53</v>
      </c>
      <c r="X166" s="49">
        <v>82</v>
      </c>
      <c r="Y166" s="49">
        <v>20</v>
      </c>
      <c r="Z166" s="124">
        <v>-0.174539632</v>
      </c>
      <c r="AA166" s="124">
        <v>-7.4666667000000006E-2</v>
      </c>
      <c r="AB166" s="124">
        <v>-3.5999999999999997E-2</v>
      </c>
      <c r="AC166" s="124">
        <v>-0.15318230899999999</v>
      </c>
      <c r="AD166" s="124">
        <v>-6.2024043000000001E-2</v>
      </c>
      <c r="AE166" s="124">
        <v>-7.6852698999999997E-2</v>
      </c>
      <c r="AF166" s="124">
        <v>-9.9084758999999994E-2</v>
      </c>
      <c r="AG166" s="124">
        <v>-0.10151648100000001</v>
      </c>
      <c r="AH166" s="123">
        <v>-0.136297528</v>
      </c>
      <c r="AI166" s="123">
        <v>-0.15873015900000001</v>
      </c>
      <c r="AJ166" s="123">
        <v>0.13888888899999999</v>
      </c>
      <c r="AK166" s="123">
        <v>0.81818181800000001</v>
      </c>
      <c r="AL166" s="23"/>
    </row>
    <row r="167" spans="1:38" s="80" customFormat="1" ht="15" customHeight="1">
      <c r="A167" s="524">
        <v>44052</v>
      </c>
      <c r="B167" s="33">
        <v>1251</v>
      </c>
      <c r="C167" s="33">
        <v>384</v>
      </c>
      <c r="D167" s="33">
        <v>2225</v>
      </c>
      <c r="E167" s="33">
        <v>1850</v>
      </c>
      <c r="F167" s="33">
        <v>20762</v>
      </c>
      <c r="G167" s="33">
        <v>3240</v>
      </c>
      <c r="H167" s="33">
        <v>2501</v>
      </c>
      <c r="I167" s="33">
        <v>7998</v>
      </c>
      <c r="J167" s="33">
        <v>9619</v>
      </c>
      <c r="K167" s="33">
        <v>64</v>
      </c>
      <c r="L167" s="33">
        <v>64</v>
      </c>
      <c r="M167" s="33">
        <v>13</v>
      </c>
      <c r="N167" s="33">
        <v>1010</v>
      </c>
      <c r="O167" s="33">
        <v>349</v>
      </c>
      <c r="P167" s="33">
        <v>2143</v>
      </c>
      <c r="Q167" s="33">
        <v>1572</v>
      </c>
      <c r="R167" s="33">
        <v>19309</v>
      </c>
      <c r="S167" s="33">
        <v>3012</v>
      </c>
      <c r="T167" s="33">
        <v>2251</v>
      </c>
      <c r="U167" s="33">
        <v>7131</v>
      </c>
      <c r="V167" s="33">
        <v>8321</v>
      </c>
      <c r="W167" s="49">
        <v>58</v>
      </c>
      <c r="X167" s="49">
        <v>87</v>
      </c>
      <c r="Y167" s="49">
        <v>20</v>
      </c>
      <c r="Z167" s="124">
        <v>-0.19264588299999999</v>
      </c>
      <c r="AA167" s="124">
        <v>-9.1145832999999996E-2</v>
      </c>
      <c r="AB167" s="124">
        <v>-3.6853932999999998E-2</v>
      </c>
      <c r="AC167" s="124">
        <v>-0.15027027000000001</v>
      </c>
      <c r="AD167" s="124">
        <v>-6.9983623999999994E-2</v>
      </c>
      <c r="AE167" s="124">
        <v>-7.0370370000000002E-2</v>
      </c>
      <c r="AF167" s="124">
        <v>-9.9960015999999999E-2</v>
      </c>
      <c r="AG167" s="124">
        <v>-0.108402101</v>
      </c>
      <c r="AH167" s="123">
        <v>-0.13494126200000001</v>
      </c>
      <c r="AI167" s="123">
        <v>-9.375E-2</v>
      </c>
      <c r="AJ167" s="123">
        <v>0.359375</v>
      </c>
      <c r="AK167" s="123">
        <v>0.53846153799999996</v>
      </c>
      <c r="AL167" s="23"/>
    </row>
    <row r="168" spans="1:38" s="80" customFormat="1" ht="15" customHeight="1">
      <c r="A168" s="524">
        <v>44053</v>
      </c>
      <c r="B168" s="33">
        <v>1208</v>
      </c>
      <c r="C168" s="33">
        <v>374</v>
      </c>
      <c r="D168" s="33">
        <v>2173</v>
      </c>
      <c r="E168" s="33">
        <v>1784</v>
      </c>
      <c r="F168" s="33">
        <v>19738</v>
      </c>
      <c r="G168" s="33">
        <v>3150</v>
      </c>
      <c r="H168" s="33">
        <v>2435</v>
      </c>
      <c r="I168" s="33">
        <v>7749</v>
      </c>
      <c r="J168" s="33">
        <v>9212</v>
      </c>
      <c r="K168" s="33">
        <v>55</v>
      </c>
      <c r="L168" s="33">
        <v>66</v>
      </c>
      <c r="M168" s="33">
        <v>16</v>
      </c>
      <c r="N168" s="33">
        <v>1069</v>
      </c>
      <c r="O168" s="33">
        <v>358</v>
      </c>
      <c r="P168" s="33">
        <v>2191</v>
      </c>
      <c r="Q168" s="33">
        <v>1654</v>
      </c>
      <c r="R168" s="33">
        <v>20038</v>
      </c>
      <c r="S168" s="33">
        <v>3079</v>
      </c>
      <c r="T168" s="33">
        <v>2352</v>
      </c>
      <c r="U168" s="33">
        <v>7335</v>
      </c>
      <c r="V168" s="33">
        <v>8592</v>
      </c>
      <c r="W168" s="49">
        <v>58</v>
      </c>
      <c r="X168" s="49">
        <v>78</v>
      </c>
      <c r="Y168" s="49">
        <v>21</v>
      </c>
      <c r="Z168" s="124">
        <v>-0.11506622499999999</v>
      </c>
      <c r="AA168" s="124">
        <v>-4.2780749E-2</v>
      </c>
      <c r="AB168" s="124">
        <v>8.2834789999999998E-3</v>
      </c>
      <c r="AC168" s="124">
        <v>-7.2869955E-2</v>
      </c>
      <c r="AD168" s="124">
        <v>1.5199107999999999E-2</v>
      </c>
      <c r="AE168" s="124">
        <v>-2.2539683000000001E-2</v>
      </c>
      <c r="AF168" s="124">
        <v>-3.4086242000000003E-2</v>
      </c>
      <c r="AG168" s="124">
        <v>-5.3426249000000002E-2</v>
      </c>
      <c r="AH168" s="123">
        <v>-6.7303516999999993E-2</v>
      </c>
      <c r="AI168" s="123">
        <v>5.4545455E-2</v>
      </c>
      <c r="AJ168" s="123">
        <v>0.18181818199999999</v>
      </c>
      <c r="AK168" s="123">
        <v>0.3125</v>
      </c>
      <c r="AL168" s="23"/>
    </row>
    <row r="169" spans="1:38" s="80" customFormat="1" ht="15" customHeight="1">
      <c r="A169" s="524">
        <v>44054</v>
      </c>
      <c r="B169" s="33">
        <v>1224</v>
      </c>
      <c r="C169" s="33">
        <v>375</v>
      </c>
      <c r="D169" s="33">
        <v>2176</v>
      </c>
      <c r="E169" s="33">
        <v>1834</v>
      </c>
      <c r="F169" s="33">
        <v>19510</v>
      </c>
      <c r="G169" s="33">
        <v>3121</v>
      </c>
      <c r="H169" s="33">
        <v>2415</v>
      </c>
      <c r="I169" s="33">
        <v>7710</v>
      </c>
      <c r="J169" s="33">
        <v>9151</v>
      </c>
      <c r="K169" s="33">
        <v>59</v>
      </c>
      <c r="L169" s="33">
        <v>73</v>
      </c>
      <c r="M169" s="33">
        <v>22</v>
      </c>
      <c r="N169" s="33">
        <v>1063</v>
      </c>
      <c r="O169" s="33">
        <v>372</v>
      </c>
      <c r="P169" s="33">
        <v>2239</v>
      </c>
      <c r="Q169" s="33">
        <v>1693</v>
      </c>
      <c r="R169" s="33">
        <v>20750</v>
      </c>
      <c r="S169" s="33">
        <v>3134</v>
      </c>
      <c r="T169" s="33">
        <v>2305</v>
      </c>
      <c r="U169" s="33">
        <v>7493</v>
      </c>
      <c r="V169" s="33">
        <v>8857</v>
      </c>
      <c r="W169" s="49">
        <v>57</v>
      </c>
      <c r="X169" s="49">
        <v>78</v>
      </c>
      <c r="Y169" s="49">
        <v>21</v>
      </c>
      <c r="Z169" s="124">
        <v>-0.13153594800000001</v>
      </c>
      <c r="AA169" s="124">
        <v>-8.0000000000000002E-3</v>
      </c>
      <c r="AB169" s="124">
        <v>2.8952206000000001E-2</v>
      </c>
      <c r="AC169" s="124">
        <v>-7.6881134000000004E-2</v>
      </c>
      <c r="AD169" s="124">
        <v>6.3557150000000007E-2</v>
      </c>
      <c r="AE169" s="124">
        <v>4.1653319999999999E-3</v>
      </c>
      <c r="AF169" s="124">
        <v>-4.5548654000000001E-2</v>
      </c>
      <c r="AG169" s="124">
        <v>-2.8145265999999999E-2</v>
      </c>
      <c r="AH169" s="123">
        <v>-3.2127636000000001E-2</v>
      </c>
      <c r="AI169" s="123">
        <v>-3.3898304999999997E-2</v>
      </c>
      <c r="AJ169" s="123">
        <v>6.8493151000000002E-2</v>
      </c>
      <c r="AK169" s="123">
        <v>-4.5454544999999999E-2</v>
      </c>
      <c r="AL169" s="23"/>
    </row>
    <row r="170" spans="1:38" s="80" customFormat="1" ht="15" customHeight="1">
      <c r="A170" s="524">
        <v>44055</v>
      </c>
      <c r="B170" s="33">
        <v>1243</v>
      </c>
      <c r="C170" s="33">
        <v>378</v>
      </c>
      <c r="D170" s="33">
        <v>2230</v>
      </c>
      <c r="E170" s="33">
        <v>1897</v>
      </c>
      <c r="F170" s="33">
        <v>20318</v>
      </c>
      <c r="G170" s="33">
        <v>3222</v>
      </c>
      <c r="H170" s="33">
        <v>2481</v>
      </c>
      <c r="I170" s="33">
        <v>7878</v>
      </c>
      <c r="J170" s="33">
        <v>9439</v>
      </c>
      <c r="K170" s="33">
        <v>63</v>
      </c>
      <c r="L170" s="33">
        <v>78</v>
      </c>
      <c r="M170" s="33">
        <v>22</v>
      </c>
      <c r="N170" s="33">
        <v>1040</v>
      </c>
      <c r="O170" s="33">
        <v>379</v>
      </c>
      <c r="P170" s="33">
        <v>2283</v>
      </c>
      <c r="Q170" s="33">
        <v>1739</v>
      </c>
      <c r="R170" s="33">
        <v>20916</v>
      </c>
      <c r="S170" s="33">
        <v>3179</v>
      </c>
      <c r="T170" s="33">
        <v>2331</v>
      </c>
      <c r="U170" s="33">
        <v>7538</v>
      </c>
      <c r="V170" s="33">
        <v>8903</v>
      </c>
      <c r="W170" s="49">
        <v>63</v>
      </c>
      <c r="X170" s="49">
        <v>81</v>
      </c>
      <c r="Y170" s="49">
        <v>19</v>
      </c>
      <c r="Z170" s="124">
        <v>-0.163314562</v>
      </c>
      <c r="AA170" s="124">
        <v>2.645503E-3</v>
      </c>
      <c r="AB170" s="124">
        <v>2.3766816E-2</v>
      </c>
      <c r="AC170" s="124">
        <v>-8.3289403999999997E-2</v>
      </c>
      <c r="AD170" s="124">
        <v>2.9432031000000001E-2</v>
      </c>
      <c r="AE170" s="124">
        <v>-1.3345747999999999E-2</v>
      </c>
      <c r="AF170" s="124">
        <v>-6.0459491999999997E-2</v>
      </c>
      <c r="AG170" s="124">
        <v>-4.3158162E-2</v>
      </c>
      <c r="AH170" s="123">
        <v>-5.6785676E-2</v>
      </c>
      <c r="AI170" s="123">
        <v>0</v>
      </c>
      <c r="AJ170" s="123">
        <v>3.8461538000000003E-2</v>
      </c>
      <c r="AK170" s="123">
        <v>-0.13636363600000001</v>
      </c>
      <c r="AL170" s="23"/>
    </row>
    <row r="171" spans="1:38" s="80" customFormat="1" ht="15" customHeight="1">
      <c r="A171" s="524">
        <v>44056</v>
      </c>
      <c r="B171" s="33">
        <v>1224</v>
      </c>
      <c r="C171" s="33">
        <v>395</v>
      </c>
      <c r="D171" s="33">
        <v>2277</v>
      </c>
      <c r="E171" s="33">
        <v>1907</v>
      </c>
      <c r="F171" s="33">
        <v>20995</v>
      </c>
      <c r="G171" s="33">
        <v>3294</v>
      </c>
      <c r="H171" s="33">
        <v>2488</v>
      </c>
      <c r="I171" s="33">
        <v>7979</v>
      </c>
      <c r="J171" s="33">
        <v>9612</v>
      </c>
      <c r="K171" s="33">
        <v>70</v>
      </c>
      <c r="L171" s="33">
        <v>68</v>
      </c>
      <c r="M171" s="33">
        <v>23</v>
      </c>
      <c r="N171" s="33">
        <v>1059</v>
      </c>
      <c r="O171" s="33">
        <v>377</v>
      </c>
      <c r="P171" s="33">
        <v>2288</v>
      </c>
      <c r="Q171" s="33">
        <v>1742</v>
      </c>
      <c r="R171" s="33">
        <v>20880</v>
      </c>
      <c r="S171" s="33">
        <v>3125</v>
      </c>
      <c r="T171" s="33">
        <v>2307</v>
      </c>
      <c r="U171" s="33">
        <v>7560</v>
      </c>
      <c r="V171" s="33">
        <v>8807</v>
      </c>
      <c r="W171" s="49">
        <v>66</v>
      </c>
      <c r="X171" s="49">
        <v>82</v>
      </c>
      <c r="Y171" s="49">
        <v>21</v>
      </c>
      <c r="Z171" s="124">
        <v>-0.13480392199999999</v>
      </c>
      <c r="AA171" s="124">
        <v>-4.5569619999999998E-2</v>
      </c>
      <c r="AB171" s="124">
        <v>4.830918E-3</v>
      </c>
      <c r="AC171" s="124">
        <v>-8.6523335000000007E-2</v>
      </c>
      <c r="AD171" s="124">
        <v>-5.4774949999999998E-3</v>
      </c>
      <c r="AE171" s="124">
        <v>-5.1305403999999999E-2</v>
      </c>
      <c r="AF171" s="124">
        <v>-7.2749196000000002E-2</v>
      </c>
      <c r="AG171" s="124">
        <v>-5.2512846000000002E-2</v>
      </c>
      <c r="AH171" s="123">
        <v>-8.3749480000000001E-2</v>
      </c>
      <c r="AI171" s="123">
        <v>-5.7142856999999998E-2</v>
      </c>
      <c r="AJ171" s="123">
        <v>0.20588235299999999</v>
      </c>
      <c r="AK171" s="123">
        <v>-8.6956521999999994E-2</v>
      </c>
      <c r="AL171" s="23"/>
    </row>
    <row r="172" spans="1:38" s="80" customFormat="1" ht="15" customHeight="1">
      <c r="A172" s="524">
        <v>44057</v>
      </c>
      <c r="B172" s="33">
        <v>1240</v>
      </c>
      <c r="C172" s="33">
        <v>386</v>
      </c>
      <c r="D172" s="33">
        <v>2300</v>
      </c>
      <c r="E172" s="33">
        <v>1923</v>
      </c>
      <c r="F172" s="33">
        <v>21272</v>
      </c>
      <c r="G172" s="33">
        <v>3312</v>
      </c>
      <c r="H172" s="33">
        <v>2537</v>
      </c>
      <c r="I172" s="33">
        <v>7987</v>
      </c>
      <c r="J172" s="33">
        <v>9709</v>
      </c>
      <c r="K172" s="33">
        <v>67</v>
      </c>
      <c r="L172" s="33">
        <v>71</v>
      </c>
      <c r="M172" s="33">
        <v>27</v>
      </c>
      <c r="N172" s="33">
        <v>1050</v>
      </c>
      <c r="O172" s="33">
        <v>363</v>
      </c>
      <c r="P172" s="33">
        <v>2250</v>
      </c>
      <c r="Q172" s="33">
        <v>1755</v>
      </c>
      <c r="R172" s="33">
        <v>20629</v>
      </c>
      <c r="S172" s="33">
        <v>3142</v>
      </c>
      <c r="T172" s="33">
        <v>2298</v>
      </c>
      <c r="U172" s="33">
        <v>7530</v>
      </c>
      <c r="V172" s="33">
        <v>8692</v>
      </c>
      <c r="W172" s="49">
        <v>53</v>
      </c>
      <c r="X172" s="49">
        <v>88</v>
      </c>
      <c r="Y172" s="49">
        <v>21</v>
      </c>
      <c r="Z172" s="124">
        <v>-0.15322580599999999</v>
      </c>
      <c r="AA172" s="124">
        <v>-5.9585491999999997E-2</v>
      </c>
      <c r="AB172" s="124">
        <v>-2.1739129999999999E-2</v>
      </c>
      <c r="AC172" s="124">
        <v>-8.7363494999999999E-2</v>
      </c>
      <c r="AD172" s="124">
        <v>-3.0227529E-2</v>
      </c>
      <c r="AE172" s="124">
        <v>-5.1328501999999998E-2</v>
      </c>
      <c r="AF172" s="124">
        <v>-9.4205755000000002E-2</v>
      </c>
      <c r="AG172" s="124">
        <v>-5.7217979000000002E-2</v>
      </c>
      <c r="AH172" s="123">
        <v>-0.104748172</v>
      </c>
      <c r="AI172" s="123">
        <v>-0.20895522399999999</v>
      </c>
      <c r="AJ172" s="123">
        <v>0.23943661999999999</v>
      </c>
      <c r="AK172" s="123">
        <v>-0.222222222</v>
      </c>
      <c r="AL172" s="23"/>
    </row>
    <row r="173" spans="1:38" s="80" customFormat="1" ht="15" customHeight="1">
      <c r="A173" s="524">
        <v>44058</v>
      </c>
      <c r="B173" s="33">
        <v>1239</v>
      </c>
      <c r="C173" s="33">
        <v>380</v>
      </c>
      <c r="D173" s="33">
        <v>2303</v>
      </c>
      <c r="E173" s="33">
        <v>1942</v>
      </c>
      <c r="F173" s="33">
        <v>21199</v>
      </c>
      <c r="G173" s="33">
        <v>3308</v>
      </c>
      <c r="H173" s="33">
        <v>2529</v>
      </c>
      <c r="I173" s="33">
        <v>7965</v>
      </c>
      <c r="J173" s="33">
        <v>9647</v>
      </c>
      <c r="K173" s="33">
        <v>60</v>
      </c>
      <c r="L173" s="33">
        <v>75</v>
      </c>
      <c r="M173" s="33">
        <v>23</v>
      </c>
      <c r="N173" s="33">
        <v>993</v>
      </c>
      <c r="O173" s="33">
        <v>357</v>
      </c>
      <c r="P173" s="33">
        <v>2154</v>
      </c>
      <c r="Q173" s="33">
        <v>1672</v>
      </c>
      <c r="R173" s="33">
        <v>19664</v>
      </c>
      <c r="S173" s="33">
        <v>3064</v>
      </c>
      <c r="T173" s="33">
        <v>2268</v>
      </c>
      <c r="U173" s="33">
        <v>7256</v>
      </c>
      <c r="V173" s="33">
        <v>8271</v>
      </c>
      <c r="W173" s="49">
        <v>53</v>
      </c>
      <c r="X173" s="49">
        <v>85</v>
      </c>
      <c r="Y173" s="49">
        <v>20</v>
      </c>
      <c r="Z173" s="124">
        <v>-0.198547215</v>
      </c>
      <c r="AA173" s="124">
        <v>-6.0526315999999997E-2</v>
      </c>
      <c r="AB173" s="124">
        <v>-6.4698220000000001E-2</v>
      </c>
      <c r="AC173" s="124">
        <v>-0.139031926</v>
      </c>
      <c r="AD173" s="124">
        <v>-7.2409076000000003E-2</v>
      </c>
      <c r="AE173" s="124">
        <v>-7.3760580000000006E-2</v>
      </c>
      <c r="AF173" s="124">
        <v>-0.103202847</v>
      </c>
      <c r="AG173" s="124">
        <v>-8.9014438000000001E-2</v>
      </c>
      <c r="AH173" s="123">
        <v>-0.142635016</v>
      </c>
      <c r="AI173" s="123">
        <v>-0.116666667</v>
      </c>
      <c r="AJ173" s="123">
        <v>0.133333333</v>
      </c>
      <c r="AK173" s="123">
        <v>-0.130434783</v>
      </c>
      <c r="AL173" s="23"/>
    </row>
    <row r="174" spans="1:38" s="80" customFormat="1" ht="15" customHeight="1">
      <c r="A174" s="524">
        <v>44059</v>
      </c>
      <c r="B174" s="33">
        <v>1227</v>
      </c>
      <c r="C174" s="33">
        <v>370</v>
      </c>
      <c r="D174" s="33">
        <v>2308</v>
      </c>
      <c r="E174" s="33">
        <v>1918</v>
      </c>
      <c r="F174" s="33">
        <v>20840</v>
      </c>
      <c r="G174" s="33">
        <v>3336</v>
      </c>
      <c r="H174" s="33">
        <v>2534</v>
      </c>
      <c r="I174" s="33">
        <v>7910</v>
      </c>
      <c r="J174" s="33">
        <v>9479</v>
      </c>
      <c r="K174" s="33">
        <v>60</v>
      </c>
      <c r="L174" s="33">
        <v>77</v>
      </c>
      <c r="M174" s="33">
        <v>22</v>
      </c>
      <c r="N174" s="33">
        <v>1015</v>
      </c>
      <c r="O174" s="33">
        <v>359</v>
      </c>
      <c r="P174" s="33">
        <v>2137</v>
      </c>
      <c r="Q174" s="33">
        <v>1671</v>
      </c>
      <c r="R174" s="33">
        <v>19426</v>
      </c>
      <c r="S174" s="33">
        <v>3068</v>
      </c>
      <c r="T174" s="33">
        <v>2271</v>
      </c>
      <c r="U174" s="33">
        <v>7154</v>
      </c>
      <c r="V174" s="33">
        <v>8307</v>
      </c>
      <c r="W174" s="49">
        <v>53</v>
      </c>
      <c r="X174" s="49">
        <v>81</v>
      </c>
      <c r="Y174" s="49">
        <v>21</v>
      </c>
      <c r="Z174" s="124">
        <v>-0.172779136</v>
      </c>
      <c r="AA174" s="124">
        <v>-2.9729729999999999E-2</v>
      </c>
      <c r="AB174" s="124">
        <v>-7.4090120999999995E-2</v>
      </c>
      <c r="AC174" s="124">
        <v>-0.12877997899999999</v>
      </c>
      <c r="AD174" s="124">
        <v>-6.7850287999999995E-2</v>
      </c>
      <c r="AE174" s="124">
        <v>-8.0335730999999994E-2</v>
      </c>
      <c r="AF174" s="124">
        <v>-0.103788477</v>
      </c>
      <c r="AG174" s="124">
        <v>-9.5575221000000002E-2</v>
      </c>
      <c r="AH174" s="123">
        <v>-0.123641734</v>
      </c>
      <c r="AI174" s="123">
        <v>-0.116666667</v>
      </c>
      <c r="AJ174" s="123">
        <v>5.1948052000000002E-2</v>
      </c>
      <c r="AK174" s="123">
        <v>-4.5454544999999999E-2</v>
      </c>
      <c r="AL174" s="23"/>
    </row>
    <row r="175" spans="1:38" s="80" customFormat="1" ht="15" customHeight="1">
      <c r="A175" s="524">
        <v>44060</v>
      </c>
      <c r="B175" s="33">
        <v>1175</v>
      </c>
      <c r="C175" s="33">
        <v>359</v>
      </c>
      <c r="D175" s="33">
        <v>2247</v>
      </c>
      <c r="E175" s="33">
        <v>1875</v>
      </c>
      <c r="F175" s="33">
        <v>19899</v>
      </c>
      <c r="G175" s="33">
        <v>3237</v>
      </c>
      <c r="H175" s="33">
        <v>2419</v>
      </c>
      <c r="I175" s="33">
        <v>7664</v>
      </c>
      <c r="J175" s="33">
        <v>9078</v>
      </c>
      <c r="K175" s="33">
        <v>64</v>
      </c>
      <c r="L175" s="33">
        <v>72</v>
      </c>
      <c r="M175" s="33">
        <v>18</v>
      </c>
      <c r="N175" s="33">
        <v>1064</v>
      </c>
      <c r="O175" s="33">
        <v>371</v>
      </c>
      <c r="P175" s="33">
        <v>2180</v>
      </c>
      <c r="Q175" s="33">
        <v>1742</v>
      </c>
      <c r="R175" s="33">
        <v>20148</v>
      </c>
      <c r="S175" s="33">
        <v>3117</v>
      </c>
      <c r="T175" s="33">
        <v>2337</v>
      </c>
      <c r="U175" s="33">
        <v>7381</v>
      </c>
      <c r="V175" s="33">
        <v>8623</v>
      </c>
      <c r="W175" s="49">
        <v>52</v>
      </c>
      <c r="X175" s="49">
        <v>81</v>
      </c>
      <c r="Y175" s="49">
        <v>22</v>
      </c>
      <c r="Z175" s="124">
        <v>-9.4468084999999993E-2</v>
      </c>
      <c r="AA175" s="124">
        <v>3.3426183999999998E-2</v>
      </c>
      <c r="AB175" s="124">
        <v>-2.9817534E-2</v>
      </c>
      <c r="AC175" s="124">
        <v>-7.0933333000000001E-2</v>
      </c>
      <c r="AD175" s="124">
        <v>1.2513191999999999E-2</v>
      </c>
      <c r="AE175" s="124">
        <v>-3.7071361999999997E-2</v>
      </c>
      <c r="AF175" s="124">
        <v>-3.3898304999999997E-2</v>
      </c>
      <c r="AG175" s="124">
        <v>-3.6925886999999998E-2</v>
      </c>
      <c r="AH175" s="123">
        <v>-5.0121171999999999E-2</v>
      </c>
      <c r="AI175" s="123">
        <v>-0.1875</v>
      </c>
      <c r="AJ175" s="123">
        <v>0.125</v>
      </c>
      <c r="AK175" s="123">
        <v>0.222222222</v>
      </c>
      <c r="AL175" s="23"/>
    </row>
    <row r="176" spans="1:38" s="80" customFormat="1" ht="15" customHeight="1">
      <c r="A176" s="524">
        <v>44061</v>
      </c>
      <c r="B176" s="33">
        <v>1185</v>
      </c>
      <c r="C176" s="33">
        <v>364</v>
      </c>
      <c r="D176" s="33">
        <v>2216</v>
      </c>
      <c r="E176" s="33">
        <v>1862</v>
      </c>
      <c r="F176" s="33">
        <v>19648</v>
      </c>
      <c r="G176" s="33">
        <v>3235</v>
      </c>
      <c r="H176" s="33">
        <v>2404</v>
      </c>
      <c r="I176" s="33">
        <v>7559</v>
      </c>
      <c r="J176" s="33">
        <v>9076</v>
      </c>
      <c r="K176" s="33">
        <v>63</v>
      </c>
      <c r="L176" s="33">
        <v>64</v>
      </c>
      <c r="M176" s="33">
        <v>23</v>
      </c>
      <c r="N176" s="33">
        <v>1079</v>
      </c>
      <c r="O176" s="33">
        <v>378</v>
      </c>
      <c r="P176" s="33">
        <v>2216</v>
      </c>
      <c r="Q176" s="33">
        <v>1788</v>
      </c>
      <c r="R176" s="33">
        <v>20821</v>
      </c>
      <c r="S176" s="33">
        <v>3154</v>
      </c>
      <c r="T176" s="33">
        <v>2369</v>
      </c>
      <c r="U176" s="33">
        <v>7585</v>
      </c>
      <c r="V176" s="33">
        <v>8839</v>
      </c>
      <c r="W176" s="49">
        <v>54</v>
      </c>
      <c r="X176" s="49">
        <v>84</v>
      </c>
      <c r="Y176" s="49">
        <v>14</v>
      </c>
      <c r="Z176" s="124">
        <v>-8.9451477000000001E-2</v>
      </c>
      <c r="AA176" s="124">
        <v>3.8461538000000003E-2</v>
      </c>
      <c r="AB176" s="124">
        <v>0</v>
      </c>
      <c r="AC176" s="124">
        <v>-3.9742212999999998E-2</v>
      </c>
      <c r="AD176" s="124">
        <v>5.9700732999999999E-2</v>
      </c>
      <c r="AE176" s="124">
        <v>-2.5038640000000001E-2</v>
      </c>
      <c r="AF176" s="124">
        <v>-1.4559068E-2</v>
      </c>
      <c r="AG176" s="124">
        <v>3.4396079999999998E-3</v>
      </c>
      <c r="AH176" s="123">
        <v>-2.6112824999999999E-2</v>
      </c>
      <c r="AI176" s="123">
        <v>-0.14285714299999999</v>
      </c>
      <c r="AJ176" s="123">
        <v>0.3125</v>
      </c>
      <c r="AK176" s="123">
        <v>-0.39130434800000002</v>
      </c>
      <c r="AL176" s="23"/>
    </row>
    <row r="177" spans="1:38" s="80" customFormat="1" ht="15" customHeight="1">
      <c r="A177" s="524">
        <v>44062</v>
      </c>
      <c r="B177" s="33">
        <v>1230</v>
      </c>
      <c r="C177" s="33">
        <v>380</v>
      </c>
      <c r="D177" s="33">
        <v>2275</v>
      </c>
      <c r="E177" s="33">
        <v>1893</v>
      </c>
      <c r="F177" s="33">
        <v>20480</v>
      </c>
      <c r="G177" s="33">
        <v>3291</v>
      </c>
      <c r="H177" s="33">
        <v>2495</v>
      </c>
      <c r="I177" s="33">
        <v>7775</v>
      </c>
      <c r="J177" s="33">
        <v>9277</v>
      </c>
      <c r="K177" s="33">
        <v>65</v>
      </c>
      <c r="L177" s="33">
        <v>60</v>
      </c>
      <c r="M177" s="33">
        <v>24</v>
      </c>
      <c r="N177" s="33">
        <v>1083</v>
      </c>
      <c r="O177" s="33">
        <v>376</v>
      </c>
      <c r="P177" s="33">
        <v>2256</v>
      </c>
      <c r="Q177" s="33">
        <v>1804</v>
      </c>
      <c r="R177" s="33">
        <v>20930</v>
      </c>
      <c r="S177" s="33">
        <v>3171</v>
      </c>
      <c r="T177" s="33">
        <v>2402</v>
      </c>
      <c r="U177" s="33">
        <v>7699</v>
      </c>
      <c r="V177" s="33">
        <v>8912</v>
      </c>
      <c r="W177" s="49">
        <v>53</v>
      </c>
      <c r="X177" s="49">
        <v>90</v>
      </c>
      <c r="Y177" s="49">
        <v>17</v>
      </c>
      <c r="Z177" s="124">
        <v>-0.119512195</v>
      </c>
      <c r="AA177" s="124">
        <v>-1.0526316000000001E-2</v>
      </c>
      <c r="AB177" s="124">
        <v>-8.3516479999999997E-3</v>
      </c>
      <c r="AC177" s="124">
        <v>-4.7015319999999999E-2</v>
      </c>
      <c r="AD177" s="124">
        <v>2.1972656E-2</v>
      </c>
      <c r="AE177" s="124">
        <v>-3.6463081000000001E-2</v>
      </c>
      <c r="AF177" s="124">
        <v>-3.7274548999999997E-2</v>
      </c>
      <c r="AG177" s="124">
        <v>-9.7749199999999994E-3</v>
      </c>
      <c r="AH177" s="123">
        <v>-3.9344615999999999E-2</v>
      </c>
      <c r="AI177" s="123">
        <v>-0.18461538499999999</v>
      </c>
      <c r="AJ177" s="123">
        <v>0.5</v>
      </c>
      <c r="AK177" s="123">
        <v>-0.29166666699999999</v>
      </c>
      <c r="AL177" s="23"/>
    </row>
    <row r="178" spans="1:38" s="80" customFormat="1" ht="15" customHeight="1">
      <c r="A178" s="524">
        <v>44063</v>
      </c>
      <c r="B178" s="33">
        <v>1256</v>
      </c>
      <c r="C178" s="33">
        <v>390</v>
      </c>
      <c r="D178" s="33">
        <v>2324</v>
      </c>
      <c r="E178" s="33">
        <v>1918</v>
      </c>
      <c r="F178" s="33">
        <v>21194</v>
      </c>
      <c r="G178" s="33">
        <v>3296</v>
      </c>
      <c r="H178" s="33">
        <v>2546</v>
      </c>
      <c r="I178" s="33">
        <v>7894</v>
      </c>
      <c r="J178" s="33">
        <v>9452</v>
      </c>
      <c r="K178" s="33">
        <v>67</v>
      </c>
      <c r="L178" s="33">
        <v>60</v>
      </c>
      <c r="M178" s="33">
        <v>20</v>
      </c>
      <c r="N178" s="33">
        <v>1077</v>
      </c>
      <c r="O178" s="33">
        <v>370</v>
      </c>
      <c r="P178" s="33">
        <v>2289</v>
      </c>
      <c r="Q178" s="33">
        <v>1788</v>
      </c>
      <c r="R178" s="33">
        <v>20799</v>
      </c>
      <c r="S178" s="33">
        <v>3179</v>
      </c>
      <c r="T178" s="33">
        <v>2438</v>
      </c>
      <c r="U178" s="33">
        <v>7700</v>
      </c>
      <c r="V178" s="33">
        <v>8822</v>
      </c>
      <c r="W178" s="49">
        <v>47</v>
      </c>
      <c r="X178" s="49">
        <v>92</v>
      </c>
      <c r="Y178" s="49">
        <v>21</v>
      </c>
      <c r="Z178" s="124">
        <v>-0.14251592399999999</v>
      </c>
      <c r="AA178" s="124">
        <v>-5.1282051000000002E-2</v>
      </c>
      <c r="AB178" s="124">
        <v>-1.5060241E-2</v>
      </c>
      <c r="AC178" s="124">
        <v>-6.7778935999999998E-2</v>
      </c>
      <c r="AD178" s="124">
        <v>-1.863735E-2</v>
      </c>
      <c r="AE178" s="124">
        <v>-3.5497572999999998E-2</v>
      </c>
      <c r="AF178" s="124">
        <v>-4.2419482000000001E-2</v>
      </c>
      <c r="AG178" s="124">
        <v>-2.4575626999999999E-2</v>
      </c>
      <c r="AH178" s="123">
        <v>-6.665256E-2</v>
      </c>
      <c r="AI178" s="123">
        <v>-0.29850746299999997</v>
      </c>
      <c r="AJ178" s="123">
        <v>0.53333333299999997</v>
      </c>
      <c r="AK178" s="123">
        <v>0.05</v>
      </c>
      <c r="AL178" s="23"/>
    </row>
    <row r="179" spans="1:38" s="80" customFormat="1" ht="15" customHeight="1">
      <c r="A179" s="524">
        <v>44064</v>
      </c>
      <c r="B179" s="33">
        <v>1239</v>
      </c>
      <c r="C179" s="33">
        <v>389</v>
      </c>
      <c r="D179" s="33">
        <v>2332</v>
      </c>
      <c r="E179" s="33">
        <v>1905</v>
      </c>
      <c r="F179" s="33">
        <v>21248</v>
      </c>
      <c r="G179" s="33">
        <v>3347</v>
      </c>
      <c r="H179" s="33">
        <v>2514</v>
      </c>
      <c r="I179" s="33">
        <v>7966</v>
      </c>
      <c r="J179" s="33">
        <v>9554</v>
      </c>
      <c r="K179" s="33">
        <v>62</v>
      </c>
      <c r="L179" s="33">
        <v>74</v>
      </c>
      <c r="M179" s="33">
        <v>18</v>
      </c>
      <c r="N179" s="33">
        <v>1086</v>
      </c>
      <c r="O179" s="33">
        <v>367</v>
      </c>
      <c r="P179" s="33">
        <v>2260</v>
      </c>
      <c r="Q179" s="33">
        <v>1759</v>
      </c>
      <c r="R179" s="33">
        <v>20562</v>
      </c>
      <c r="S179" s="33">
        <v>3202</v>
      </c>
      <c r="T179" s="33">
        <v>2418</v>
      </c>
      <c r="U179" s="33">
        <v>7688</v>
      </c>
      <c r="V179" s="33">
        <v>8741</v>
      </c>
      <c r="W179" s="49">
        <v>48</v>
      </c>
      <c r="X179" s="49">
        <v>89</v>
      </c>
      <c r="Y179" s="49">
        <v>18</v>
      </c>
      <c r="Z179" s="124">
        <v>-0.123486683</v>
      </c>
      <c r="AA179" s="124">
        <v>-5.6555269999999998E-2</v>
      </c>
      <c r="AB179" s="124">
        <v>-3.0874786000000001E-2</v>
      </c>
      <c r="AC179" s="124">
        <v>-7.6640420000000001E-2</v>
      </c>
      <c r="AD179" s="124">
        <v>-3.2285392000000003E-2</v>
      </c>
      <c r="AE179" s="124">
        <v>-4.3322378000000002E-2</v>
      </c>
      <c r="AF179" s="124">
        <v>-3.8186157999999998E-2</v>
      </c>
      <c r="AG179" s="124">
        <v>-3.4898317999999998E-2</v>
      </c>
      <c r="AH179" s="123">
        <v>-8.5095247999999998E-2</v>
      </c>
      <c r="AI179" s="123">
        <v>-0.22580645199999999</v>
      </c>
      <c r="AJ179" s="123">
        <v>0.20270270300000001</v>
      </c>
      <c r="AK179" s="123">
        <v>0</v>
      </c>
      <c r="AL179" s="23"/>
    </row>
    <row r="180" spans="1:38" s="80" customFormat="1" ht="15" customHeight="1">
      <c r="A180" s="524">
        <v>44065</v>
      </c>
      <c r="B180" s="33">
        <v>1233</v>
      </c>
      <c r="C180" s="33">
        <v>388</v>
      </c>
      <c r="D180" s="33">
        <v>2303</v>
      </c>
      <c r="E180" s="33">
        <v>1892</v>
      </c>
      <c r="F180" s="33">
        <v>21163</v>
      </c>
      <c r="G180" s="33">
        <v>3333</v>
      </c>
      <c r="H180" s="33">
        <v>2499</v>
      </c>
      <c r="I180" s="33">
        <v>7997</v>
      </c>
      <c r="J180" s="33">
        <v>9478</v>
      </c>
      <c r="K180" s="33">
        <v>73</v>
      </c>
      <c r="L180" s="33">
        <v>77</v>
      </c>
      <c r="M180" s="33">
        <v>20</v>
      </c>
      <c r="N180" s="33">
        <v>1019</v>
      </c>
      <c r="O180" s="33">
        <v>361</v>
      </c>
      <c r="P180" s="33">
        <v>2174</v>
      </c>
      <c r="Q180" s="33">
        <v>1688</v>
      </c>
      <c r="R180" s="33">
        <v>19564</v>
      </c>
      <c r="S180" s="33">
        <v>3116</v>
      </c>
      <c r="T180" s="33">
        <v>2381</v>
      </c>
      <c r="U180" s="33">
        <v>7369</v>
      </c>
      <c r="V180" s="33">
        <v>8370</v>
      </c>
      <c r="W180" s="49">
        <v>45</v>
      </c>
      <c r="X180" s="49">
        <v>86</v>
      </c>
      <c r="Y180" s="49">
        <v>15</v>
      </c>
      <c r="Z180" s="124">
        <v>-0.17356042199999999</v>
      </c>
      <c r="AA180" s="124">
        <v>-6.9587628999999998E-2</v>
      </c>
      <c r="AB180" s="124">
        <v>-5.6013895000000001E-2</v>
      </c>
      <c r="AC180" s="124">
        <v>-0.10782240999999999</v>
      </c>
      <c r="AD180" s="124">
        <v>-7.5556395999999998E-2</v>
      </c>
      <c r="AE180" s="124">
        <v>-6.5106511000000006E-2</v>
      </c>
      <c r="AF180" s="124">
        <v>-4.7218888000000001E-2</v>
      </c>
      <c r="AG180" s="124">
        <v>-7.8529449000000001E-2</v>
      </c>
      <c r="AH180" s="123">
        <v>-0.1169023</v>
      </c>
      <c r="AI180" s="123">
        <v>-0.38356164399999998</v>
      </c>
      <c r="AJ180" s="123">
        <v>0.11688311699999999</v>
      </c>
      <c r="AK180" s="123">
        <v>-0.25</v>
      </c>
      <c r="AL180" s="23"/>
    </row>
    <row r="181" spans="1:38" s="80" customFormat="1" ht="15" customHeight="1">
      <c r="A181" s="524">
        <v>44066</v>
      </c>
      <c r="B181" s="33">
        <v>1265</v>
      </c>
      <c r="C181" s="33">
        <v>384</v>
      </c>
      <c r="D181" s="33">
        <v>2339</v>
      </c>
      <c r="E181" s="33">
        <v>1900</v>
      </c>
      <c r="F181" s="33">
        <v>20781</v>
      </c>
      <c r="G181" s="33">
        <v>3324</v>
      </c>
      <c r="H181" s="33">
        <v>2487</v>
      </c>
      <c r="I181" s="33">
        <v>7934</v>
      </c>
      <c r="J181" s="33">
        <v>9432</v>
      </c>
      <c r="K181" s="33">
        <v>78</v>
      </c>
      <c r="L181" s="33">
        <v>77</v>
      </c>
      <c r="M181" s="33">
        <v>20</v>
      </c>
      <c r="N181" s="33">
        <v>1023</v>
      </c>
      <c r="O181" s="33">
        <v>364</v>
      </c>
      <c r="P181" s="33">
        <v>2118</v>
      </c>
      <c r="Q181" s="33">
        <v>1656</v>
      </c>
      <c r="R181" s="33">
        <v>19470</v>
      </c>
      <c r="S181" s="33">
        <v>3068</v>
      </c>
      <c r="T181" s="33">
        <v>2315</v>
      </c>
      <c r="U181" s="33">
        <v>7299</v>
      </c>
      <c r="V181" s="33">
        <v>8312</v>
      </c>
      <c r="W181" s="49">
        <v>51</v>
      </c>
      <c r="X181" s="49">
        <v>83</v>
      </c>
      <c r="Y181" s="49">
        <v>17</v>
      </c>
      <c r="Z181" s="124">
        <v>-0.19130434800000001</v>
      </c>
      <c r="AA181" s="124">
        <v>-5.2083333000000002E-2</v>
      </c>
      <c r="AB181" s="124">
        <v>-9.4484822999999996E-2</v>
      </c>
      <c r="AC181" s="124">
        <v>-0.12842105300000001</v>
      </c>
      <c r="AD181" s="124">
        <v>-6.3086473000000004E-2</v>
      </c>
      <c r="AE181" s="124">
        <v>-7.7015643999999994E-2</v>
      </c>
      <c r="AF181" s="124">
        <v>-6.915963E-2</v>
      </c>
      <c r="AG181" s="124">
        <v>-8.0035290999999995E-2</v>
      </c>
      <c r="AH181" s="123">
        <v>-0.118744699</v>
      </c>
      <c r="AI181" s="123">
        <v>-0.34615384599999999</v>
      </c>
      <c r="AJ181" s="123">
        <v>7.7922078000000006E-2</v>
      </c>
      <c r="AK181" s="123">
        <v>-0.15</v>
      </c>
      <c r="AL181" s="23"/>
    </row>
    <row r="182" spans="1:38" s="80" customFormat="1" ht="15" customHeight="1">
      <c r="A182" s="524">
        <v>44067</v>
      </c>
      <c r="B182" s="33">
        <v>1206</v>
      </c>
      <c r="C182" s="33">
        <v>378</v>
      </c>
      <c r="D182" s="33">
        <v>2249</v>
      </c>
      <c r="E182" s="33">
        <v>1850</v>
      </c>
      <c r="F182" s="33">
        <v>19736</v>
      </c>
      <c r="G182" s="33">
        <v>3216</v>
      </c>
      <c r="H182" s="33">
        <v>2397</v>
      </c>
      <c r="I182" s="33">
        <v>7652</v>
      </c>
      <c r="J182" s="33">
        <v>8977</v>
      </c>
      <c r="K182" s="33">
        <v>68</v>
      </c>
      <c r="L182" s="33">
        <v>78</v>
      </c>
      <c r="M182" s="33">
        <v>16</v>
      </c>
      <c r="N182" s="33">
        <v>1064</v>
      </c>
      <c r="O182" s="33">
        <v>375</v>
      </c>
      <c r="P182" s="33">
        <v>2160</v>
      </c>
      <c r="Q182" s="33">
        <v>1729</v>
      </c>
      <c r="R182" s="33">
        <v>20318</v>
      </c>
      <c r="S182" s="33">
        <v>3159</v>
      </c>
      <c r="T182" s="33">
        <v>2376</v>
      </c>
      <c r="U182" s="33">
        <v>7503</v>
      </c>
      <c r="V182" s="33">
        <v>8556</v>
      </c>
      <c r="W182" s="49">
        <v>57</v>
      </c>
      <c r="X182" s="49">
        <v>78</v>
      </c>
      <c r="Y182" s="49">
        <v>20</v>
      </c>
      <c r="Z182" s="124">
        <v>-0.11774461</v>
      </c>
      <c r="AA182" s="124">
        <v>-7.9365080000000001E-3</v>
      </c>
      <c r="AB182" s="124">
        <v>-3.9573143999999998E-2</v>
      </c>
      <c r="AC182" s="124">
        <v>-6.5405405E-2</v>
      </c>
      <c r="AD182" s="124">
        <v>2.9489258000000001E-2</v>
      </c>
      <c r="AE182" s="124">
        <v>-1.7723881E-2</v>
      </c>
      <c r="AF182" s="124">
        <v>-8.7609509999999995E-3</v>
      </c>
      <c r="AG182" s="124">
        <v>-1.9472033E-2</v>
      </c>
      <c r="AH182" s="123">
        <v>-4.6897626999999997E-2</v>
      </c>
      <c r="AI182" s="123">
        <v>-0.16176470600000001</v>
      </c>
      <c r="AJ182" s="123">
        <v>0</v>
      </c>
      <c r="AK182" s="123">
        <v>0.25</v>
      </c>
      <c r="AL182" s="23"/>
    </row>
    <row r="183" spans="1:38" s="80" customFormat="1" ht="15" customHeight="1">
      <c r="A183" s="524">
        <v>44068</v>
      </c>
      <c r="B183" s="33">
        <v>1191</v>
      </c>
      <c r="C183" s="33">
        <v>384</v>
      </c>
      <c r="D183" s="33">
        <v>2214</v>
      </c>
      <c r="E183" s="33">
        <v>1816</v>
      </c>
      <c r="F183" s="33">
        <v>19419</v>
      </c>
      <c r="G183" s="33">
        <v>3230</v>
      </c>
      <c r="H183" s="33">
        <v>2396</v>
      </c>
      <c r="I183" s="33">
        <v>7552</v>
      </c>
      <c r="J183" s="33">
        <v>8965</v>
      </c>
      <c r="K183" s="33">
        <v>61</v>
      </c>
      <c r="L183" s="33">
        <v>79</v>
      </c>
      <c r="M183" s="33">
        <v>13</v>
      </c>
      <c r="N183" s="33">
        <v>1082</v>
      </c>
      <c r="O183" s="33">
        <v>383</v>
      </c>
      <c r="P183" s="33">
        <v>2180</v>
      </c>
      <c r="Q183" s="33">
        <v>1745</v>
      </c>
      <c r="R183" s="33">
        <v>20886</v>
      </c>
      <c r="S183" s="33">
        <v>3176</v>
      </c>
      <c r="T183" s="33">
        <v>2396</v>
      </c>
      <c r="U183" s="33">
        <v>7703</v>
      </c>
      <c r="V183" s="33">
        <v>8758</v>
      </c>
      <c r="W183" s="49">
        <v>64</v>
      </c>
      <c r="X183" s="49">
        <v>82</v>
      </c>
      <c r="Y183" s="49">
        <v>21</v>
      </c>
      <c r="Z183" s="124">
        <v>-9.1519730999999993E-2</v>
      </c>
      <c r="AA183" s="124">
        <v>-2.6041670000000001E-3</v>
      </c>
      <c r="AB183" s="124">
        <v>-1.535682E-2</v>
      </c>
      <c r="AC183" s="124">
        <v>-3.9096916000000002E-2</v>
      </c>
      <c r="AD183" s="124">
        <v>7.5544570000000005E-2</v>
      </c>
      <c r="AE183" s="124">
        <v>-1.6718265999999999E-2</v>
      </c>
      <c r="AF183" s="124">
        <v>0</v>
      </c>
      <c r="AG183" s="124">
        <v>1.9994702999999999E-2</v>
      </c>
      <c r="AH183" s="123">
        <v>-2.3089794E-2</v>
      </c>
      <c r="AI183" s="123">
        <v>4.9180328000000002E-2</v>
      </c>
      <c r="AJ183" s="123">
        <v>3.7974684000000002E-2</v>
      </c>
      <c r="AK183" s="123">
        <v>0.61538461499999997</v>
      </c>
      <c r="AL183" s="23"/>
    </row>
    <row r="184" spans="1:38" s="80" customFormat="1" ht="15" customHeight="1">
      <c r="A184" s="524">
        <v>44069</v>
      </c>
      <c r="B184" s="33">
        <v>1231</v>
      </c>
      <c r="C184" s="33">
        <v>388</v>
      </c>
      <c r="D184" s="33">
        <v>2260</v>
      </c>
      <c r="E184" s="33">
        <v>1877</v>
      </c>
      <c r="F184" s="33">
        <v>20213</v>
      </c>
      <c r="G184" s="33">
        <v>3273</v>
      </c>
      <c r="H184" s="33">
        <v>2498</v>
      </c>
      <c r="I184" s="33">
        <v>7797</v>
      </c>
      <c r="J184" s="33">
        <v>9190</v>
      </c>
      <c r="K184" s="33">
        <v>62</v>
      </c>
      <c r="L184" s="33">
        <v>75</v>
      </c>
      <c r="M184" s="33">
        <v>16</v>
      </c>
      <c r="N184" s="33">
        <v>1092</v>
      </c>
      <c r="O184" s="33">
        <v>376</v>
      </c>
      <c r="P184" s="33">
        <v>2230</v>
      </c>
      <c r="Q184" s="33">
        <v>1787</v>
      </c>
      <c r="R184" s="33">
        <v>21048</v>
      </c>
      <c r="S184" s="33">
        <v>3221</v>
      </c>
      <c r="T184" s="33">
        <v>2446</v>
      </c>
      <c r="U184" s="33">
        <v>7767</v>
      </c>
      <c r="V184" s="33">
        <v>8851</v>
      </c>
      <c r="W184" s="49">
        <v>68</v>
      </c>
      <c r="X184" s="49">
        <v>87</v>
      </c>
      <c r="Y184" s="49">
        <v>23</v>
      </c>
      <c r="Z184" s="124">
        <v>-0.112916328</v>
      </c>
      <c r="AA184" s="124">
        <v>-3.0927835000000001E-2</v>
      </c>
      <c r="AB184" s="124">
        <v>-1.3274335999999999E-2</v>
      </c>
      <c r="AC184" s="124">
        <v>-4.7948854999999999E-2</v>
      </c>
      <c r="AD184" s="124">
        <v>4.1310048000000002E-2</v>
      </c>
      <c r="AE184" s="124">
        <v>-1.5887564999999999E-2</v>
      </c>
      <c r="AF184" s="124">
        <v>-2.0816653000000001E-2</v>
      </c>
      <c r="AG184" s="124">
        <v>-3.8476339999999999E-3</v>
      </c>
      <c r="AH184" s="123">
        <v>-3.6887921999999997E-2</v>
      </c>
      <c r="AI184" s="123">
        <v>9.6774193999999994E-2</v>
      </c>
      <c r="AJ184" s="123">
        <v>0.16</v>
      </c>
      <c r="AK184" s="123">
        <v>0.4375</v>
      </c>
      <c r="AL184" s="23"/>
    </row>
    <row r="185" spans="1:38" s="80" customFormat="1" ht="15" customHeight="1">
      <c r="A185" s="524">
        <v>44070</v>
      </c>
      <c r="B185" s="33">
        <v>1232</v>
      </c>
      <c r="C185" s="33">
        <v>366</v>
      </c>
      <c r="D185" s="33">
        <v>2283</v>
      </c>
      <c r="E185" s="33">
        <v>1896</v>
      </c>
      <c r="F185" s="33">
        <v>20883</v>
      </c>
      <c r="G185" s="33">
        <v>3325</v>
      </c>
      <c r="H185" s="33">
        <v>2520</v>
      </c>
      <c r="I185" s="33">
        <v>7952</v>
      </c>
      <c r="J185" s="33">
        <v>9412</v>
      </c>
      <c r="K185" s="33">
        <v>63</v>
      </c>
      <c r="L185" s="33">
        <v>80</v>
      </c>
      <c r="M185" s="33">
        <v>20</v>
      </c>
      <c r="N185" s="33">
        <v>1079</v>
      </c>
      <c r="O185" s="33">
        <v>372</v>
      </c>
      <c r="P185" s="33">
        <v>2247</v>
      </c>
      <c r="Q185" s="33">
        <v>1789</v>
      </c>
      <c r="R185" s="33">
        <v>20743</v>
      </c>
      <c r="S185" s="33">
        <v>3230</v>
      </c>
      <c r="T185" s="33">
        <v>2448</v>
      </c>
      <c r="U185" s="33">
        <v>7727</v>
      </c>
      <c r="V185" s="33">
        <v>8674</v>
      </c>
      <c r="W185" s="49">
        <v>63</v>
      </c>
      <c r="X185" s="49">
        <v>82</v>
      </c>
      <c r="Y185" s="49">
        <v>22</v>
      </c>
      <c r="Z185" s="124">
        <v>-0.124188312</v>
      </c>
      <c r="AA185" s="124">
        <v>1.6393443000000001E-2</v>
      </c>
      <c r="AB185" s="124">
        <v>-1.5768725000000001E-2</v>
      </c>
      <c r="AC185" s="124">
        <v>-5.6434599000000002E-2</v>
      </c>
      <c r="AD185" s="124">
        <v>-6.704018E-3</v>
      </c>
      <c r="AE185" s="124">
        <v>-2.8571428999999999E-2</v>
      </c>
      <c r="AF185" s="124">
        <v>-2.8571428999999999E-2</v>
      </c>
      <c r="AG185" s="124">
        <v>-2.8294769000000001E-2</v>
      </c>
      <c r="AH185" s="123">
        <v>-7.8410540000000001E-2</v>
      </c>
      <c r="AI185" s="123">
        <v>0</v>
      </c>
      <c r="AJ185" s="123">
        <v>2.5000000000000001E-2</v>
      </c>
      <c r="AK185" s="123">
        <v>0.1</v>
      </c>
      <c r="AL185" s="23"/>
    </row>
    <row r="186" spans="1:38" s="80" customFormat="1" ht="15" customHeight="1">
      <c r="A186" s="524">
        <v>44071</v>
      </c>
      <c r="B186" s="33">
        <v>1247</v>
      </c>
      <c r="C186" s="33">
        <v>362</v>
      </c>
      <c r="D186" s="33">
        <v>2292</v>
      </c>
      <c r="E186" s="33">
        <v>1892</v>
      </c>
      <c r="F186" s="33">
        <v>21070</v>
      </c>
      <c r="G186" s="33">
        <v>3337</v>
      </c>
      <c r="H186" s="33">
        <v>2539</v>
      </c>
      <c r="I186" s="33">
        <v>8013</v>
      </c>
      <c r="J186" s="33">
        <v>9555</v>
      </c>
      <c r="K186" s="33">
        <v>60</v>
      </c>
      <c r="L186" s="33">
        <v>61</v>
      </c>
      <c r="M186" s="33">
        <v>20</v>
      </c>
      <c r="N186" s="33">
        <v>1093</v>
      </c>
      <c r="O186" s="33">
        <v>365</v>
      </c>
      <c r="P186" s="33">
        <v>2238</v>
      </c>
      <c r="Q186" s="33">
        <v>1754</v>
      </c>
      <c r="R186" s="33">
        <v>20622</v>
      </c>
      <c r="S186" s="33">
        <v>3160</v>
      </c>
      <c r="T186" s="33">
        <v>2424</v>
      </c>
      <c r="U186" s="33">
        <v>7688</v>
      </c>
      <c r="V186" s="33">
        <v>8597</v>
      </c>
      <c r="W186" s="49">
        <v>58</v>
      </c>
      <c r="X186" s="49">
        <v>82</v>
      </c>
      <c r="Y186" s="49">
        <v>22</v>
      </c>
      <c r="Z186" s="124">
        <v>-0.123496391</v>
      </c>
      <c r="AA186" s="124">
        <v>8.2872929999999994E-3</v>
      </c>
      <c r="AB186" s="124">
        <v>-2.3560208999999999E-2</v>
      </c>
      <c r="AC186" s="124">
        <v>-7.2938689000000001E-2</v>
      </c>
      <c r="AD186" s="124">
        <v>-2.1262458000000001E-2</v>
      </c>
      <c r="AE186" s="124">
        <v>-5.3041654000000001E-2</v>
      </c>
      <c r="AF186" s="124">
        <v>-4.5293422999999999E-2</v>
      </c>
      <c r="AG186" s="124">
        <v>-4.0559090999999999E-2</v>
      </c>
      <c r="AH186" s="123">
        <v>-0.100261643</v>
      </c>
      <c r="AI186" s="123">
        <v>-3.3333333E-2</v>
      </c>
      <c r="AJ186" s="123">
        <v>0.344262295</v>
      </c>
      <c r="AK186" s="123">
        <v>0.1</v>
      </c>
      <c r="AL186" s="23"/>
    </row>
    <row r="187" spans="1:38" s="80" customFormat="1" ht="15" customHeight="1">
      <c r="A187" s="524">
        <v>44072</v>
      </c>
      <c r="B187" s="33">
        <v>1247</v>
      </c>
      <c r="C187" s="33">
        <v>368</v>
      </c>
      <c r="D187" s="33">
        <v>2320</v>
      </c>
      <c r="E187" s="33">
        <v>1877</v>
      </c>
      <c r="F187" s="33">
        <v>21005</v>
      </c>
      <c r="G187" s="33">
        <v>3321</v>
      </c>
      <c r="H187" s="33">
        <v>2560</v>
      </c>
      <c r="I187" s="33">
        <v>7965</v>
      </c>
      <c r="J187" s="33">
        <v>9456</v>
      </c>
      <c r="K187" s="33">
        <v>53</v>
      </c>
      <c r="L187" s="33">
        <v>60</v>
      </c>
      <c r="M187" s="33">
        <v>22</v>
      </c>
      <c r="N187" s="33">
        <v>1056</v>
      </c>
      <c r="O187" s="33">
        <v>369</v>
      </c>
      <c r="P187" s="33">
        <v>2133</v>
      </c>
      <c r="Q187" s="33">
        <v>1658</v>
      </c>
      <c r="R187" s="33">
        <v>19647</v>
      </c>
      <c r="S187" s="33">
        <v>3086</v>
      </c>
      <c r="T187" s="33">
        <v>2324</v>
      </c>
      <c r="U187" s="33">
        <v>7326</v>
      </c>
      <c r="V187" s="33">
        <v>8248</v>
      </c>
      <c r="W187" s="49">
        <v>54</v>
      </c>
      <c r="X187" s="49">
        <v>85</v>
      </c>
      <c r="Y187" s="49">
        <v>25</v>
      </c>
      <c r="Z187" s="124">
        <v>-0.15316760200000001</v>
      </c>
      <c r="AA187" s="124">
        <v>2.717391E-3</v>
      </c>
      <c r="AB187" s="124">
        <v>-8.0603447999999994E-2</v>
      </c>
      <c r="AC187" s="124">
        <v>-0.116675546</v>
      </c>
      <c r="AD187" s="124">
        <v>-6.4651273999999995E-2</v>
      </c>
      <c r="AE187" s="124">
        <v>-7.0761819000000004E-2</v>
      </c>
      <c r="AF187" s="124">
        <v>-9.2187500000000006E-2</v>
      </c>
      <c r="AG187" s="124">
        <v>-8.0225988999999998E-2</v>
      </c>
      <c r="AH187" s="123">
        <v>-0.127749577</v>
      </c>
      <c r="AI187" s="123">
        <v>1.8867925000000001E-2</v>
      </c>
      <c r="AJ187" s="123">
        <v>0.41666666699999999</v>
      </c>
      <c r="AK187" s="123">
        <v>0.13636363600000001</v>
      </c>
      <c r="AL187" s="23"/>
    </row>
    <row r="188" spans="1:38" s="80" customFormat="1" ht="15" customHeight="1">
      <c r="A188" s="524">
        <v>44073</v>
      </c>
      <c r="B188" s="33">
        <v>1242</v>
      </c>
      <c r="C188" s="33">
        <v>362</v>
      </c>
      <c r="D188" s="33">
        <v>2315</v>
      </c>
      <c r="E188" s="33">
        <v>1872</v>
      </c>
      <c r="F188" s="33">
        <v>20712</v>
      </c>
      <c r="G188" s="33">
        <v>3304</v>
      </c>
      <c r="H188" s="33">
        <v>2567</v>
      </c>
      <c r="I188" s="33">
        <v>7912</v>
      </c>
      <c r="J188" s="33">
        <v>9446</v>
      </c>
      <c r="K188" s="33">
        <v>51</v>
      </c>
      <c r="L188" s="33">
        <v>54</v>
      </c>
      <c r="M188" s="33">
        <v>19</v>
      </c>
      <c r="N188" s="33">
        <v>1056</v>
      </c>
      <c r="O188" s="33">
        <v>370</v>
      </c>
      <c r="P188" s="33">
        <v>2104</v>
      </c>
      <c r="Q188" s="33">
        <v>1675</v>
      </c>
      <c r="R188" s="33">
        <v>19414</v>
      </c>
      <c r="S188" s="33">
        <v>3091</v>
      </c>
      <c r="T188" s="33">
        <v>2290</v>
      </c>
      <c r="U188" s="33">
        <v>7161</v>
      </c>
      <c r="V188" s="33">
        <v>8192</v>
      </c>
      <c r="W188" s="49">
        <v>47</v>
      </c>
      <c r="X188" s="49">
        <v>77</v>
      </c>
      <c r="Y188" s="49">
        <v>21</v>
      </c>
      <c r="Z188" s="124">
        <v>-0.14975845400000001</v>
      </c>
      <c r="AA188" s="124">
        <v>2.2099448000000001E-2</v>
      </c>
      <c r="AB188" s="124">
        <v>-9.1144708000000005E-2</v>
      </c>
      <c r="AC188" s="124">
        <v>-0.105235043</v>
      </c>
      <c r="AD188" s="124">
        <v>-6.2668983999999997E-2</v>
      </c>
      <c r="AE188" s="124">
        <v>-6.4467311999999999E-2</v>
      </c>
      <c r="AF188" s="124">
        <v>-0.107908064</v>
      </c>
      <c r="AG188" s="124">
        <v>-9.4919110000000001E-2</v>
      </c>
      <c r="AH188" s="123">
        <v>-0.132754605</v>
      </c>
      <c r="AI188" s="123">
        <v>-7.8431372999999999E-2</v>
      </c>
      <c r="AJ188" s="123">
        <v>0.42592592600000001</v>
      </c>
      <c r="AK188" s="123">
        <v>0.105263158</v>
      </c>
      <c r="AL188" s="23"/>
    </row>
    <row r="189" spans="1:38" s="80" customFormat="1" ht="15" customHeight="1">
      <c r="A189" s="524">
        <v>44074</v>
      </c>
      <c r="B189" s="33">
        <v>1159</v>
      </c>
      <c r="C189" s="33">
        <v>359</v>
      </c>
      <c r="D189" s="33">
        <v>2191</v>
      </c>
      <c r="E189" s="33">
        <v>1817</v>
      </c>
      <c r="F189" s="33">
        <v>19601</v>
      </c>
      <c r="G189" s="33">
        <v>3184</v>
      </c>
      <c r="H189" s="33">
        <v>2439</v>
      </c>
      <c r="I189" s="33">
        <v>7542</v>
      </c>
      <c r="J189" s="33">
        <v>9068</v>
      </c>
      <c r="K189" s="33">
        <v>54</v>
      </c>
      <c r="L189" s="33">
        <v>56</v>
      </c>
      <c r="M189" s="33">
        <v>16</v>
      </c>
      <c r="N189" s="33">
        <v>1087</v>
      </c>
      <c r="O189" s="33">
        <v>379</v>
      </c>
      <c r="P189" s="33">
        <v>2163</v>
      </c>
      <c r="Q189" s="33">
        <v>1725</v>
      </c>
      <c r="R189" s="33">
        <v>20076</v>
      </c>
      <c r="S189" s="33">
        <v>3181</v>
      </c>
      <c r="T189" s="33">
        <v>2353</v>
      </c>
      <c r="U189" s="33">
        <v>7368</v>
      </c>
      <c r="V189" s="33">
        <v>8483</v>
      </c>
      <c r="W189" s="49">
        <v>50</v>
      </c>
      <c r="X189" s="49">
        <v>86</v>
      </c>
      <c r="Y189" s="49">
        <v>20</v>
      </c>
      <c r="Z189" s="124">
        <v>-6.2122519000000001E-2</v>
      </c>
      <c r="AA189" s="124">
        <v>5.5710306000000001E-2</v>
      </c>
      <c r="AB189" s="124">
        <v>-1.2779553000000001E-2</v>
      </c>
      <c r="AC189" s="124">
        <v>-5.0632911000000003E-2</v>
      </c>
      <c r="AD189" s="124">
        <v>2.4233457E-2</v>
      </c>
      <c r="AE189" s="124">
        <v>-9.4221099999999998E-4</v>
      </c>
      <c r="AF189" s="124">
        <v>-3.5260353000000001E-2</v>
      </c>
      <c r="AG189" s="124">
        <v>-2.3070804E-2</v>
      </c>
      <c r="AH189" s="123">
        <v>-6.4512572000000004E-2</v>
      </c>
      <c r="AI189" s="123">
        <v>-7.4074074000000004E-2</v>
      </c>
      <c r="AJ189" s="123">
        <v>0.53571428600000004</v>
      </c>
      <c r="AK189" s="123">
        <v>0.25</v>
      </c>
      <c r="AL189" s="23"/>
    </row>
    <row r="190" spans="1:38" s="80" customFormat="1" ht="15" customHeight="1">
      <c r="A190" s="524">
        <v>44075</v>
      </c>
      <c r="B190" s="33">
        <v>1181</v>
      </c>
      <c r="C190" s="33">
        <v>372</v>
      </c>
      <c r="D190" s="33">
        <v>2181</v>
      </c>
      <c r="E190" s="33">
        <v>1791</v>
      </c>
      <c r="F190" s="33">
        <v>19271</v>
      </c>
      <c r="G190" s="33">
        <v>3181</v>
      </c>
      <c r="H190" s="33">
        <v>2441</v>
      </c>
      <c r="I190" s="33">
        <v>7495</v>
      </c>
      <c r="J190" s="33">
        <v>8943</v>
      </c>
      <c r="K190" s="33">
        <v>54</v>
      </c>
      <c r="L190" s="33">
        <v>55</v>
      </c>
      <c r="M190" s="33">
        <v>18</v>
      </c>
      <c r="N190" s="33">
        <v>1084</v>
      </c>
      <c r="O190" s="33">
        <v>390</v>
      </c>
      <c r="P190" s="33">
        <v>2224</v>
      </c>
      <c r="Q190" s="33">
        <v>1780</v>
      </c>
      <c r="R190" s="33">
        <v>20710</v>
      </c>
      <c r="S190" s="33">
        <v>3216</v>
      </c>
      <c r="T190" s="33">
        <v>2363</v>
      </c>
      <c r="U190" s="33">
        <v>7581</v>
      </c>
      <c r="V190" s="33">
        <v>8673</v>
      </c>
      <c r="W190" s="49">
        <v>49</v>
      </c>
      <c r="X190" s="49">
        <v>92</v>
      </c>
      <c r="Y190" s="49">
        <v>26</v>
      </c>
      <c r="Z190" s="124">
        <v>-8.2133785000000001E-2</v>
      </c>
      <c r="AA190" s="124">
        <v>4.8387096999999997E-2</v>
      </c>
      <c r="AB190" s="124">
        <v>1.9715726999999999E-2</v>
      </c>
      <c r="AC190" s="124">
        <v>-6.1418200000000001E-3</v>
      </c>
      <c r="AD190" s="124">
        <v>7.4671787000000003E-2</v>
      </c>
      <c r="AE190" s="124">
        <v>1.1002829E-2</v>
      </c>
      <c r="AF190" s="124">
        <v>-3.1954116999999997E-2</v>
      </c>
      <c r="AG190" s="124">
        <v>1.1474316E-2</v>
      </c>
      <c r="AH190" s="123">
        <v>-3.0191210999999999E-2</v>
      </c>
      <c r="AI190" s="123">
        <v>-9.2592593000000001E-2</v>
      </c>
      <c r="AJ190" s="123">
        <v>0.67272727300000001</v>
      </c>
      <c r="AK190" s="123">
        <v>0.44444444399999999</v>
      </c>
      <c r="AL190" s="23"/>
    </row>
    <row r="191" spans="1:38" s="80" customFormat="1" ht="15" customHeight="1">
      <c r="A191" s="524">
        <v>44076</v>
      </c>
      <c r="B191" s="33">
        <v>1181</v>
      </c>
      <c r="C191" s="33">
        <v>378</v>
      </c>
      <c r="D191" s="33">
        <v>2177</v>
      </c>
      <c r="E191" s="33">
        <v>1803</v>
      </c>
      <c r="F191" s="33">
        <v>19362</v>
      </c>
      <c r="G191" s="33">
        <v>3217</v>
      </c>
      <c r="H191" s="33">
        <v>2474</v>
      </c>
      <c r="I191" s="33">
        <v>7480</v>
      </c>
      <c r="J191" s="33">
        <v>9015</v>
      </c>
      <c r="K191" s="33">
        <v>59</v>
      </c>
      <c r="L191" s="33">
        <v>57</v>
      </c>
      <c r="M191" s="33">
        <v>19</v>
      </c>
      <c r="N191" s="33">
        <v>1082</v>
      </c>
      <c r="O191" s="33">
        <v>395</v>
      </c>
      <c r="P191" s="33">
        <v>2269</v>
      </c>
      <c r="Q191" s="33">
        <v>1808</v>
      </c>
      <c r="R191" s="33">
        <v>20831</v>
      </c>
      <c r="S191" s="33">
        <v>3198</v>
      </c>
      <c r="T191" s="33">
        <v>2382</v>
      </c>
      <c r="U191" s="33">
        <v>7687</v>
      </c>
      <c r="V191" s="33">
        <v>8762</v>
      </c>
      <c r="W191" s="49">
        <v>54</v>
      </c>
      <c r="X191" s="49">
        <v>87</v>
      </c>
      <c r="Y191" s="49">
        <v>24</v>
      </c>
      <c r="Z191" s="124">
        <v>-8.3827264999999998E-2</v>
      </c>
      <c r="AA191" s="124">
        <v>4.4973544999999997E-2</v>
      </c>
      <c r="AB191" s="124">
        <v>4.2259990999999997E-2</v>
      </c>
      <c r="AC191" s="124">
        <v>2.7731560000000001E-3</v>
      </c>
      <c r="AD191" s="124">
        <v>7.5870260999999994E-2</v>
      </c>
      <c r="AE191" s="124">
        <v>-5.9061239999999996E-3</v>
      </c>
      <c r="AF191" s="124">
        <v>-3.7186742000000002E-2</v>
      </c>
      <c r="AG191" s="124">
        <v>2.7673797E-2</v>
      </c>
      <c r="AH191" s="123">
        <v>-2.8064337000000002E-2</v>
      </c>
      <c r="AI191" s="123">
        <v>-8.4745763000000002E-2</v>
      </c>
      <c r="AJ191" s="123">
        <v>0.52631578899999998</v>
      </c>
      <c r="AK191" s="123">
        <v>0.26315789499999998</v>
      </c>
      <c r="AL191" s="23"/>
    </row>
    <row r="192" spans="1:38" s="80" customFormat="1" ht="15" customHeight="1">
      <c r="A192" s="524">
        <v>44077</v>
      </c>
      <c r="B192" s="33">
        <v>1202</v>
      </c>
      <c r="C192" s="33">
        <v>386</v>
      </c>
      <c r="D192" s="33">
        <v>2267</v>
      </c>
      <c r="E192" s="33">
        <v>1860</v>
      </c>
      <c r="F192" s="33">
        <v>20327</v>
      </c>
      <c r="G192" s="33">
        <v>3304</v>
      </c>
      <c r="H192" s="33">
        <v>2584</v>
      </c>
      <c r="I192" s="33">
        <v>7853</v>
      </c>
      <c r="J192" s="33">
        <v>9374</v>
      </c>
      <c r="K192" s="33">
        <v>58</v>
      </c>
      <c r="L192" s="33">
        <v>64</v>
      </c>
      <c r="M192" s="33">
        <v>21</v>
      </c>
      <c r="N192" s="33">
        <v>1079</v>
      </c>
      <c r="O192" s="33">
        <v>373</v>
      </c>
      <c r="P192" s="33">
        <v>2253</v>
      </c>
      <c r="Q192" s="33">
        <v>1814</v>
      </c>
      <c r="R192" s="33">
        <v>20687</v>
      </c>
      <c r="S192" s="33">
        <v>3221</v>
      </c>
      <c r="T192" s="33">
        <v>2349</v>
      </c>
      <c r="U192" s="33">
        <v>7663</v>
      </c>
      <c r="V192" s="33">
        <v>8721</v>
      </c>
      <c r="W192" s="49">
        <v>53</v>
      </c>
      <c r="X192" s="49">
        <v>87</v>
      </c>
      <c r="Y192" s="49">
        <v>19</v>
      </c>
      <c r="Z192" s="124">
        <v>-0.102329451</v>
      </c>
      <c r="AA192" s="124">
        <v>-3.3678755999999997E-2</v>
      </c>
      <c r="AB192" s="124">
        <v>-6.1755619999999999E-3</v>
      </c>
      <c r="AC192" s="124">
        <v>-2.4731183E-2</v>
      </c>
      <c r="AD192" s="124">
        <v>1.7710434000000001E-2</v>
      </c>
      <c r="AE192" s="124">
        <v>-2.5121065000000001E-2</v>
      </c>
      <c r="AF192" s="124">
        <v>-9.0944272000000007E-2</v>
      </c>
      <c r="AG192" s="124">
        <v>-2.4194574999999999E-2</v>
      </c>
      <c r="AH192" s="123">
        <v>-6.9660764E-2</v>
      </c>
      <c r="AI192" s="123">
        <v>-8.6206897000000005E-2</v>
      </c>
      <c r="AJ192" s="123">
        <v>0.359375</v>
      </c>
      <c r="AK192" s="123">
        <v>-9.5238094999999995E-2</v>
      </c>
      <c r="AL192" s="23"/>
    </row>
    <row r="193" spans="1:38" s="80" customFormat="1" ht="15" customHeight="1">
      <c r="A193" s="524">
        <v>44078</v>
      </c>
      <c r="B193" s="33">
        <v>1213</v>
      </c>
      <c r="C193" s="33">
        <v>390</v>
      </c>
      <c r="D193" s="33">
        <v>2291</v>
      </c>
      <c r="E193" s="33">
        <v>1900</v>
      </c>
      <c r="F193" s="33">
        <v>21169</v>
      </c>
      <c r="G193" s="33">
        <v>3299</v>
      </c>
      <c r="H193" s="33">
        <v>2615</v>
      </c>
      <c r="I193" s="33">
        <v>8055</v>
      </c>
      <c r="J193" s="33">
        <v>9511</v>
      </c>
      <c r="K193" s="33">
        <v>65</v>
      </c>
      <c r="L193" s="33">
        <v>66</v>
      </c>
      <c r="M193" s="33">
        <v>21</v>
      </c>
      <c r="N193" s="33">
        <v>1088</v>
      </c>
      <c r="O193" s="33">
        <v>355</v>
      </c>
      <c r="P193" s="33">
        <v>2220</v>
      </c>
      <c r="Q193" s="33">
        <v>1809</v>
      </c>
      <c r="R193" s="33">
        <v>20571</v>
      </c>
      <c r="S193" s="33">
        <v>3227</v>
      </c>
      <c r="T193" s="33">
        <v>2360</v>
      </c>
      <c r="U193" s="33">
        <v>7683</v>
      </c>
      <c r="V193" s="33">
        <v>8665</v>
      </c>
      <c r="W193" s="49">
        <v>48</v>
      </c>
      <c r="X193" s="49">
        <v>78</v>
      </c>
      <c r="Y193" s="49">
        <v>19</v>
      </c>
      <c r="Z193" s="124">
        <v>-0.103050289</v>
      </c>
      <c r="AA193" s="124">
        <v>-8.9743589999999998E-2</v>
      </c>
      <c r="AB193" s="124">
        <v>-3.0990833999999998E-2</v>
      </c>
      <c r="AC193" s="124">
        <v>-4.7894737E-2</v>
      </c>
      <c r="AD193" s="124">
        <v>-2.8248854E-2</v>
      </c>
      <c r="AE193" s="124">
        <v>-2.1824795000000001E-2</v>
      </c>
      <c r="AF193" s="124">
        <v>-9.7514340000000005E-2</v>
      </c>
      <c r="AG193" s="124">
        <v>-4.6182494999999997E-2</v>
      </c>
      <c r="AH193" s="123">
        <v>-8.8949636999999998E-2</v>
      </c>
      <c r="AI193" s="123">
        <v>-0.26153846200000003</v>
      </c>
      <c r="AJ193" s="123">
        <v>0.18181818199999999</v>
      </c>
      <c r="AK193" s="123">
        <v>-9.5238094999999995E-2</v>
      </c>
      <c r="AL193" s="23"/>
    </row>
    <row r="194" spans="1:38" s="80" customFormat="1" ht="15" customHeight="1">
      <c r="A194" s="524">
        <v>44079</v>
      </c>
      <c r="B194" s="33">
        <v>1226</v>
      </c>
      <c r="C194" s="33">
        <v>389</v>
      </c>
      <c r="D194" s="33">
        <v>2329</v>
      </c>
      <c r="E194" s="33">
        <v>1927</v>
      </c>
      <c r="F194" s="33">
        <v>21419</v>
      </c>
      <c r="G194" s="33">
        <v>3335</v>
      </c>
      <c r="H194" s="33">
        <v>2666</v>
      </c>
      <c r="I194" s="33">
        <v>8081</v>
      </c>
      <c r="J194" s="33">
        <v>9602</v>
      </c>
      <c r="K194" s="33">
        <v>65</v>
      </c>
      <c r="L194" s="33">
        <v>71</v>
      </c>
      <c r="M194" s="33">
        <v>22</v>
      </c>
      <c r="N194" s="33">
        <v>1046</v>
      </c>
      <c r="O194" s="33">
        <v>343</v>
      </c>
      <c r="P194" s="33">
        <v>2123</v>
      </c>
      <c r="Q194" s="33">
        <v>1725</v>
      </c>
      <c r="R194" s="33">
        <v>19467</v>
      </c>
      <c r="S194" s="33">
        <v>3094</v>
      </c>
      <c r="T194" s="33">
        <v>2280</v>
      </c>
      <c r="U194" s="33">
        <v>7404</v>
      </c>
      <c r="V194" s="33">
        <v>8320</v>
      </c>
      <c r="W194" s="49">
        <v>47</v>
      </c>
      <c r="X194" s="49">
        <v>86</v>
      </c>
      <c r="Y194" s="49">
        <v>22</v>
      </c>
      <c r="Z194" s="124">
        <v>-0.14681892299999999</v>
      </c>
      <c r="AA194" s="124">
        <v>-0.11825192800000001</v>
      </c>
      <c r="AB194" s="124">
        <v>-8.8449978999999998E-2</v>
      </c>
      <c r="AC194" s="124">
        <v>-0.104826155</v>
      </c>
      <c r="AD194" s="124">
        <v>-9.1134039999999999E-2</v>
      </c>
      <c r="AE194" s="124">
        <v>-7.2263867999999995E-2</v>
      </c>
      <c r="AF194" s="124">
        <v>-0.14478619700000001</v>
      </c>
      <c r="AG194" s="124">
        <v>-8.3776760000000006E-2</v>
      </c>
      <c r="AH194" s="123">
        <v>-0.13351385099999999</v>
      </c>
      <c r="AI194" s="123">
        <v>-0.27692307700000002</v>
      </c>
      <c r="AJ194" s="123">
        <v>0.211267606</v>
      </c>
      <c r="AK194" s="123">
        <v>0</v>
      </c>
      <c r="AL194" s="23"/>
    </row>
    <row r="195" spans="1:38" s="80" customFormat="1" ht="15" customHeight="1">
      <c r="A195" s="524">
        <v>44080</v>
      </c>
      <c r="B195" s="33">
        <v>1215</v>
      </c>
      <c r="C195" s="33">
        <v>398</v>
      </c>
      <c r="D195" s="33">
        <v>2351</v>
      </c>
      <c r="E195" s="33">
        <v>1932</v>
      </c>
      <c r="F195" s="33">
        <v>21318</v>
      </c>
      <c r="G195" s="33">
        <v>3375</v>
      </c>
      <c r="H195" s="33">
        <v>2607</v>
      </c>
      <c r="I195" s="33">
        <v>8001</v>
      </c>
      <c r="J195" s="33">
        <v>9658</v>
      </c>
      <c r="K195" s="33">
        <v>57</v>
      </c>
      <c r="L195" s="33">
        <v>77</v>
      </c>
      <c r="M195" s="33">
        <v>17</v>
      </c>
      <c r="N195" s="33">
        <v>1020</v>
      </c>
      <c r="O195" s="33">
        <v>337</v>
      </c>
      <c r="P195" s="33">
        <v>2105</v>
      </c>
      <c r="Q195" s="33">
        <v>1706</v>
      </c>
      <c r="R195" s="33">
        <v>19172</v>
      </c>
      <c r="S195" s="33">
        <v>3096</v>
      </c>
      <c r="T195" s="33">
        <v>2267</v>
      </c>
      <c r="U195" s="33">
        <v>7288</v>
      </c>
      <c r="V195" s="33">
        <v>8242</v>
      </c>
      <c r="W195" s="49">
        <v>51</v>
      </c>
      <c r="X195" s="49">
        <v>82</v>
      </c>
      <c r="Y195" s="49">
        <v>18</v>
      </c>
      <c r="Z195" s="124">
        <v>-0.16049382700000001</v>
      </c>
      <c r="AA195" s="124">
        <v>-0.15326633200000001</v>
      </c>
      <c r="AB195" s="124">
        <v>-0.104636325</v>
      </c>
      <c r="AC195" s="124">
        <v>-0.116977226</v>
      </c>
      <c r="AD195" s="124">
        <v>-0.10066610400000001</v>
      </c>
      <c r="AE195" s="124">
        <v>-8.2666666999999999E-2</v>
      </c>
      <c r="AF195" s="124">
        <v>-0.13041810500000001</v>
      </c>
      <c r="AG195" s="124">
        <v>-8.9113861000000003E-2</v>
      </c>
      <c r="AH195" s="123">
        <v>-0.146614206</v>
      </c>
      <c r="AI195" s="123">
        <v>-0.105263158</v>
      </c>
      <c r="AJ195" s="123">
        <v>6.4935065E-2</v>
      </c>
      <c r="AK195" s="123">
        <v>5.8823528999999999E-2</v>
      </c>
      <c r="AL195" s="23"/>
    </row>
    <row r="196" spans="1:38" s="80" customFormat="1" ht="15" customHeight="1">
      <c r="A196" s="524">
        <v>44081</v>
      </c>
      <c r="B196" s="33">
        <v>1166</v>
      </c>
      <c r="C196" s="33">
        <v>376</v>
      </c>
      <c r="D196" s="33">
        <v>2262</v>
      </c>
      <c r="E196" s="33">
        <v>1830</v>
      </c>
      <c r="F196" s="33">
        <v>20195</v>
      </c>
      <c r="G196" s="33">
        <v>3271</v>
      </c>
      <c r="H196" s="33">
        <v>2492</v>
      </c>
      <c r="I196" s="33">
        <v>7701</v>
      </c>
      <c r="J196" s="33">
        <v>9305</v>
      </c>
      <c r="K196" s="33">
        <v>60</v>
      </c>
      <c r="L196" s="33">
        <v>75</v>
      </c>
      <c r="M196" s="33">
        <v>20</v>
      </c>
      <c r="N196" s="33">
        <v>1038</v>
      </c>
      <c r="O196" s="33">
        <v>341</v>
      </c>
      <c r="P196" s="33">
        <v>2108</v>
      </c>
      <c r="Q196" s="33">
        <v>1724</v>
      </c>
      <c r="R196" s="33">
        <v>19265</v>
      </c>
      <c r="S196" s="33">
        <v>3067</v>
      </c>
      <c r="T196" s="33">
        <v>2297</v>
      </c>
      <c r="U196" s="33">
        <v>7220</v>
      </c>
      <c r="V196" s="33">
        <v>8357</v>
      </c>
      <c r="W196" s="49">
        <v>53</v>
      </c>
      <c r="X196" s="49">
        <v>83</v>
      </c>
      <c r="Y196" s="49">
        <v>19</v>
      </c>
      <c r="Z196" s="124">
        <v>-0.10977701500000001</v>
      </c>
      <c r="AA196" s="124">
        <v>-9.3085106000000001E-2</v>
      </c>
      <c r="AB196" s="124">
        <v>-6.8081344000000002E-2</v>
      </c>
      <c r="AC196" s="124">
        <v>-5.7923496999999997E-2</v>
      </c>
      <c r="AD196" s="124">
        <v>-4.6051003E-2</v>
      </c>
      <c r="AE196" s="124">
        <v>-6.2366248999999999E-2</v>
      </c>
      <c r="AF196" s="124">
        <v>-7.8250400999999997E-2</v>
      </c>
      <c r="AG196" s="124">
        <v>-6.2459421000000001E-2</v>
      </c>
      <c r="AH196" s="123">
        <v>-0.101880709</v>
      </c>
      <c r="AI196" s="123">
        <v>-0.116666667</v>
      </c>
      <c r="AJ196" s="123">
        <v>0.10666666700000001</v>
      </c>
      <c r="AK196" s="123">
        <v>-0.05</v>
      </c>
      <c r="AL196" s="23"/>
    </row>
    <row r="197" spans="1:38" s="80" customFormat="1" ht="15" customHeight="1">
      <c r="A197" s="524">
        <v>44082</v>
      </c>
      <c r="B197" s="33">
        <v>1169</v>
      </c>
      <c r="C197" s="33">
        <v>371</v>
      </c>
      <c r="D197" s="33">
        <v>2244</v>
      </c>
      <c r="E197" s="33">
        <v>1817</v>
      </c>
      <c r="F197" s="33">
        <v>19923</v>
      </c>
      <c r="G197" s="33">
        <v>3261</v>
      </c>
      <c r="H197" s="33">
        <v>2490</v>
      </c>
      <c r="I197" s="33">
        <v>7659</v>
      </c>
      <c r="J197" s="33">
        <v>9194</v>
      </c>
      <c r="K197" s="33">
        <v>59</v>
      </c>
      <c r="L197" s="33">
        <v>73</v>
      </c>
      <c r="M197" s="33">
        <v>23</v>
      </c>
      <c r="N197" s="33">
        <v>1073</v>
      </c>
      <c r="O197" s="33">
        <v>348</v>
      </c>
      <c r="P197" s="33">
        <v>2199</v>
      </c>
      <c r="Q197" s="33">
        <v>1806</v>
      </c>
      <c r="R197" s="33">
        <v>20262</v>
      </c>
      <c r="S197" s="33">
        <v>3145</v>
      </c>
      <c r="T197" s="33">
        <v>2402</v>
      </c>
      <c r="U197" s="33">
        <v>7539</v>
      </c>
      <c r="V197" s="33">
        <v>8744</v>
      </c>
      <c r="W197" s="49">
        <v>54</v>
      </c>
      <c r="X197" s="49">
        <v>87</v>
      </c>
      <c r="Y197" s="49">
        <v>20</v>
      </c>
      <c r="Z197" s="124">
        <v>-8.2121471000000001E-2</v>
      </c>
      <c r="AA197" s="124">
        <v>-6.1994608999999999E-2</v>
      </c>
      <c r="AB197" s="124">
        <v>-2.0053476000000001E-2</v>
      </c>
      <c r="AC197" s="124">
        <v>-6.0539349999999999E-3</v>
      </c>
      <c r="AD197" s="124">
        <v>1.7015510000000001E-2</v>
      </c>
      <c r="AE197" s="124">
        <v>-3.5571909999999998E-2</v>
      </c>
      <c r="AF197" s="124">
        <v>-3.5341365E-2</v>
      </c>
      <c r="AG197" s="124">
        <v>-1.5667842000000001E-2</v>
      </c>
      <c r="AH197" s="123">
        <v>-4.8944964000000001E-2</v>
      </c>
      <c r="AI197" s="123">
        <v>-8.4745763000000002E-2</v>
      </c>
      <c r="AJ197" s="123">
        <v>0.19178082199999999</v>
      </c>
      <c r="AK197" s="123">
        <v>-0.130434783</v>
      </c>
      <c r="AL197" s="23"/>
    </row>
    <row r="198" spans="1:38" s="80" customFormat="1" ht="15" customHeight="1">
      <c r="A198" s="524">
        <v>44083</v>
      </c>
      <c r="B198" s="33">
        <v>1228</v>
      </c>
      <c r="C198" s="33">
        <v>390</v>
      </c>
      <c r="D198" s="33">
        <v>2307</v>
      </c>
      <c r="E198" s="33">
        <v>1904</v>
      </c>
      <c r="F198" s="33">
        <v>20799</v>
      </c>
      <c r="G198" s="33">
        <v>3349</v>
      </c>
      <c r="H198" s="33">
        <v>2560</v>
      </c>
      <c r="I198" s="33">
        <v>7908</v>
      </c>
      <c r="J198" s="33">
        <v>9496</v>
      </c>
      <c r="K198" s="33">
        <v>60</v>
      </c>
      <c r="L198" s="33">
        <v>77</v>
      </c>
      <c r="M198" s="33">
        <v>23</v>
      </c>
      <c r="N198" s="33">
        <v>1085</v>
      </c>
      <c r="O198" s="33">
        <v>345</v>
      </c>
      <c r="P198" s="33">
        <v>2263</v>
      </c>
      <c r="Q198" s="33">
        <v>1836</v>
      </c>
      <c r="R198" s="33">
        <v>20781</v>
      </c>
      <c r="S198" s="33">
        <v>3182</v>
      </c>
      <c r="T198" s="33">
        <v>2453</v>
      </c>
      <c r="U198" s="33">
        <v>7753</v>
      </c>
      <c r="V198" s="33">
        <v>8942</v>
      </c>
      <c r="W198" s="49">
        <v>56</v>
      </c>
      <c r="X198" s="49">
        <v>93</v>
      </c>
      <c r="Y198" s="49">
        <v>17</v>
      </c>
      <c r="Z198" s="124">
        <v>-0.11644951100000001</v>
      </c>
      <c r="AA198" s="124">
        <v>-0.115384615</v>
      </c>
      <c r="AB198" s="124">
        <v>-1.9072387999999999E-2</v>
      </c>
      <c r="AC198" s="124">
        <v>-3.5714285999999998E-2</v>
      </c>
      <c r="AD198" s="124">
        <v>-8.6542599999999998E-4</v>
      </c>
      <c r="AE198" s="124">
        <v>-4.9865632E-2</v>
      </c>
      <c r="AF198" s="124">
        <v>-4.1796874999999997E-2</v>
      </c>
      <c r="AG198" s="124">
        <v>-1.9600405000000001E-2</v>
      </c>
      <c r="AH198" s="123">
        <v>-5.8340353999999997E-2</v>
      </c>
      <c r="AI198" s="123">
        <v>-6.6666666999999999E-2</v>
      </c>
      <c r="AJ198" s="123">
        <v>0.20779220800000001</v>
      </c>
      <c r="AK198" s="123">
        <v>-0.26086956500000003</v>
      </c>
      <c r="AL198" s="23"/>
    </row>
    <row r="199" spans="1:38" s="80" customFormat="1" ht="15" customHeight="1">
      <c r="A199" s="524">
        <v>44084</v>
      </c>
      <c r="B199" s="33">
        <v>1248</v>
      </c>
      <c r="C199" s="33">
        <v>401</v>
      </c>
      <c r="D199" s="33">
        <v>2363</v>
      </c>
      <c r="E199" s="33">
        <v>1969</v>
      </c>
      <c r="F199" s="33">
        <v>21460</v>
      </c>
      <c r="G199" s="33">
        <v>3404</v>
      </c>
      <c r="H199" s="33">
        <v>2598</v>
      </c>
      <c r="I199" s="33">
        <v>8150</v>
      </c>
      <c r="J199" s="33">
        <v>9641</v>
      </c>
      <c r="K199" s="33">
        <v>54</v>
      </c>
      <c r="L199" s="33">
        <v>84</v>
      </c>
      <c r="M199" s="33">
        <v>29</v>
      </c>
      <c r="N199" s="33">
        <v>1118</v>
      </c>
      <c r="O199" s="33">
        <v>347</v>
      </c>
      <c r="P199" s="33">
        <v>2308</v>
      </c>
      <c r="Q199" s="33">
        <v>1829</v>
      </c>
      <c r="R199" s="33">
        <v>20967</v>
      </c>
      <c r="S199" s="33">
        <v>3223</v>
      </c>
      <c r="T199" s="33">
        <v>2443</v>
      </c>
      <c r="U199" s="33">
        <v>7848</v>
      </c>
      <c r="V199" s="33">
        <v>8948</v>
      </c>
      <c r="W199" s="49">
        <v>57</v>
      </c>
      <c r="X199" s="49">
        <v>98</v>
      </c>
      <c r="Y199" s="49">
        <v>18</v>
      </c>
      <c r="Z199" s="124">
        <v>-0.104166667</v>
      </c>
      <c r="AA199" s="124">
        <v>-0.13466334199999999</v>
      </c>
      <c r="AB199" s="124">
        <v>-2.3275496999999999E-2</v>
      </c>
      <c r="AC199" s="124">
        <v>-7.1102081999999997E-2</v>
      </c>
      <c r="AD199" s="124">
        <v>-2.2972973000000001E-2</v>
      </c>
      <c r="AE199" s="124">
        <v>-5.3172737999999997E-2</v>
      </c>
      <c r="AF199" s="124">
        <v>-5.9661277999999998E-2</v>
      </c>
      <c r="AG199" s="124">
        <v>-3.7055215000000002E-2</v>
      </c>
      <c r="AH199" s="123">
        <v>-7.1880509999999995E-2</v>
      </c>
      <c r="AI199" s="123">
        <v>5.5555555999999999E-2</v>
      </c>
      <c r="AJ199" s="123">
        <v>0.16666666699999999</v>
      </c>
      <c r="AK199" s="123">
        <v>-0.37931034499999999</v>
      </c>
      <c r="AL199" s="23"/>
    </row>
    <row r="200" spans="1:38" s="80" customFormat="1" ht="15" customHeight="1">
      <c r="A200" s="524">
        <v>44085</v>
      </c>
      <c r="B200" s="33">
        <v>1266</v>
      </c>
      <c r="C200" s="33">
        <v>397</v>
      </c>
      <c r="D200" s="33">
        <v>2388</v>
      </c>
      <c r="E200" s="33">
        <v>1965</v>
      </c>
      <c r="F200" s="33">
        <v>21750</v>
      </c>
      <c r="G200" s="33">
        <v>3353</v>
      </c>
      <c r="H200" s="33">
        <v>2647</v>
      </c>
      <c r="I200" s="33">
        <v>8307</v>
      </c>
      <c r="J200" s="33">
        <v>9776</v>
      </c>
      <c r="K200" s="33">
        <v>58</v>
      </c>
      <c r="L200" s="33">
        <v>88</v>
      </c>
      <c r="M200" s="33">
        <v>29</v>
      </c>
      <c r="N200" s="33">
        <v>1156</v>
      </c>
      <c r="O200" s="33">
        <v>352</v>
      </c>
      <c r="P200" s="33">
        <v>2309</v>
      </c>
      <c r="Q200" s="33">
        <v>1840</v>
      </c>
      <c r="R200" s="33">
        <v>20840</v>
      </c>
      <c r="S200" s="33">
        <v>3248</v>
      </c>
      <c r="T200" s="33">
        <v>2418</v>
      </c>
      <c r="U200" s="33">
        <v>7867</v>
      </c>
      <c r="V200" s="33">
        <v>8910</v>
      </c>
      <c r="W200" s="49">
        <v>49</v>
      </c>
      <c r="X200" s="49">
        <v>96</v>
      </c>
      <c r="Y200" s="49">
        <v>18</v>
      </c>
      <c r="Z200" s="124">
        <v>-8.6887835999999996E-2</v>
      </c>
      <c r="AA200" s="124">
        <v>-0.113350126</v>
      </c>
      <c r="AB200" s="124">
        <v>-3.3082077000000001E-2</v>
      </c>
      <c r="AC200" s="124">
        <v>-6.3613232000000006E-2</v>
      </c>
      <c r="AD200" s="124">
        <v>-4.1839080000000001E-2</v>
      </c>
      <c r="AE200" s="124">
        <v>-3.1315240000000001E-2</v>
      </c>
      <c r="AF200" s="124">
        <v>-8.6513034000000003E-2</v>
      </c>
      <c r="AG200" s="124">
        <v>-5.2967377000000003E-2</v>
      </c>
      <c r="AH200" s="123">
        <v>-8.8584287999999997E-2</v>
      </c>
      <c r="AI200" s="123">
        <v>-0.15517241400000001</v>
      </c>
      <c r="AJ200" s="123">
        <v>9.0909090999999997E-2</v>
      </c>
      <c r="AK200" s="123">
        <v>-0.37931034499999999</v>
      </c>
      <c r="AL200" s="23"/>
    </row>
    <row r="201" spans="1:38" s="80" customFormat="1" ht="15" customHeight="1">
      <c r="A201" s="524">
        <v>44086</v>
      </c>
      <c r="B201" s="33">
        <v>1278</v>
      </c>
      <c r="C201" s="33">
        <v>396</v>
      </c>
      <c r="D201" s="33">
        <v>2424</v>
      </c>
      <c r="E201" s="33">
        <v>1981</v>
      </c>
      <c r="F201" s="33">
        <v>21881</v>
      </c>
      <c r="G201" s="33">
        <v>3329</v>
      </c>
      <c r="H201" s="33">
        <v>2670</v>
      </c>
      <c r="I201" s="33">
        <v>8288</v>
      </c>
      <c r="J201" s="33">
        <v>9780</v>
      </c>
      <c r="K201" s="33">
        <v>57</v>
      </c>
      <c r="L201" s="33">
        <v>76</v>
      </c>
      <c r="M201" s="33">
        <v>20</v>
      </c>
      <c r="N201" s="33">
        <v>1103</v>
      </c>
      <c r="O201" s="33">
        <v>329</v>
      </c>
      <c r="P201" s="33">
        <v>2249</v>
      </c>
      <c r="Q201" s="33">
        <v>1778</v>
      </c>
      <c r="R201" s="33">
        <v>19880</v>
      </c>
      <c r="S201" s="33">
        <v>3161</v>
      </c>
      <c r="T201" s="33">
        <v>2349</v>
      </c>
      <c r="U201" s="33">
        <v>7508</v>
      </c>
      <c r="V201" s="33">
        <v>8532</v>
      </c>
      <c r="W201" s="49">
        <v>59</v>
      </c>
      <c r="X201" s="49">
        <v>96</v>
      </c>
      <c r="Y201" s="49">
        <v>21</v>
      </c>
      <c r="Z201" s="124">
        <v>-0.13693270699999999</v>
      </c>
      <c r="AA201" s="124">
        <v>-0.169191919</v>
      </c>
      <c r="AB201" s="124">
        <v>-7.2194719000000004E-2</v>
      </c>
      <c r="AC201" s="124">
        <v>-0.102473498</v>
      </c>
      <c r="AD201" s="124">
        <v>-9.1449203000000007E-2</v>
      </c>
      <c r="AE201" s="124">
        <v>-5.0465604999999997E-2</v>
      </c>
      <c r="AF201" s="124">
        <v>-0.12022471899999999</v>
      </c>
      <c r="AG201" s="124">
        <v>-9.4111969000000004E-2</v>
      </c>
      <c r="AH201" s="123">
        <v>-0.127607362</v>
      </c>
      <c r="AI201" s="123">
        <v>3.5087719000000003E-2</v>
      </c>
      <c r="AJ201" s="123">
        <v>0.26315789499999998</v>
      </c>
      <c r="AK201" s="123">
        <v>0.05</v>
      </c>
      <c r="AL201" s="23"/>
    </row>
    <row r="202" spans="1:38" s="80" customFormat="1" ht="15" customHeight="1">
      <c r="A202" s="524">
        <v>44087</v>
      </c>
      <c r="B202" s="33">
        <v>1294</v>
      </c>
      <c r="C202" s="33">
        <v>397</v>
      </c>
      <c r="D202" s="33">
        <v>2435</v>
      </c>
      <c r="E202" s="33">
        <v>2005</v>
      </c>
      <c r="F202" s="33">
        <v>21735</v>
      </c>
      <c r="G202" s="33">
        <v>3339</v>
      </c>
      <c r="H202" s="33">
        <v>2667</v>
      </c>
      <c r="I202" s="33">
        <v>8214</v>
      </c>
      <c r="J202" s="33">
        <v>9697</v>
      </c>
      <c r="K202" s="33">
        <v>58</v>
      </c>
      <c r="L202" s="33">
        <v>68</v>
      </c>
      <c r="M202" s="33">
        <v>20</v>
      </c>
      <c r="N202" s="33">
        <v>1117</v>
      </c>
      <c r="O202" s="33">
        <v>324</v>
      </c>
      <c r="P202" s="33">
        <v>2213</v>
      </c>
      <c r="Q202" s="33">
        <v>1772</v>
      </c>
      <c r="R202" s="33">
        <v>19652</v>
      </c>
      <c r="S202" s="33">
        <v>3189</v>
      </c>
      <c r="T202" s="33">
        <v>2374</v>
      </c>
      <c r="U202" s="33">
        <v>7434</v>
      </c>
      <c r="V202" s="33">
        <v>8476</v>
      </c>
      <c r="W202" s="49">
        <v>64</v>
      </c>
      <c r="X202" s="49">
        <v>98</v>
      </c>
      <c r="Y202" s="49">
        <v>22</v>
      </c>
      <c r="Z202" s="124">
        <v>-0.13678516199999999</v>
      </c>
      <c r="AA202" s="124">
        <v>-0.18387909299999999</v>
      </c>
      <c r="AB202" s="124">
        <v>-9.1170430999999996E-2</v>
      </c>
      <c r="AC202" s="124">
        <v>-0.11620947600000001</v>
      </c>
      <c r="AD202" s="124">
        <v>-9.5836209000000006E-2</v>
      </c>
      <c r="AE202" s="124">
        <v>-4.4923629999999999E-2</v>
      </c>
      <c r="AF202" s="124">
        <v>-0.109861267</v>
      </c>
      <c r="AG202" s="124">
        <v>-9.4959824999999998E-2</v>
      </c>
      <c r="AH202" s="123">
        <v>-0.12591523199999999</v>
      </c>
      <c r="AI202" s="123">
        <v>0.10344827600000001</v>
      </c>
      <c r="AJ202" s="123">
        <v>0.44117647100000001</v>
      </c>
      <c r="AK202" s="123">
        <v>0.1</v>
      </c>
      <c r="AL202" s="23"/>
    </row>
    <row r="203" spans="1:38" s="80" customFormat="1" ht="15" customHeight="1">
      <c r="A203" s="524">
        <v>44088</v>
      </c>
      <c r="B203" s="33">
        <v>1231</v>
      </c>
      <c r="C203" s="33">
        <v>375</v>
      </c>
      <c r="D203" s="33">
        <v>2318</v>
      </c>
      <c r="E203" s="33">
        <v>1896</v>
      </c>
      <c r="F203" s="33">
        <v>20313</v>
      </c>
      <c r="G203" s="33">
        <v>3236</v>
      </c>
      <c r="H203" s="33">
        <v>2539</v>
      </c>
      <c r="I203" s="33">
        <v>7843</v>
      </c>
      <c r="J203" s="33">
        <v>9234</v>
      </c>
      <c r="K203" s="33">
        <v>61</v>
      </c>
      <c r="L203" s="33">
        <v>70</v>
      </c>
      <c r="M203" s="33">
        <v>21</v>
      </c>
      <c r="N203" s="33">
        <v>1184</v>
      </c>
      <c r="O203" s="33">
        <v>344</v>
      </c>
      <c r="P203" s="33">
        <v>2280</v>
      </c>
      <c r="Q203" s="33">
        <v>1828</v>
      </c>
      <c r="R203" s="33">
        <v>20434</v>
      </c>
      <c r="S203" s="33">
        <v>3231</v>
      </c>
      <c r="T203" s="33">
        <v>2428</v>
      </c>
      <c r="U203" s="33">
        <v>7676</v>
      </c>
      <c r="V203" s="33">
        <v>8788</v>
      </c>
      <c r="W203" s="49">
        <v>60</v>
      </c>
      <c r="X203" s="49">
        <v>94</v>
      </c>
      <c r="Y203" s="49">
        <v>23</v>
      </c>
      <c r="Z203" s="124">
        <v>-3.8180341E-2</v>
      </c>
      <c r="AA203" s="124">
        <v>-8.2666666999999999E-2</v>
      </c>
      <c r="AB203" s="124">
        <v>-1.6393443000000001E-2</v>
      </c>
      <c r="AC203" s="124">
        <v>-3.5864978999999998E-2</v>
      </c>
      <c r="AD203" s="124">
        <v>5.9567760000000004E-3</v>
      </c>
      <c r="AE203" s="124">
        <v>-1.5451169999999999E-3</v>
      </c>
      <c r="AF203" s="124">
        <v>-4.3717999E-2</v>
      </c>
      <c r="AG203" s="124">
        <v>-2.1292873E-2</v>
      </c>
      <c r="AH203" s="123">
        <v>-4.8299762000000003E-2</v>
      </c>
      <c r="AI203" s="123">
        <v>-1.6393443000000001E-2</v>
      </c>
      <c r="AJ203" s="123">
        <v>0.34285714299999998</v>
      </c>
      <c r="AK203" s="123">
        <v>9.5238094999999995E-2</v>
      </c>
      <c r="AL203" s="23"/>
    </row>
    <row r="204" spans="1:38" s="80" customFormat="1" ht="15" customHeight="1">
      <c r="A204" s="524">
        <v>44089</v>
      </c>
      <c r="B204" s="33">
        <v>1233</v>
      </c>
      <c r="C204" s="33">
        <v>382</v>
      </c>
      <c r="D204" s="33">
        <v>2229</v>
      </c>
      <c r="E204" s="33">
        <v>1875</v>
      </c>
      <c r="F204" s="33">
        <v>20119</v>
      </c>
      <c r="G204" s="33">
        <v>3195</v>
      </c>
      <c r="H204" s="33">
        <v>2542</v>
      </c>
      <c r="I204" s="33">
        <v>7814</v>
      </c>
      <c r="J204" s="33">
        <v>9176</v>
      </c>
      <c r="K204" s="33">
        <v>62</v>
      </c>
      <c r="L204" s="33">
        <v>69</v>
      </c>
      <c r="M204" s="33">
        <v>20</v>
      </c>
      <c r="N204" s="33">
        <v>1188</v>
      </c>
      <c r="O204" s="33">
        <v>360</v>
      </c>
      <c r="P204" s="33">
        <v>2308</v>
      </c>
      <c r="Q204" s="33">
        <v>1826</v>
      </c>
      <c r="R204" s="33">
        <v>21007</v>
      </c>
      <c r="S204" s="33">
        <v>3294</v>
      </c>
      <c r="T204" s="33">
        <v>2482</v>
      </c>
      <c r="U204" s="33">
        <v>7885</v>
      </c>
      <c r="V204" s="33">
        <v>9034</v>
      </c>
      <c r="W204" s="49">
        <v>57</v>
      </c>
      <c r="X204" s="49">
        <v>92</v>
      </c>
      <c r="Y204" s="49">
        <v>24</v>
      </c>
      <c r="Z204" s="124">
        <v>-3.6496349999999997E-2</v>
      </c>
      <c r="AA204" s="124">
        <v>-5.7591623000000002E-2</v>
      </c>
      <c r="AB204" s="124">
        <v>3.5441901999999997E-2</v>
      </c>
      <c r="AC204" s="124">
        <v>-2.6133333000000002E-2</v>
      </c>
      <c r="AD204" s="124">
        <v>4.4137383000000002E-2</v>
      </c>
      <c r="AE204" s="124">
        <v>3.0985914999999999E-2</v>
      </c>
      <c r="AF204" s="124">
        <v>-2.3603461999999999E-2</v>
      </c>
      <c r="AG204" s="124">
        <v>9.0862549999999997E-3</v>
      </c>
      <c r="AH204" s="123">
        <v>-1.5475153E-2</v>
      </c>
      <c r="AI204" s="123">
        <v>-8.0645161000000007E-2</v>
      </c>
      <c r="AJ204" s="123">
        <v>0.33333333300000001</v>
      </c>
      <c r="AK204" s="123">
        <v>0.2</v>
      </c>
      <c r="AL204" s="23"/>
    </row>
    <row r="205" spans="1:38" s="80" customFormat="1" ht="15" customHeight="1">
      <c r="A205" s="524">
        <v>44090</v>
      </c>
      <c r="B205" s="33">
        <v>1281</v>
      </c>
      <c r="C205" s="33">
        <v>395</v>
      </c>
      <c r="D205" s="33">
        <v>2271</v>
      </c>
      <c r="E205" s="33">
        <v>1922</v>
      </c>
      <c r="F205" s="33">
        <v>21013</v>
      </c>
      <c r="G205" s="33">
        <v>3290</v>
      </c>
      <c r="H205" s="33">
        <v>2612</v>
      </c>
      <c r="I205" s="33">
        <v>8030</v>
      </c>
      <c r="J205" s="33">
        <v>9514</v>
      </c>
      <c r="K205" s="33">
        <v>68</v>
      </c>
      <c r="L205" s="33">
        <v>74</v>
      </c>
      <c r="M205" s="33">
        <v>20</v>
      </c>
      <c r="N205" s="33">
        <v>1151</v>
      </c>
      <c r="O205" s="33">
        <v>369</v>
      </c>
      <c r="P205" s="33">
        <v>2346</v>
      </c>
      <c r="Q205" s="33">
        <v>1823</v>
      </c>
      <c r="R205" s="33">
        <v>21279</v>
      </c>
      <c r="S205" s="33">
        <v>3265</v>
      </c>
      <c r="T205" s="33">
        <v>2515</v>
      </c>
      <c r="U205" s="33">
        <v>8021</v>
      </c>
      <c r="V205" s="33">
        <v>8934</v>
      </c>
      <c r="W205" s="49">
        <v>58</v>
      </c>
      <c r="X205" s="49">
        <v>80</v>
      </c>
      <c r="Y205" s="49">
        <v>23</v>
      </c>
      <c r="Z205" s="124">
        <v>-0.101483216</v>
      </c>
      <c r="AA205" s="124">
        <v>-6.5822784999999995E-2</v>
      </c>
      <c r="AB205" s="124">
        <v>3.3025099000000002E-2</v>
      </c>
      <c r="AC205" s="124">
        <v>-5.1508844999999998E-2</v>
      </c>
      <c r="AD205" s="124">
        <v>1.2658829999999999E-2</v>
      </c>
      <c r="AE205" s="124">
        <v>-7.5987839999999999E-3</v>
      </c>
      <c r="AF205" s="124">
        <v>-3.7136294E-2</v>
      </c>
      <c r="AG205" s="124">
        <v>-1.120797E-3</v>
      </c>
      <c r="AH205" s="123">
        <v>-6.0962792000000002E-2</v>
      </c>
      <c r="AI205" s="123">
        <v>-0.147058824</v>
      </c>
      <c r="AJ205" s="123">
        <v>8.1081080999999999E-2</v>
      </c>
      <c r="AK205" s="123">
        <v>0.15</v>
      </c>
      <c r="AL205" s="23"/>
    </row>
    <row r="206" spans="1:38" s="80" customFormat="1" ht="15" customHeight="1">
      <c r="A206" s="524">
        <v>44091</v>
      </c>
      <c r="B206" s="33">
        <v>1296</v>
      </c>
      <c r="C206" s="33">
        <v>398</v>
      </c>
      <c r="D206" s="33">
        <v>2341</v>
      </c>
      <c r="E206" s="33">
        <v>1956</v>
      </c>
      <c r="F206" s="33">
        <v>21666</v>
      </c>
      <c r="G206" s="33">
        <v>3377</v>
      </c>
      <c r="H206" s="33">
        <v>2681</v>
      </c>
      <c r="I206" s="33">
        <v>8220</v>
      </c>
      <c r="J206" s="33">
        <v>9727</v>
      </c>
      <c r="K206" s="33">
        <v>64</v>
      </c>
      <c r="L206" s="33">
        <v>80</v>
      </c>
      <c r="M206" s="33">
        <v>24</v>
      </c>
      <c r="N206" s="33">
        <v>1130</v>
      </c>
      <c r="O206" s="33">
        <v>367</v>
      </c>
      <c r="P206" s="33">
        <v>2348</v>
      </c>
      <c r="Q206" s="33">
        <v>1816</v>
      </c>
      <c r="R206" s="33">
        <v>21241</v>
      </c>
      <c r="S206" s="33">
        <v>3266</v>
      </c>
      <c r="T206" s="33">
        <v>2567</v>
      </c>
      <c r="U206" s="33">
        <v>7907</v>
      </c>
      <c r="V206" s="33">
        <v>8924</v>
      </c>
      <c r="W206" s="49">
        <v>56</v>
      </c>
      <c r="X206" s="49">
        <v>71</v>
      </c>
      <c r="Y206" s="49">
        <v>23</v>
      </c>
      <c r="Z206" s="124">
        <v>-0.12808642000000001</v>
      </c>
      <c r="AA206" s="124">
        <v>-7.7889447000000001E-2</v>
      </c>
      <c r="AB206" s="124">
        <v>2.9901749999999999E-3</v>
      </c>
      <c r="AC206" s="124">
        <v>-7.1574641999999994E-2</v>
      </c>
      <c r="AD206" s="124">
        <v>-1.9615988000000001E-2</v>
      </c>
      <c r="AE206" s="124">
        <v>-3.2869411000000001E-2</v>
      </c>
      <c r="AF206" s="124">
        <v>-4.2521446999999997E-2</v>
      </c>
      <c r="AG206" s="124">
        <v>-3.8077858999999999E-2</v>
      </c>
      <c r="AH206" s="123">
        <v>-8.2553715999999999E-2</v>
      </c>
      <c r="AI206" s="123">
        <v>-0.125</v>
      </c>
      <c r="AJ206" s="123">
        <v>-0.1125</v>
      </c>
      <c r="AK206" s="123">
        <v>-4.1666666999999998E-2</v>
      </c>
      <c r="AL206" s="23"/>
    </row>
    <row r="207" spans="1:38" s="80" customFormat="1" ht="15" customHeight="1">
      <c r="A207" s="524">
        <v>44092</v>
      </c>
      <c r="B207" s="33">
        <v>1345</v>
      </c>
      <c r="C207" s="33">
        <v>393</v>
      </c>
      <c r="D207" s="33">
        <v>2328</v>
      </c>
      <c r="E207" s="33">
        <v>1953</v>
      </c>
      <c r="F207" s="33">
        <v>21814</v>
      </c>
      <c r="G207" s="33">
        <v>3387</v>
      </c>
      <c r="H207" s="33">
        <v>2740</v>
      </c>
      <c r="I207" s="33">
        <v>8304</v>
      </c>
      <c r="J207" s="33">
        <v>9761</v>
      </c>
      <c r="K207" s="33">
        <v>60</v>
      </c>
      <c r="L207" s="33">
        <v>85</v>
      </c>
      <c r="M207" s="33">
        <v>25</v>
      </c>
      <c r="N207" s="33">
        <v>1121</v>
      </c>
      <c r="O207" s="33">
        <v>352</v>
      </c>
      <c r="P207" s="33">
        <v>2351</v>
      </c>
      <c r="Q207" s="33">
        <v>1815</v>
      </c>
      <c r="R207" s="33">
        <v>21077</v>
      </c>
      <c r="S207" s="33">
        <v>3222</v>
      </c>
      <c r="T207" s="33">
        <v>2501</v>
      </c>
      <c r="U207" s="33">
        <v>7850</v>
      </c>
      <c r="V207" s="33">
        <v>8869</v>
      </c>
      <c r="W207" s="49">
        <v>59</v>
      </c>
      <c r="X207" s="49">
        <v>74</v>
      </c>
      <c r="Y207" s="49">
        <v>30</v>
      </c>
      <c r="Z207" s="124">
        <v>-0.16654275099999999</v>
      </c>
      <c r="AA207" s="124">
        <v>-0.10432569999999999</v>
      </c>
      <c r="AB207" s="124">
        <v>9.8797250000000007E-3</v>
      </c>
      <c r="AC207" s="124">
        <v>-7.0660522000000003E-2</v>
      </c>
      <c r="AD207" s="124">
        <v>-3.3785641999999998E-2</v>
      </c>
      <c r="AE207" s="124">
        <v>-4.8715677999999998E-2</v>
      </c>
      <c r="AF207" s="124">
        <v>-8.7226277000000005E-2</v>
      </c>
      <c r="AG207" s="124">
        <v>-5.4672446999999999E-2</v>
      </c>
      <c r="AH207" s="123">
        <v>-9.1384080000000006E-2</v>
      </c>
      <c r="AI207" s="123">
        <v>-1.6666667E-2</v>
      </c>
      <c r="AJ207" s="123">
        <v>-0.12941176500000001</v>
      </c>
      <c r="AK207" s="123">
        <v>0.2</v>
      </c>
      <c r="AL207" s="23"/>
    </row>
    <row r="208" spans="1:38" s="80" customFormat="1" ht="15" customHeight="1">
      <c r="A208" s="524">
        <v>44093</v>
      </c>
      <c r="B208" s="33">
        <v>1338</v>
      </c>
      <c r="C208" s="33">
        <v>394</v>
      </c>
      <c r="D208" s="33">
        <v>2363</v>
      </c>
      <c r="E208" s="33">
        <v>1958</v>
      </c>
      <c r="F208" s="33">
        <v>21816</v>
      </c>
      <c r="G208" s="33">
        <v>3398</v>
      </c>
      <c r="H208" s="33">
        <v>2759</v>
      </c>
      <c r="I208" s="33">
        <v>8323</v>
      </c>
      <c r="J208" s="33">
        <v>9741</v>
      </c>
      <c r="K208" s="33">
        <v>69</v>
      </c>
      <c r="L208" s="33">
        <v>84</v>
      </c>
      <c r="M208" s="33">
        <v>19</v>
      </c>
      <c r="N208" s="33">
        <v>1078</v>
      </c>
      <c r="O208" s="33">
        <v>345</v>
      </c>
      <c r="P208" s="33">
        <v>2233</v>
      </c>
      <c r="Q208" s="33">
        <v>1732</v>
      </c>
      <c r="R208" s="33">
        <v>20053</v>
      </c>
      <c r="S208" s="33">
        <v>3124</v>
      </c>
      <c r="T208" s="33">
        <v>2365</v>
      </c>
      <c r="U208" s="33">
        <v>7500</v>
      </c>
      <c r="V208" s="33">
        <v>8485</v>
      </c>
      <c r="W208" s="49">
        <v>57</v>
      </c>
      <c r="X208" s="49">
        <v>72</v>
      </c>
      <c r="Y208" s="49">
        <v>27</v>
      </c>
      <c r="Z208" s="124">
        <v>-0.19431988</v>
      </c>
      <c r="AA208" s="124">
        <v>-0.124365482</v>
      </c>
      <c r="AB208" s="124">
        <v>-5.5014812000000003E-2</v>
      </c>
      <c r="AC208" s="124">
        <v>-0.11542390199999999</v>
      </c>
      <c r="AD208" s="124">
        <v>-8.0812248000000003E-2</v>
      </c>
      <c r="AE208" s="124">
        <v>-8.0635667999999994E-2</v>
      </c>
      <c r="AF208" s="124">
        <v>-0.14280536399999999</v>
      </c>
      <c r="AG208" s="124">
        <v>-9.8882613999999994E-2</v>
      </c>
      <c r="AH208" s="123">
        <v>-0.12893953399999999</v>
      </c>
      <c r="AI208" s="123">
        <v>-0.17391304299999999</v>
      </c>
      <c r="AJ208" s="123">
        <v>-0.14285714299999999</v>
      </c>
      <c r="AK208" s="123">
        <v>0.42105263199999998</v>
      </c>
      <c r="AL208" s="23"/>
    </row>
    <row r="209" spans="1:38" s="80" customFormat="1" ht="15" customHeight="1">
      <c r="A209" s="524">
        <v>44094</v>
      </c>
      <c r="B209" s="33">
        <v>1285</v>
      </c>
      <c r="C209" s="33">
        <v>393</v>
      </c>
      <c r="D209" s="33">
        <v>2368</v>
      </c>
      <c r="E209" s="33">
        <v>1978</v>
      </c>
      <c r="F209" s="33">
        <v>21581</v>
      </c>
      <c r="G209" s="33">
        <v>3419</v>
      </c>
      <c r="H209" s="33">
        <v>2731</v>
      </c>
      <c r="I209" s="33">
        <v>8324</v>
      </c>
      <c r="J209" s="33">
        <v>9710</v>
      </c>
      <c r="K209" s="33">
        <v>74</v>
      </c>
      <c r="L209" s="33">
        <v>78</v>
      </c>
      <c r="M209" s="33">
        <v>15</v>
      </c>
      <c r="N209" s="33">
        <v>1073</v>
      </c>
      <c r="O209" s="33">
        <v>345</v>
      </c>
      <c r="P209" s="33">
        <v>2221</v>
      </c>
      <c r="Q209" s="33">
        <v>1747</v>
      </c>
      <c r="R209" s="33">
        <v>19828</v>
      </c>
      <c r="S209" s="33">
        <v>3135</v>
      </c>
      <c r="T209" s="33">
        <v>2379</v>
      </c>
      <c r="U209" s="33">
        <v>7426</v>
      </c>
      <c r="V209" s="33">
        <v>8323</v>
      </c>
      <c r="W209" s="49">
        <v>52</v>
      </c>
      <c r="X209" s="49">
        <v>81</v>
      </c>
      <c r="Y209" s="49">
        <v>22</v>
      </c>
      <c r="Z209" s="124">
        <v>-0.16498054500000001</v>
      </c>
      <c r="AA209" s="124">
        <v>-0.122137405</v>
      </c>
      <c r="AB209" s="124">
        <v>-6.2077702999999998E-2</v>
      </c>
      <c r="AC209" s="124">
        <v>-0.116784631</v>
      </c>
      <c r="AD209" s="124">
        <v>-8.1228859E-2</v>
      </c>
      <c r="AE209" s="124">
        <v>-8.3065223999999993E-2</v>
      </c>
      <c r="AF209" s="124">
        <v>-0.12889051600000001</v>
      </c>
      <c r="AG209" s="124">
        <v>-0.107880827</v>
      </c>
      <c r="AH209" s="123">
        <v>-0.14284242999999999</v>
      </c>
      <c r="AI209" s="123">
        <v>-0.29729729700000002</v>
      </c>
      <c r="AJ209" s="123">
        <v>3.8461538000000003E-2</v>
      </c>
      <c r="AK209" s="123">
        <v>0.46666666699999998</v>
      </c>
      <c r="AL209" s="23"/>
    </row>
    <row r="210" spans="1:38" s="80" customFormat="1" ht="15" customHeight="1">
      <c r="A210" s="524">
        <v>44095</v>
      </c>
      <c r="B210" s="33">
        <v>1233</v>
      </c>
      <c r="C210" s="33">
        <v>378</v>
      </c>
      <c r="D210" s="33">
        <v>2299</v>
      </c>
      <c r="E210" s="33">
        <v>1903</v>
      </c>
      <c r="F210" s="33">
        <v>20461</v>
      </c>
      <c r="G210" s="33">
        <v>3290</v>
      </c>
      <c r="H210" s="33">
        <v>2654</v>
      </c>
      <c r="I210" s="33">
        <v>7921</v>
      </c>
      <c r="J210" s="33">
        <v>9208</v>
      </c>
      <c r="K210" s="33">
        <v>67</v>
      </c>
      <c r="L210" s="33">
        <v>78</v>
      </c>
      <c r="M210" s="33">
        <v>16</v>
      </c>
      <c r="N210" s="33">
        <v>1139</v>
      </c>
      <c r="O210" s="33">
        <v>365</v>
      </c>
      <c r="P210" s="33">
        <v>2285</v>
      </c>
      <c r="Q210" s="33">
        <v>1796</v>
      </c>
      <c r="R210" s="33">
        <v>20519</v>
      </c>
      <c r="S210" s="33">
        <v>3208</v>
      </c>
      <c r="T210" s="33">
        <v>2431</v>
      </c>
      <c r="U210" s="33">
        <v>7695</v>
      </c>
      <c r="V210" s="33">
        <v>8666</v>
      </c>
      <c r="W210" s="49">
        <v>54</v>
      </c>
      <c r="X210" s="49">
        <v>84</v>
      </c>
      <c r="Y210" s="49">
        <v>22</v>
      </c>
      <c r="Z210" s="124">
        <v>-7.6236820999999996E-2</v>
      </c>
      <c r="AA210" s="124">
        <v>-3.4391534000000001E-2</v>
      </c>
      <c r="AB210" s="124">
        <v>-6.0896040000000002E-3</v>
      </c>
      <c r="AC210" s="124">
        <v>-5.6227010000000001E-2</v>
      </c>
      <c r="AD210" s="124">
        <v>2.834661E-3</v>
      </c>
      <c r="AE210" s="124">
        <v>-2.4924011999999999E-2</v>
      </c>
      <c r="AF210" s="124">
        <v>-8.4024114999999996E-2</v>
      </c>
      <c r="AG210" s="124">
        <v>-2.8531751000000001E-2</v>
      </c>
      <c r="AH210" s="123">
        <v>-5.8861859000000002E-2</v>
      </c>
      <c r="AI210" s="123">
        <v>-0.194029851</v>
      </c>
      <c r="AJ210" s="123">
        <v>7.6923077000000006E-2</v>
      </c>
      <c r="AK210" s="123">
        <v>0.375</v>
      </c>
      <c r="AL210" s="23"/>
    </row>
    <row r="211" spans="1:38" s="80" customFormat="1" ht="15" customHeight="1">
      <c r="A211" s="524">
        <v>44096</v>
      </c>
      <c r="B211" s="33">
        <v>1228</v>
      </c>
      <c r="C211" s="33">
        <v>375</v>
      </c>
      <c r="D211" s="33">
        <v>2262</v>
      </c>
      <c r="E211" s="33">
        <v>1895</v>
      </c>
      <c r="F211" s="33">
        <v>20188</v>
      </c>
      <c r="G211" s="33">
        <v>3277</v>
      </c>
      <c r="H211" s="33">
        <v>2594</v>
      </c>
      <c r="I211" s="33">
        <v>7859</v>
      </c>
      <c r="J211" s="33">
        <v>9115</v>
      </c>
      <c r="K211" s="33">
        <v>63</v>
      </c>
      <c r="L211" s="33">
        <v>75</v>
      </c>
      <c r="M211" s="33">
        <v>16</v>
      </c>
      <c r="N211" s="33">
        <v>1159</v>
      </c>
      <c r="O211" s="33">
        <v>366</v>
      </c>
      <c r="P211" s="33">
        <v>2327</v>
      </c>
      <c r="Q211" s="33">
        <v>1834</v>
      </c>
      <c r="R211" s="33">
        <v>21169</v>
      </c>
      <c r="S211" s="33">
        <v>3237</v>
      </c>
      <c r="T211" s="33">
        <v>2509</v>
      </c>
      <c r="U211" s="33">
        <v>7848</v>
      </c>
      <c r="V211" s="33">
        <v>8863</v>
      </c>
      <c r="W211" s="49">
        <v>57</v>
      </c>
      <c r="X211" s="49">
        <v>81</v>
      </c>
      <c r="Y211" s="49">
        <v>22</v>
      </c>
      <c r="Z211" s="124">
        <v>-5.6188925000000001E-2</v>
      </c>
      <c r="AA211" s="124">
        <v>-2.4E-2</v>
      </c>
      <c r="AB211" s="124">
        <v>2.8735632000000001E-2</v>
      </c>
      <c r="AC211" s="124">
        <v>-3.2189974000000003E-2</v>
      </c>
      <c r="AD211" s="124">
        <v>4.8593223999999997E-2</v>
      </c>
      <c r="AE211" s="124">
        <v>-1.2206286E-2</v>
      </c>
      <c r="AF211" s="124">
        <v>-3.2767926000000003E-2</v>
      </c>
      <c r="AG211" s="124">
        <v>-1.3996690000000001E-3</v>
      </c>
      <c r="AH211" s="123">
        <v>-2.7646736000000002E-2</v>
      </c>
      <c r="AI211" s="123">
        <v>-9.5238094999999995E-2</v>
      </c>
      <c r="AJ211" s="123">
        <v>0.08</v>
      </c>
      <c r="AK211" s="123">
        <v>0.375</v>
      </c>
      <c r="AL211" s="23"/>
    </row>
    <row r="212" spans="1:38" s="80" customFormat="1" ht="15" customHeight="1">
      <c r="A212" s="524">
        <v>44097</v>
      </c>
      <c r="B212" s="33">
        <v>1274</v>
      </c>
      <c r="C212" s="33">
        <v>392</v>
      </c>
      <c r="D212" s="33">
        <v>2303</v>
      </c>
      <c r="E212" s="33">
        <v>1938</v>
      </c>
      <c r="F212" s="33">
        <v>21158</v>
      </c>
      <c r="G212" s="33">
        <v>3373</v>
      </c>
      <c r="H212" s="33">
        <v>2655</v>
      </c>
      <c r="I212" s="33">
        <v>8132</v>
      </c>
      <c r="J212" s="33">
        <v>9477</v>
      </c>
      <c r="K212" s="33">
        <v>63</v>
      </c>
      <c r="L212" s="33">
        <v>80</v>
      </c>
      <c r="M212" s="33">
        <v>14</v>
      </c>
      <c r="N212" s="33">
        <v>1151</v>
      </c>
      <c r="O212" s="33">
        <v>376</v>
      </c>
      <c r="P212" s="33">
        <v>2343</v>
      </c>
      <c r="Q212" s="33">
        <v>1862</v>
      </c>
      <c r="R212" s="33">
        <v>21392</v>
      </c>
      <c r="S212" s="33">
        <v>3229</v>
      </c>
      <c r="T212" s="33">
        <v>2541</v>
      </c>
      <c r="U212" s="33">
        <v>7868</v>
      </c>
      <c r="V212" s="33">
        <v>8935</v>
      </c>
      <c r="W212" s="49">
        <v>55</v>
      </c>
      <c r="X212" s="49">
        <v>87</v>
      </c>
      <c r="Y212" s="49">
        <v>26</v>
      </c>
      <c r="Z212" s="124">
        <v>-9.6546310999999996E-2</v>
      </c>
      <c r="AA212" s="124">
        <v>-4.0816326999999999E-2</v>
      </c>
      <c r="AB212" s="124">
        <v>1.7368649999999999E-2</v>
      </c>
      <c r="AC212" s="124">
        <v>-3.9215686E-2</v>
      </c>
      <c r="AD212" s="124">
        <v>1.1059645999999999E-2</v>
      </c>
      <c r="AE212" s="124">
        <v>-4.2691965999999998E-2</v>
      </c>
      <c r="AF212" s="124">
        <v>-4.2937852999999998E-2</v>
      </c>
      <c r="AG212" s="124">
        <v>-3.2464338000000002E-2</v>
      </c>
      <c r="AH212" s="123">
        <v>-5.7191093999999998E-2</v>
      </c>
      <c r="AI212" s="123">
        <v>-0.126984127</v>
      </c>
      <c r="AJ212" s="123">
        <v>8.7499999999999994E-2</v>
      </c>
      <c r="AK212" s="123">
        <v>0.85714285700000004</v>
      </c>
      <c r="AL212" s="23"/>
    </row>
    <row r="213" spans="1:38" s="80" customFormat="1" ht="15" customHeight="1">
      <c r="A213" s="524">
        <v>44098</v>
      </c>
      <c r="B213" s="33">
        <v>1295</v>
      </c>
      <c r="C213" s="33">
        <v>403</v>
      </c>
      <c r="D213" s="33">
        <v>2364</v>
      </c>
      <c r="E213" s="33">
        <v>1977</v>
      </c>
      <c r="F213" s="33">
        <v>21786</v>
      </c>
      <c r="G213" s="33">
        <v>3425</v>
      </c>
      <c r="H213" s="33">
        <v>2680</v>
      </c>
      <c r="I213" s="33">
        <v>8354</v>
      </c>
      <c r="J213" s="33">
        <v>9664</v>
      </c>
      <c r="K213" s="33">
        <v>69</v>
      </c>
      <c r="L213" s="33">
        <v>81</v>
      </c>
      <c r="M213" s="33">
        <v>18</v>
      </c>
      <c r="N213" s="33">
        <v>1143</v>
      </c>
      <c r="O213" s="33">
        <v>375</v>
      </c>
      <c r="P213" s="33">
        <v>2378</v>
      </c>
      <c r="Q213" s="33">
        <v>1886</v>
      </c>
      <c r="R213" s="33">
        <v>21342</v>
      </c>
      <c r="S213" s="33">
        <v>3265</v>
      </c>
      <c r="T213" s="33">
        <v>2539</v>
      </c>
      <c r="U213" s="33">
        <v>7889</v>
      </c>
      <c r="V213" s="33">
        <v>8923</v>
      </c>
      <c r="W213" s="49">
        <v>60</v>
      </c>
      <c r="X213" s="49">
        <v>85</v>
      </c>
      <c r="Y213" s="49">
        <v>20</v>
      </c>
      <c r="Z213" s="124">
        <v>-0.117374517</v>
      </c>
      <c r="AA213" s="124">
        <v>-6.9478908000000006E-2</v>
      </c>
      <c r="AB213" s="124">
        <v>5.9221660000000004E-3</v>
      </c>
      <c r="AC213" s="124">
        <v>-4.6029336999999997E-2</v>
      </c>
      <c r="AD213" s="124">
        <v>-2.0380061000000001E-2</v>
      </c>
      <c r="AE213" s="124">
        <v>-4.6715328E-2</v>
      </c>
      <c r="AF213" s="124">
        <v>-5.2611940000000003E-2</v>
      </c>
      <c r="AG213" s="124">
        <v>-5.5661957999999997E-2</v>
      </c>
      <c r="AH213" s="123">
        <v>-7.6676325000000004E-2</v>
      </c>
      <c r="AI213" s="123">
        <v>-0.130434783</v>
      </c>
      <c r="AJ213" s="123">
        <v>4.9382716E-2</v>
      </c>
      <c r="AK213" s="123">
        <v>0.111111111</v>
      </c>
      <c r="AL213" s="23"/>
    </row>
    <row r="214" spans="1:38" s="80" customFormat="1" ht="15" customHeight="1">
      <c r="A214" s="524">
        <v>44099</v>
      </c>
      <c r="B214" s="33">
        <v>1302</v>
      </c>
      <c r="C214" s="33">
        <v>398</v>
      </c>
      <c r="D214" s="33">
        <v>2401</v>
      </c>
      <c r="E214" s="33">
        <v>1972</v>
      </c>
      <c r="F214" s="33">
        <v>22033</v>
      </c>
      <c r="G214" s="33">
        <v>3464</v>
      </c>
      <c r="H214" s="33">
        <v>2710</v>
      </c>
      <c r="I214" s="33">
        <v>8391</v>
      </c>
      <c r="J214" s="33">
        <v>9644</v>
      </c>
      <c r="K214" s="33">
        <v>72</v>
      </c>
      <c r="L214" s="33">
        <v>81</v>
      </c>
      <c r="M214" s="33">
        <v>23</v>
      </c>
      <c r="N214" s="33">
        <v>1148</v>
      </c>
      <c r="O214" s="33">
        <v>351</v>
      </c>
      <c r="P214" s="33">
        <v>2370</v>
      </c>
      <c r="Q214" s="33">
        <v>1865</v>
      </c>
      <c r="R214" s="33">
        <v>21304</v>
      </c>
      <c r="S214" s="33">
        <v>3252</v>
      </c>
      <c r="T214" s="33">
        <v>2543</v>
      </c>
      <c r="U214" s="33">
        <v>7788</v>
      </c>
      <c r="V214" s="33">
        <v>8804</v>
      </c>
      <c r="W214" s="49">
        <v>66</v>
      </c>
      <c r="X214" s="49">
        <v>75</v>
      </c>
      <c r="Y214" s="49">
        <v>16</v>
      </c>
      <c r="Z214" s="124">
        <v>-0.11827957</v>
      </c>
      <c r="AA214" s="124">
        <v>-0.118090452</v>
      </c>
      <c r="AB214" s="124">
        <v>-1.2911287E-2</v>
      </c>
      <c r="AC214" s="124">
        <v>-5.4259635000000001E-2</v>
      </c>
      <c r="AD214" s="124">
        <v>-3.3086734E-2</v>
      </c>
      <c r="AE214" s="124">
        <v>-6.1200923999999997E-2</v>
      </c>
      <c r="AF214" s="124">
        <v>-6.1623615999999999E-2</v>
      </c>
      <c r="AG214" s="124">
        <v>-7.1862709999999996E-2</v>
      </c>
      <c r="AH214" s="123">
        <v>-8.7100787999999998E-2</v>
      </c>
      <c r="AI214" s="123">
        <v>-8.3333332999999996E-2</v>
      </c>
      <c r="AJ214" s="123">
        <v>-7.4074074000000004E-2</v>
      </c>
      <c r="AK214" s="123">
        <v>-0.30434782599999999</v>
      </c>
      <c r="AL214" s="23"/>
    </row>
    <row r="215" spans="1:38" s="80" customFormat="1" ht="15" customHeight="1">
      <c r="A215" s="524">
        <v>44100</v>
      </c>
      <c r="B215" s="33">
        <v>1313</v>
      </c>
      <c r="C215" s="33">
        <v>397</v>
      </c>
      <c r="D215" s="33">
        <v>2403</v>
      </c>
      <c r="E215" s="33">
        <v>1987</v>
      </c>
      <c r="F215" s="33">
        <v>21928</v>
      </c>
      <c r="G215" s="33">
        <v>3433</v>
      </c>
      <c r="H215" s="33">
        <v>2751</v>
      </c>
      <c r="I215" s="33">
        <v>8348</v>
      </c>
      <c r="J215" s="33">
        <v>9624</v>
      </c>
      <c r="K215" s="33">
        <v>66</v>
      </c>
      <c r="L215" s="33">
        <v>79</v>
      </c>
      <c r="M215" s="33">
        <v>23</v>
      </c>
      <c r="N215" s="33">
        <v>1103</v>
      </c>
      <c r="O215" s="33">
        <v>353</v>
      </c>
      <c r="P215" s="33">
        <v>2271</v>
      </c>
      <c r="Q215" s="33">
        <v>1769</v>
      </c>
      <c r="R215" s="33">
        <v>20527</v>
      </c>
      <c r="S215" s="33">
        <v>3149</v>
      </c>
      <c r="T215" s="33">
        <v>2422</v>
      </c>
      <c r="U215" s="33">
        <v>7532</v>
      </c>
      <c r="V215" s="33">
        <v>8439</v>
      </c>
      <c r="W215" s="49">
        <v>59</v>
      </c>
      <c r="X215" s="49">
        <v>76</v>
      </c>
      <c r="Y215" s="49">
        <v>16</v>
      </c>
      <c r="Z215" s="124">
        <v>-0.15993907099999999</v>
      </c>
      <c r="AA215" s="124">
        <v>-0.110831234</v>
      </c>
      <c r="AB215" s="124">
        <v>-5.4931335999999997E-2</v>
      </c>
      <c r="AC215" s="124">
        <v>-0.109713135</v>
      </c>
      <c r="AD215" s="124">
        <v>-6.3890916000000006E-2</v>
      </c>
      <c r="AE215" s="124">
        <v>-8.2726478000000006E-2</v>
      </c>
      <c r="AF215" s="124">
        <v>-0.119592875</v>
      </c>
      <c r="AG215" s="124">
        <v>-9.7747964000000007E-2</v>
      </c>
      <c r="AH215" s="123">
        <v>-0.12312967599999999</v>
      </c>
      <c r="AI215" s="123">
        <v>-0.106060606</v>
      </c>
      <c r="AJ215" s="123">
        <v>-3.7974684000000002E-2</v>
      </c>
      <c r="AK215" s="123">
        <v>-0.30434782599999999</v>
      </c>
      <c r="AL215" s="23"/>
    </row>
    <row r="216" spans="1:38" s="80" customFormat="1" ht="15" customHeight="1">
      <c r="A216" s="524">
        <v>44101</v>
      </c>
      <c r="B216" s="33">
        <v>1340</v>
      </c>
      <c r="C216" s="33">
        <v>388</v>
      </c>
      <c r="D216" s="33">
        <v>2395</v>
      </c>
      <c r="E216" s="33">
        <v>1965</v>
      </c>
      <c r="F216" s="33">
        <v>21648</v>
      </c>
      <c r="G216" s="33">
        <v>3368</v>
      </c>
      <c r="H216" s="33">
        <v>2707</v>
      </c>
      <c r="I216" s="33">
        <v>8241</v>
      </c>
      <c r="J216" s="33">
        <v>9581</v>
      </c>
      <c r="K216" s="33">
        <v>64</v>
      </c>
      <c r="L216" s="33">
        <v>82</v>
      </c>
      <c r="M216" s="33">
        <v>23</v>
      </c>
      <c r="N216" s="33">
        <v>1109</v>
      </c>
      <c r="O216" s="33">
        <v>350</v>
      </c>
      <c r="P216" s="33">
        <v>2228</v>
      </c>
      <c r="Q216" s="33">
        <v>1752</v>
      </c>
      <c r="R216" s="33">
        <v>20202</v>
      </c>
      <c r="S216" s="33">
        <v>3117</v>
      </c>
      <c r="T216" s="33">
        <v>2426</v>
      </c>
      <c r="U216" s="33">
        <v>7483</v>
      </c>
      <c r="V216" s="33">
        <v>8343</v>
      </c>
      <c r="W216" s="49">
        <v>61</v>
      </c>
      <c r="X216" s="49">
        <v>73</v>
      </c>
      <c r="Y216" s="49">
        <v>19</v>
      </c>
      <c r="Z216" s="124">
        <v>-0.17238806000000001</v>
      </c>
      <c r="AA216" s="124">
        <v>-9.7938144000000005E-2</v>
      </c>
      <c r="AB216" s="124">
        <v>-6.9728601000000001E-2</v>
      </c>
      <c r="AC216" s="124">
        <v>-0.10839694699999999</v>
      </c>
      <c r="AD216" s="124">
        <v>-6.6796009000000003E-2</v>
      </c>
      <c r="AE216" s="124">
        <v>-7.4524940999999997E-2</v>
      </c>
      <c r="AF216" s="124">
        <v>-0.10380495000000001</v>
      </c>
      <c r="AG216" s="124">
        <v>-9.1979129000000007E-2</v>
      </c>
      <c r="AH216" s="123">
        <v>-0.12921406999999999</v>
      </c>
      <c r="AI216" s="123">
        <v>-4.6875E-2</v>
      </c>
      <c r="AJ216" s="123">
        <v>-0.109756098</v>
      </c>
      <c r="AK216" s="123">
        <v>-0.17391304299999999</v>
      </c>
      <c r="AL216" s="23"/>
    </row>
    <row r="217" spans="1:38" s="80" customFormat="1" ht="15" customHeight="1">
      <c r="A217" s="524">
        <v>44102</v>
      </c>
      <c r="B217" s="33">
        <v>1253</v>
      </c>
      <c r="C217" s="33">
        <v>371</v>
      </c>
      <c r="D217" s="33">
        <v>2315</v>
      </c>
      <c r="E217" s="33">
        <v>1889</v>
      </c>
      <c r="F217" s="33">
        <v>20430</v>
      </c>
      <c r="G217" s="33">
        <v>3271</v>
      </c>
      <c r="H217" s="33">
        <v>2546</v>
      </c>
      <c r="I217" s="33">
        <v>7874</v>
      </c>
      <c r="J217" s="33">
        <v>9212</v>
      </c>
      <c r="K217" s="33">
        <v>67</v>
      </c>
      <c r="L217" s="33">
        <v>83</v>
      </c>
      <c r="M217" s="33">
        <v>14</v>
      </c>
      <c r="N217" s="33">
        <v>1141</v>
      </c>
      <c r="O217" s="33">
        <v>376</v>
      </c>
      <c r="P217" s="33">
        <v>2305</v>
      </c>
      <c r="Q217" s="33">
        <v>1806</v>
      </c>
      <c r="R217" s="33">
        <v>21004</v>
      </c>
      <c r="S217" s="33">
        <v>3157</v>
      </c>
      <c r="T217" s="33">
        <v>2519</v>
      </c>
      <c r="U217" s="33">
        <v>7662</v>
      </c>
      <c r="V217" s="33">
        <v>8581</v>
      </c>
      <c r="W217" s="49">
        <v>62</v>
      </c>
      <c r="X217" s="49">
        <v>77</v>
      </c>
      <c r="Y217" s="49">
        <v>23</v>
      </c>
      <c r="Z217" s="124">
        <v>-8.9385475000000006E-2</v>
      </c>
      <c r="AA217" s="124">
        <v>1.3477088999999999E-2</v>
      </c>
      <c r="AB217" s="124">
        <v>-4.319654E-3</v>
      </c>
      <c r="AC217" s="124">
        <v>-4.3938591999999999E-2</v>
      </c>
      <c r="AD217" s="124">
        <v>2.8095937000000001E-2</v>
      </c>
      <c r="AE217" s="124">
        <v>-3.4851726999999999E-2</v>
      </c>
      <c r="AF217" s="124">
        <v>-1.0604870000000001E-2</v>
      </c>
      <c r="AG217" s="124">
        <v>-2.6924053999999999E-2</v>
      </c>
      <c r="AH217" s="123">
        <v>-6.8497611999999999E-2</v>
      </c>
      <c r="AI217" s="123">
        <v>-7.4626866E-2</v>
      </c>
      <c r="AJ217" s="123">
        <v>-7.2289157000000007E-2</v>
      </c>
      <c r="AK217" s="123">
        <v>0.64285714299999996</v>
      </c>
      <c r="AL217" s="23"/>
    </row>
    <row r="218" spans="1:38" s="80" customFormat="1" ht="15" customHeight="1">
      <c r="A218" s="524">
        <v>44103</v>
      </c>
      <c r="B218" s="33">
        <v>1240</v>
      </c>
      <c r="C218" s="33">
        <v>377</v>
      </c>
      <c r="D218" s="33">
        <v>2316</v>
      </c>
      <c r="E218" s="33">
        <v>1888</v>
      </c>
      <c r="F218" s="33">
        <v>20231</v>
      </c>
      <c r="G218" s="33">
        <v>3227</v>
      </c>
      <c r="H218" s="33">
        <v>2520</v>
      </c>
      <c r="I218" s="33">
        <v>7801</v>
      </c>
      <c r="J218" s="33">
        <v>9137</v>
      </c>
      <c r="K218" s="33">
        <v>65</v>
      </c>
      <c r="L218" s="33">
        <v>78</v>
      </c>
      <c r="M218" s="33">
        <v>17</v>
      </c>
      <c r="N218" s="33">
        <v>1133</v>
      </c>
      <c r="O218" s="33">
        <v>395</v>
      </c>
      <c r="P218" s="33">
        <v>2353</v>
      </c>
      <c r="Q218" s="33">
        <v>1824</v>
      </c>
      <c r="R218" s="33">
        <v>21588</v>
      </c>
      <c r="S218" s="33">
        <v>3228</v>
      </c>
      <c r="T218" s="33">
        <v>2564</v>
      </c>
      <c r="U218" s="33">
        <v>7855</v>
      </c>
      <c r="V218" s="33">
        <v>8839</v>
      </c>
      <c r="W218" s="49">
        <v>64</v>
      </c>
      <c r="X218" s="49">
        <v>77</v>
      </c>
      <c r="Y218" s="49">
        <v>17</v>
      </c>
      <c r="Z218" s="124">
        <v>-8.6290323000000002E-2</v>
      </c>
      <c r="AA218" s="124">
        <v>4.7745358000000002E-2</v>
      </c>
      <c r="AB218" s="124">
        <v>1.5975820000000002E-2</v>
      </c>
      <c r="AC218" s="124">
        <v>-3.3898304999999997E-2</v>
      </c>
      <c r="AD218" s="124">
        <v>6.7075281E-2</v>
      </c>
      <c r="AE218" s="124">
        <v>3.0988499999999998E-4</v>
      </c>
      <c r="AF218" s="124">
        <v>1.7460317E-2</v>
      </c>
      <c r="AG218" s="124">
        <v>6.9221889999999996E-3</v>
      </c>
      <c r="AH218" s="123">
        <v>-3.2614643999999998E-2</v>
      </c>
      <c r="AI218" s="123">
        <v>-1.5384615000000001E-2</v>
      </c>
      <c r="AJ218" s="123">
        <v>-1.2820513E-2</v>
      </c>
      <c r="AK218" s="123">
        <v>0</v>
      </c>
      <c r="AL218" s="23"/>
    </row>
    <row r="219" spans="1:38" s="80" customFormat="1" ht="15" customHeight="1">
      <c r="A219" s="524">
        <v>44104</v>
      </c>
      <c r="B219" s="33">
        <v>1301</v>
      </c>
      <c r="C219" s="33">
        <v>391</v>
      </c>
      <c r="D219" s="33">
        <v>2395</v>
      </c>
      <c r="E219" s="33">
        <v>1960</v>
      </c>
      <c r="F219" s="33">
        <v>21142</v>
      </c>
      <c r="G219" s="33">
        <v>3271</v>
      </c>
      <c r="H219" s="33">
        <v>2596</v>
      </c>
      <c r="I219" s="33">
        <v>8000</v>
      </c>
      <c r="J219" s="33">
        <v>9465</v>
      </c>
      <c r="K219" s="33">
        <v>75</v>
      </c>
      <c r="L219" s="33">
        <v>72</v>
      </c>
      <c r="M219" s="33">
        <v>17</v>
      </c>
      <c r="N219" s="33">
        <v>1168</v>
      </c>
      <c r="O219" s="33">
        <v>389</v>
      </c>
      <c r="P219" s="33">
        <v>2330</v>
      </c>
      <c r="Q219" s="33">
        <v>1825</v>
      </c>
      <c r="R219" s="33">
        <v>21762</v>
      </c>
      <c r="S219" s="33">
        <v>3214</v>
      </c>
      <c r="T219" s="33">
        <v>2626</v>
      </c>
      <c r="U219" s="33">
        <v>7858</v>
      </c>
      <c r="V219" s="33">
        <v>8930</v>
      </c>
      <c r="W219" s="49">
        <v>65</v>
      </c>
      <c r="X219" s="49">
        <v>77</v>
      </c>
      <c r="Y219" s="49">
        <v>17</v>
      </c>
      <c r="Z219" s="124">
        <v>-0.102229055</v>
      </c>
      <c r="AA219" s="124">
        <v>-5.1150900000000001E-3</v>
      </c>
      <c r="AB219" s="124">
        <v>-2.7139875000000001E-2</v>
      </c>
      <c r="AC219" s="124">
        <v>-6.8877550999999995E-2</v>
      </c>
      <c r="AD219" s="124">
        <v>2.9325513000000001E-2</v>
      </c>
      <c r="AE219" s="124">
        <v>-1.7425863999999999E-2</v>
      </c>
      <c r="AF219" s="124">
        <v>1.1556240000000001E-2</v>
      </c>
      <c r="AG219" s="124">
        <v>-1.7749999999999998E-2</v>
      </c>
      <c r="AH219" s="123">
        <v>-5.6524036E-2</v>
      </c>
      <c r="AI219" s="123">
        <v>-0.133333333</v>
      </c>
      <c r="AJ219" s="123">
        <v>6.9444443999999994E-2</v>
      </c>
      <c r="AK219" s="123">
        <v>0</v>
      </c>
      <c r="AL219" s="23"/>
    </row>
    <row r="220" spans="1:38" s="80" customFormat="1" ht="15" customHeight="1">
      <c r="A220" s="524">
        <v>44105</v>
      </c>
      <c r="B220" s="33">
        <v>1321</v>
      </c>
      <c r="C220" s="33">
        <v>392</v>
      </c>
      <c r="D220" s="33">
        <v>2453</v>
      </c>
      <c r="E220" s="33">
        <v>1995</v>
      </c>
      <c r="F220" s="33">
        <v>21874</v>
      </c>
      <c r="G220" s="33">
        <v>3348</v>
      </c>
      <c r="H220" s="33">
        <v>2609</v>
      </c>
      <c r="I220" s="33">
        <v>8178</v>
      </c>
      <c r="J220" s="33">
        <v>9688</v>
      </c>
      <c r="K220" s="33">
        <v>63</v>
      </c>
      <c r="L220" s="33">
        <v>78</v>
      </c>
      <c r="M220" s="33">
        <v>10</v>
      </c>
      <c r="N220" s="33">
        <v>1165</v>
      </c>
      <c r="O220" s="33">
        <v>393</v>
      </c>
      <c r="P220" s="33">
        <v>2371</v>
      </c>
      <c r="Q220" s="33">
        <v>1819</v>
      </c>
      <c r="R220" s="33">
        <v>21635</v>
      </c>
      <c r="S220" s="33">
        <v>3223</v>
      </c>
      <c r="T220" s="33">
        <v>2623</v>
      </c>
      <c r="U220" s="33">
        <v>7853</v>
      </c>
      <c r="V220" s="33">
        <v>8905</v>
      </c>
      <c r="W220" s="49">
        <v>66</v>
      </c>
      <c r="X220" s="49">
        <v>85</v>
      </c>
      <c r="Y220" s="49">
        <v>22</v>
      </c>
      <c r="Z220" s="124">
        <v>-0.118092354</v>
      </c>
      <c r="AA220" s="124">
        <v>2.5510200000000002E-3</v>
      </c>
      <c r="AB220" s="124">
        <v>-3.3428455000000003E-2</v>
      </c>
      <c r="AC220" s="124">
        <v>-8.8220550999999994E-2</v>
      </c>
      <c r="AD220" s="124">
        <v>-1.0926214E-2</v>
      </c>
      <c r="AE220" s="124">
        <v>-3.7335723000000001E-2</v>
      </c>
      <c r="AF220" s="124">
        <v>5.3660410000000002E-3</v>
      </c>
      <c r="AG220" s="124">
        <v>-3.9740768000000003E-2</v>
      </c>
      <c r="AH220" s="123">
        <v>-8.0821635000000003E-2</v>
      </c>
      <c r="AI220" s="123">
        <v>4.7619047999999997E-2</v>
      </c>
      <c r="AJ220" s="123">
        <v>8.9743589999999998E-2</v>
      </c>
      <c r="AK220" s="123">
        <v>1.2</v>
      </c>
      <c r="AL220" s="23"/>
    </row>
    <row r="221" spans="1:38" s="80" customFormat="1" ht="15" customHeight="1">
      <c r="A221" s="524">
        <v>44106</v>
      </c>
      <c r="B221" s="33">
        <v>1316</v>
      </c>
      <c r="C221" s="33">
        <v>389</v>
      </c>
      <c r="D221" s="33">
        <v>2424</v>
      </c>
      <c r="E221" s="33">
        <v>2025</v>
      </c>
      <c r="F221" s="33">
        <v>21967</v>
      </c>
      <c r="G221" s="33">
        <v>3338</v>
      </c>
      <c r="H221" s="33">
        <v>2657</v>
      </c>
      <c r="I221" s="33">
        <v>8264</v>
      </c>
      <c r="J221" s="33">
        <v>9728</v>
      </c>
      <c r="K221" s="33">
        <v>57</v>
      </c>
      <c r="L221" s="33">
        <v>87</v>
      </c>
      <c r="M221" s="33">
        <v>13</v>
      </c>
      <c r="N221" s="33">
        <v>1162</v>
      </c>
      <c r="O221" s="33">
        <v>388</v>
      </c>
      <c r="P221" s="33">
        <v>2350</v>
      </c>
      <c r="Q221" s="33">
        <v>1808</v>
      </c>
      <c r="R221" s="33">
        <v>21579</v>
      </c>
      <c r="S221" s="33">
        <v>3236</v>
      </c>
      <c r="T221" s="33">
        <v>2552</v>
      </c>
      <c r="U221" s="33">
        <v>7764</v>
      </c>
      <c r="V221" s="33">
        <v>8872</v>
      </c>
      <c r="W221" s="49">
        <v>57</v>
      </c>
      <c r="X221" s="49">
        <v>76</v>
      </c>
      <c r="Y221" s="49">
        <v>25</v>
      </c>
      <c r="Z221" s="124">
        <v>-0.11702127700000001</v>
      </c>
      <c r="AA221" s="124">
        <v>-2.5706940000000001E-3</v>
      </c>
      <c r="AB221" s="124">
        <v>-3.0528052999999999E-2</v>
      </c>
      <c r="AC221" s="124">
        <v>-0.107160494</v>
      </c>
      <c r="AD221" s="124">
        <v>-1.7662858E-2</v>
      </c>
      <c r="AE221" s="124">
        <v>-3.055722E-2</v>
      </c>
      <c r="AF221" s="124">
        <v>-3.9518254000000003E-2</v>
      </c>
      <c r="AG221" s="124">
        <v>-6.0503387999999998E-2</v>
      </c>
      <c r="AH221" s="123">
        <v>-8.7993421000000002E-2</v>
      </c>
      <c r="AI221" s="123">
        <v>0</v>
      </c>
      <c r="AJ221" s="123">
        <v>-0.126436782</v>
      </c>
      <c r="AK221" s="123">
        <v>0.92307692299999999</v>
      </c>
      <c r="AL221" s="23"/>
    </row>
    <row r="222" spans="1:38" s="80" customFormat="1" ht="15" customHeight="1">
      <c r="A222" s="524">
        <v>44107</v>
      </c>
      <c r="B222" s="33">
        <v>1300</v>
      </c>
      <c r="C222" s="33">
        <v>393</v>
      </c>
      <c r="D222" s="33">
        <v>2445</v>
      </c>
      <c r="E222" s="33">
        <v>2041</v>
      </c>
      <c r="F222" s="33">
        <v>21787</v>
      </c>
      <c r="G222" s="33">
        <v>3331</v>
      </c>
      <c r="H222" s="33">
        <v>2704</v>
      </c>
      <c r="I222" s="33">
        <v>8244</v>
      </c>
      <c r="J222" s="33">
        <v>9735</v>
      </c>
      <c r="K222" s="33">
        <v>50</v>
      </c>
      <c r="L222" s="33">
        <v>87</v>
      </c>
      <c r="M222" s="33">
        <v>19</v>
      </c>
      <c r="N222" s="33">
        <v>1098</v>
      </c>
      <c r="O222" s="33">
        <v>378</v>
      </c>
      <c r="P222" s="33">
        <v>2261</v>
      </c>
      <c r="Q222" s="33">
        <v>1734</v>
      </c>
      <c r="R222" s="33">
        <v>20490</v>
      </c>
      <c r="S222" s="33">
        <v>3138</v>
      </c>
      <c r="T222" s="33">
        <v>2455</v>
      </c>
      <c r="U222" s="33">
        <v>7394</v>
      </c>
      <c r="V222" s="33">
        <v>8542</v>
      </c>
      <c r="W222" s="49">
        <v>56</v>
      </c>
      <c r="X222" s="49">
        <v>79</v>
      </c>
      <c r="Y222" s="49">
        <v>23</v>
      </c>
      <c r="Z222" s="124">
        <v>-0.155384615</v>
      </c>
      <c r="AA222" s="124">
        <v>-3.8167938999999998E-2</v>
      </c>
      <c r="AB222" s="124">
        <v>-7.5255623999999993E-2</v>
      </c>
      <c r="AC222" s="124">
        <v>-0.150416463</v>
      </c>
      <c r="AD222" s="124">
        <v>-5.9530912999999998E-2</v>
      </c>
      <c r="AE222" s="124">
        <v>-5.7940558000000003E-2</v>
      </c>
      <c r="AF222" s="124">
        <v>-9.2085798999999996E-2</v>
      </c>
      <c r="AG222" s="124">
        <v>-0.103105289</v>
      </c>
      <c r="AH222" s="123">
        <v>-0.122547509</v>
      </c>
      <c r="AI222" s="123">
        <v>0.12</v>
      </c>
      <c r="AJ222" s="123">
        <v>-9.1954022999999996E-2</v>
      </c>
      <c r="AK222" s="123">
        <v>0.21052631599999999</v>
      </c>
      <c r="AL222" s="23"/>
    </row>
    <row r="223" spans="1:38" s="80" customFormat="1" ht="15" customHeight="1">
      <c r="A223" s="524">
        <v>44108</v>
      </c>
      <c r="B223" s="33">
        <v>1299</v>
      </c>
      <c r="C223" s="33">
        <v>397</v>
      </c>
      <c r="D223" s="33">
        <v>2385</v>
      </c>
      <c r="E223" s="33">
        <v>2033</v>
      </c>
      <c r="F223" s="33">
        <v>21408</v>
      </c>
      <c r="G223" s="33">
        <v>3295</v>
      </c>
      <c r="H223" s="33">
        <v>2694</v>
      </c>
      <c r="I223" s="33">
        <v>8190</v>
      </c>
      <c r="J223" s="33">
        <v>9764</v>
      </c>
      <c r="K223" s="33">
        <v>55</v>
      </c>
      <c r="L223" s="33">
        <v>81</v>
      </c>
      <c r="M223" s="33">
        <v>23</v>
      </c>
      <c r="N223" s="33">
        <v>1090</v>
      </c>
      <c r="O223" s="33">
        <v>367</v>
      </c>
      <c r="P223" s="33">
        <v>2213</v>
      </c>
      <c r="Q223" s="33">
        <v>1719</v>
      </c>
      <c r="R223" s="33">
        <v>20032</v>
      </c>
      <c r="S223" s="33">
        <v>3093</v>
      </c>
      <c r="T223" s="33">
        <v>2415</v>
      </c>
      <c r="U223" s="33">
        <v>7280</v>
      </c>
      <c r="V223" s="33">
        <v>8400</v>
      </c>
      <c r="W223" s="49">
        <v>56</v>
      </c>
      <c r="X223" s="49">
        <v>74</v>
      </c>
      <c r="Y223" s="49">
        <v>26</v>
      </c>
      <c r="Z223" s="124">
        <v>-0.16089299500000001</v>
      </c>
      <c r="AA223" s="124">
        <v>-7.5566751000000001E-2</v>
      </c>
      <c r="AB223" s="124">
        <v>-7.2117399999999998E-2</v>
      </c>
      <c r="AC223" s="124">
        <v>-0.15445154899999999</v>
      </c>
      <c r="AD223" s="124">
        <v>-6.4275036999999993E-2</v>
      </c>
      <c r="AE223" s="124">
        <v>-6.1305008000000001E-2</v>
      </c>
      <c r="AF223" s="124">
        <v>-0.103563474</v>
      </c>
      <c r="AG223" s="124">
        <v>-0.111111111</v>
      </c>
      <c r="AH223" s="123">
        <v>-0.13969684600000001</v>
      </c>
      <c r="AI223" s="123">
        <v>1.8181817999999999E-2</v>
      </c>
      <c r="AJ223" s="123">
        <v>-8.6419753000000002E-2</v>
      </c>
      <c r="AK223" s="123">
        <v>0.130434783</v>
      </c>
      <c r="AL223" s="23"/>
    </row>
    <row r="224" spans="1:38" s="80" customFormat="1" ht="15" customHeight="1">
      <c r="A224" s="524">
        <v>44109</v>
      </c>
      <c r="B224" s="33">
        <v>1227</v>
      </c>
      <c r="C224" s="33">
        <v>382</v>
      </c>
      <c r="D224" s="33">
        <v>2266</v>
      </c>
      <c r="E224" s="33">
        <v>1949</v>
      </c>
      <c r="F224" s="33">
        <v>20133</v>
      </c>
      <c r="G224" s="33">
        <v>3191</v>
      </c>
      <c r="H224" s="33">
        <v>2584</v>
      </c>
      <c r="I224" s="33">
        <v>7962</v>
      </c>
      <c r="J224" s="33">
        <v>9357</v>
      </c>
      <c r="K224" s="33">
        <v>55</v>
      </c>
      <c r="L224" s="33">
        <v>79</v>
      </c>
      <c r="M224" s="33">
        <v>21</v>
      </c>
      <c r="N224" s="33">
        <v>1134</v>
      </c>
      <c r="O224" s="33">
        <v>363</v>
      </c>
      <c r="P224" s="33">
        <v>2273</v>
      </c>
      <c r="Q224" s="33">
        <v>1770</v>
      </c>
      <c r="R224" s="33">
        <v>20789</v>
      </c>
      <c r="S224" s="33">
        <v>3194</v>
      </c>
      <c r="T224" s="33">
        <v>2526</v>
      </c>
      <c r="U224" s="33">
        <v>7583</v>
      </c>
      <c r="V224" s="33">
        <v>8669</v>
      </c>
      <c r="W224" s="49">
        <v>62</v>
      </c>
      <c r="X224" s="49">
        <v>70</v>
      </c>
      <c r="Y224" s="49">
        <v>29</v>
      </c>
      <c r="Z224" s="124">
        <v>-7.5794621000000006E-2</v>
      </c>
      <c r="AA224" s="124">
        <v>-4.973822E-2</v>
      </c>
      <c r="AB224" s="124">
        <v>3.0891439999999998E-3</v>
      </c>
      <c r="AC224" s="124">
        <v>-9.1841969999999995E-2</v>
      </c>
      <c r="AD224" s="124">
        <v>3.2583320999999998E-2</v>
      </c>
      <c r="AE224" s="124">
        <v>9.4014399999999996E-4</v>
      </c>
      <c r="AF224" s="124">
        <v>-2.2445819999999998E-2</v>
      </c>
      <c r="AG224" s="124">
        <v>-4.7601104999999998E-2</v>
      </c>
      <c r="AH224" s="123">
        <v>-7.3527839999999997E-2</v>
      </c>
      <c r="AI224" s="123">
        <v>0.127272727</v>
      </c>
      <c r="AJ224" s="123">
        <v>-0.113924051</v>
      </c>
      <c r="AK224" s="123">
        <v>0.38095238100000001</v>
      </c>
      <c r="AL224" s="23"/>
    </row>
    <row r="225" spans="1:38" s="80" customFormat="1" ht="15" customHeight="1">
      <c r="A225" s="524">
        <v>44110</v>
      </c>
      <c r="B225" s="33">
        <v>1229</v>
      </c>
      <c r="C225" s="33">
        <v>372</v>
      </c>
      <c r="D225" s="33">
        <v>2232</v>
      </c>
      <c r="E225" s="33">
        <v>1924</v>
      </c>
      <c r="F225" s="33">
        <v>19950</v>
      </c>
      <c r="G225" s="33">
        <v>3151</v>
      </c>
      <c r="H225" s="33">
        <v>2569</v>
      </c>
      <c r="I225" s="33">
        <v>7876</v>
      </c>
      <c r="J225" s="33">
        <v>9226</v>
      </c>
      <c r="K225" s="33">
        <v>55</v>
      </c>
      <c r="L225" s="33">
        <v>74</v>
      </c>
      <c r="M225" s="33">
        <v>16</v>
      </c>
      <c r="N225" s="33">
        <v>1151</v>
      </c>
      <c r="O225" s="33">
        <v>367</v>
      </c>
      <c r="P225" s="33">
        <v>2316</v>
      </c>
      <c r="Q225" s="33">
        <v>1807</v>
      </c>
      <c r="R225" s="33">
        <v>21367</v>
      </c>
      <c r="S225" s="33">
        <v>3280</v>
      </c>
      <c r="T225" s="33">
        <v>2560</v>
      </c>
      <c r="U225" s="33">
        <v>7853</v>
      </c>
      <c r="V225" s="33">
        <v>8935</v>
      </c>
      <c r="W225" s="49">
        <v>71</v>
      </c>
      <c r="X225" s="49">
        <v>69</v>
      </c>
      <c r="Y225" s="49">
        <v>25</v>
      </c>
      <c r="Z225" s="124">
        <v>-6.3466232999999997E-2</v>
      </c>
      <c r="AA225" s="124">
        <v>-1.3440860000000001E-2</v>
      </c>
      <c r="AB225" s="124">
        <v>3.7634409000000001E-2</v>
      </c>
      <c r="AC225" s="124">
        <v>-6.0810810999999999E-2</v>
      </c>
      <c r="AD225" s="124">
        <v>7.1027568999999999E-2</v>
      </c>
      <c r="AE225" s="124">
        <v>4.0939384000000002E-2</v>
      </c>
      <c r="AF225" s="124">
        <v>-3.503309E-3</v>
      </c>
      <c r="AG225" s="124">
        <v>-2.9202640000000001E-3</v>
      </c>
      <c r="AH225" s="123">
        <v>-3.1541296000000003E-2</v>
      </c>
      <c r="AI225" s="123">
        <v>0.29090909100000001</v>
      </c>
      <c r="AJ225" s="123">
        <v>-6.7567567999999995E-2</v>
      </c>
      <c r="AK225" s="123">
        <v>0.5625</v>
      </c>
      <c r="AL225" s="23"/>
    </row>
    <row r="226" spans="1:38" s="80" customFormat="1" ht="15" customHeight="1">
      <c r="A226" s="524">
        <v>44111</v>
      </c>
      <c r="B226" s="33">
        <v>1289</v>
      </c>
      <c r="C226" s="33">
        <v>373</v>
      </c>
      <c r="D226" s="33">
        <v>2294</v>
      </c>
      <c r="E226" s="33">
        <v>1995</v>
      </c>
      <c r="F226" s="33">
        <v>20969</v>
      </c>
      <c r="G226" s="33">
        <v>3267</v>
      </c>
      <c r="H226" s="33">
        <v>2656</v>
      </c>
      <c r="I226" s="33">
        <v>8097</v>
      </c>
      <c r="J226" s="33">
        <v>9493</v>
      </c>
      <c r="K226" s="33">
        <v>57</v>
      </c>
      <c r="L226" s="33">
        <v>75</v>
      </c>
      <c r="M226" s="33">
        <v>10</v>
      </c>
      <c r="N226" s="33">
        <v>1159</v>
      </c>
      <c r="O226" s="33">
        <v>360</v>
      </c>
      <c r="P226" s="33">
        <v>2292</v>
      </c>
      <c r="Q226" s="33">
        <v>1801</v>
      </c>
      <c r="R226" s="33">
        <v>21568</v>
      </c>
      <c r="S226" s="33">
        <v>3334</v>
      </c>
      <c r="T226" s="33">
        <v>2562</v>
      </c>
      <c r="U226" s="33">
        <v>7924</v>
      </c>
      <c r="V226" s="33">
        <v>9101</v>
      </c>
      <c r="W226" s="49">
        <v>71</v>
      </c>
      <c r="X226" s="49">
        <v>71</v>
      </c>
      <c r="Y226" s="49">
        <v>21</v>
      </c>
      <c r="Z226" s="124">
        <v>-0.100853375</v>
      </c>
      <c r="AA226" s="124">
        <v>-3.4852546999999998E-2</v>
      </c>
      <c r="AB226" s="124">
        <v>-8.7184000000000003E-4</v>
      </c>
      <c r="AC226" s="124">
        <v>-9.7243107999999995E-2</v>
      </c>
      <c r="AD226" s="124">
        <v>2.8565977999999999E-2</v>
      </c>
      <c r="AE226" s="124">
        <v>2.0508110999999999E-2</v>
      </c>
      <c r="AF226" s="124">
        <v>-3.5391565999999999E-2</v>
      </c>
      <c r="AG226" s="124">
        <v>-2.1365938000000001E-2</v>
      </c>
      <c r="AH226" s="123">
        <v>-4.1293585000000001E-2</v>
      </c>
      <c r="AI226" s="123">
        <v>0.24561403500000001</v>
      </c>
      <c r="AJ226" s="123">
        <v>-5.3333332999999997E-2</v>
      </c>
      <c r="AK226" s="123">
        <v>1.1000000000000001</v>
      </c>
      <c r="AL226" s="23"/>
    </row>
    <row r="227" spans="1:38" s="80" customFormat="1" ht="15" customHeight="1">
      <c r="A227" s="524">
        <v>44112</v>
      </c>
      <c r="B227" s="33">
        <v>1293</v>
      </c>
      <c r="C227" s="33">
        <v>374</v>
      </c>
      <c r="D227" s="33">
        <v>2369</v>
      </c>
      <c r="E227" s="33">
        <v>2016</v>
      </c>
      <c r="F227" s="33">
        <v>21618</v>
      </c>
      <c r="G227" s="33">
        <v>3342</v>
      </c>
      <c r="H227" s="33">
        <v>2719</v>
      </c>
      <c r="I227" s="33">
        <v>8147</v>
      </c>
      <c r="J227" s="33">
        <v>9753</v>
      </c>
      <c r="K227" s="33">
        <v>63</v>
      </c>
      <c r="L227" s="33">
        <v>80</v>
      </c>
      <c r="M227" s="33">
        <v>13</v>
      </c>
      <c r="N227" s="33">
        <v>1154</v>
      </c>
      <c r="O227" s="33">
        <v>364</v>
      </c>
      <c r="P227" s="33">
        <v>2344</v>
      </c>
      <c r="Q227" s="33">
        <v>1799</v>
      </c>
      <c r="R227" s="33">
        <v>21527</v>
      </c>
      <c r="S227" s="33">
        <v>3342</v>
      </c>
      <c r="T227" s="33">
        <v>2556</v>
      </c>
      <c r="U227" s="33">
        <v>7910</v>
      </c>
      <c r="V227" s="33">
        <v>9053</v>
      </c>
      <c r="W227" s="49">
        <v>60</v>
      </c>
      <c r="X227" s="49">
        <v>77</v>
      </c>
      <c r="Y227" s="49">
        <v>21</v>
      </c>
      <c r="Z227" s="124">
        <v>-0.10750193299999999</v>
      </c>
      <c r="AA227" s="124">
        <v>-2.6737968000000001E-2</v>
      </c>
      <c r="AB227" s="124">
        <v>-1.0552976E-2</v>
      </c>
      <c r="AC227" s="124">
        <v>-0.107638889</v>
      </c>
      <c r="AD227" s="124">
        <v>-4.209455E-3</v>
      </c>
      <c r="AE227" s="124">
        <v>0</v>
      </c>
      <c r="AF227" s="124">
        <v>-5.9948510000000003E-2</v>
      </c>
      <c r="AG227" s="124">
        <v>-2.9090463E-2</v>
      </c>
      <c r="AH227" s="123">
        <v>-7.1772788000000004E-2</v>
      </c>
      <c r="AI227" s="123">
        <v>-4.7619047999999997E-2</v>
      </c>
      <c r="AJ227" s="123">
        <v>-3.7499999999999999E-2</v>
      </c>
      <c r="AK227" s="123">
        <v>0.61538461499999997</v>
      </c>
      <c r="AL227" s="23"/>
    </row>
    <row r="228" spans="1:38" s="80" customFormat="1" ht="15" customHeight="1">
      <c r="A228" s="524">
        <v>44113</v>
      </c>
      <c r="B228" s="33">
        <v>1281</v>
      </c>
      <c r="C228" s="33">
        <v>386</v>
      </c>
      <c r="D228" s="33">
        <v>2421</v>
      </c>
      <c r="E228" s="33">
        <v>2038</v>
      </c>
      <c r="F228" s="33">
        <v>21683</v>
      </c>
      <c r="G228" s="33">
        <v>3317</v>
      </c>
      <c r="H228" s="33">
        <v>2732</v>
      </c>
      <c r="I228" s="33">
        <v>8192</v>
      </c>
      <c r="J228" s="33">
        <v>9789</v>
      </c>
      <c r="K228" s="33">
        <v>70</v>
      </c>
      <c r="L228" s="33">
        <v>89</v>
      </c>
      <c r="M228" s="33">
        <v>16</v>
      </c>
      <c r="N228" s="33">
        <v>1149</v>
      </c>
      <c r="O228" s="33">
        <v>371</v>
      </c>
      <c r="P228" s="33">
        <v>2324</v>
      </c>
      <c r="Q228" s="33">
        <v>1775</v>
      </c>
      <c r="R228" s="33">
        <v>21293</v>
      </c>
      <c r="S228" s="33">
        <v>3302</v>
      </c>
      <c r="T228" s="33">
        <v>2532</v>
      </c>
      <c r="U228" s="33">
        <v>7855</v>
      </c>
      <c r="V228" s="33">
        <v>9031</v>
      </c>
      <c r="W228" s="49">
        <v>62</v>
      </c>
      <c r="X228" s="49">
        <v>77</v>
      </c>
      <c r="Y228" s="49">
        <v>21</v>
      </c>
      <c r="Z228" s="124">
        <v>-0.103044496</v>
      </c>
      <c r="AA228" s="124">
        <v>-3.8860103999999999E-2</v>
      </c>
      <c r="AB228" s="124">
        <v>-4.0066088E-2</v>
      </c>
      <c r="AC228" s="124">
        <v>-0.12904808600000001</v>
      </c>
      <c r="AD228" s="124">
        <v>-1.7986440999999999E-2</v>
      </c>
      <c r="AE228" s="124">
        <v>-4.5221590000000004E-3</v>
      </c>
      <c r="AF228" s="124">
        <v>-7.3206441999999997E-2</v>
      </c>
      <c r="AG228" s="124">
        <v>-4.1137695000000002E-2</v>
      </c>
      <c r="AH228" s="123">
        <v>-7.7433853999999996E-2</v>
      </c>
      <c r="AI228" s="123">
        <v>-0.114285714</v>
      </c>
      <c r="AJ228" s="123">
        <v>-0.13483146100000001</v>
      </c>
      <c r="AK228" s="123">
        <v>0.3125</v>
      </c>
      <c r="AL228" s="23"/>
    </row>
    <row r="229" spans="1:38" s="80" customFormat="1" ht="15" customHeight="1">
      <c r="A229" s="524">
        <v>44114</v>
      </c>
      <c r="B229" s="33">
        <v>1263</v>
      </c>
      <c r="C229" s="33">
        <v>395</v>
      </c>
      <c r="D229" s="33">
        <v>2441</v>
      </c>
      <c r="E229" s="33">
        <v>2041</v>
      </c>
      <c r="F229" s="33">
        <v>21739</v>
      </c>
      <c r="G229" s="33">
        <v>3357</v>
      </c>
      <c r="H229" s="33">
        <v>2718</v>
      </c>
      <c r="I229" s="33">
        <v>8131</v>
      </c>
      <c r="J229" s="33">
        <v>9722</v>
      </c>
      <c r="K229" s="33">
        <v>68</v>
      </c>
      <c r="L229" s="33">
        <v>87</v>
      </c>
      <c r="M229" s="33">
        <v>15</v>
      </c>
      <c r="N229" s="33">
        <v>1076</v>
      </c>
      <c r="O229" s="33">
        <v>361</v>
      </c>
      <c r="P229" s="33">
        <v>2239</v>
      </c>
      <c r="Q229" s="33">
        <v>1655</v>
      </c>
      <c r="R229" s="33">
        <v>19936</v>
      </c>
      <c r="S229" s="33">
        <v>3175</v>
      </c>
      <c r="T229" s="33">
        <v>2391</v>
      </c>
      <c r="U229" s="33">
        <v>7432</v>
      </c>
      <c r="V229" s="33">
        <v>8549</v>
      </c>
      <c r="W229" s="49">
        <v>57</v>
      </c>
      <c r="X229" s="49">
        <v>78</v>
      </c>
      <c r="Y229" s="49">
        <v>22</v>
      </c>
      <c r="Z229" s="124">
        <v>-0.14806017399999999</v>
      </c>
      <c r="AA229" s="124">
        <v>-8.6075948999999999E-2</v>
      </c>
      <c r="AB229" s="124">
        <v>-8.2752969999999995E-2</v>
      </c>
      <c r="AC229" s="124">
        <v>-0.189122979</v>
      </c>
      <c r="AD229" s="124">
        <v>-8.2938497999999999E-2</v>
      </c>
      <c r="AE229" s="124">
        <v>-5.4215073000000003E-2</v>
      </c>
      <c r="AF229" s="124">
        <v>-0.120309051</v>
      </c>
      <c r="AG229" s="124">
        <v>-8.5967286000000004E-2</v>
      </c>
      <c r="AH229" s="123">
        <v>-0.120654186</v>
      </c>
      <c r="AI229" s="123">
        <v>-0.16176470600000001</v>
      </c>
      <c r="AJ229" s="123">
        <v>-0.10344827600000001</v>
      </c>
      <c r="AK229" s="123">
        <v>0.46666666699999998</v>
      </c>
      <c r="AL229" s="23"/>
    </row>
    <row r="230" spans="1:38" s="80" customFormat="1" ht="15" customHeight="1">
      <c r="A230" s="524">
        <v>44115</v>
      </c>
      <c r="B230" s="33">
        <v>1266</v>
      </c>
      <c r="C230" s="33">
        <v>392</v>
      </c>
      <c r="D230" s="33">
        <v>2422</v>
      </c>
      <c r="E230" s="33">
        <v>2006</v>
      </c>
      <c r="F230" s="33">
        <v>21371</v>
      </c>
      <c r="G230" s="33">
        <v>3299</v>
      </c>
      <c r="H230" s="33">
        <v>2713</v>
      </c>
      <c r="I230" s="33">
        <v>8165</v>
      </c>
      <c r="J230" s="33">
        <v>9624</v>
      </c>
      <c r="K230" s="33">
        <v>62</v>
      </c>
      <c r="L230" s="33">
        <v>84</v>
      </c>
      <c r="M230" s="33">
        <v>14</v>
      </c>
      <c r="N230" s="33">
        <v>1043</v>
      </c>
      <c r="O230" s="33">
        <v>355</v>
      </c>
      <c r="P230" s="33">
        <v>2192</v>
      </c>
      <c r="Q230" s="33">
        <v>1623</v>
      </c>
      <c r="R230" s="33">
        <v>19457</v>
      </c>
      <c r="S230" s="33">
        <v>3130</v>
      </c>
      <c r="T230" s="33">
        <v>2354</v>
      </c>
      <c r="U230" s="33">
        <v>7304</v>
      </c>
      <c r="V230" s="33">
        <v>8329</v>
      </c>
      <c r="W230" s="49">
        <v>57</v>
      </c>
      <c r="X230" s="49">
        <v>79</v>
      </c>
      <c r="Y230" s="49">
        <v>22</v>
      </c>
      <c r="Z230" s="124">
        <v>-0.17614534000000001</v>
      </c>
      <c r="AA230" s="124">
        <v>-9.4387755000000004E-2</v>
      </c>
      <c r="AB230" s="124">
        <v>-9.4962841000000006E-2</v>
      </c>
      <c r="AC230" s="124">
        <v>-0.19092721800000001</v>
      </c>
      <c r="AD230" s="124">
        <v>-8.9560619999999994E-2</v>
      </c>
      <c r="AE230" s="124">
        <v>-5.1227645000000002E-2</v>
      </c>
      <c r="AF230" s="124">
        <v>-0.132325839</v>
      </c>
      <c r="AG230" s="124">
        <v>-0.105450092</v>
      </c>
      <c r="AH230" s="123">
        <v>-0.13455943500000001</v>
      </c>
      <c r="AI230" s="123">
        <v>-8.0645161000000007E-2</v>
      </c>
      <c r="AJ230" s="123">
        <v>-5.9523810000000003E-2</v>
      </c>
      <c r="AK230" s="123">
        <v>0.571428571</v>
      </c>
      <c r="AL230" s="23"/>
    </row>
    <row r="231" spans="1:38" s="80" customFormat="1" ht="15" customHeight="1">
      <c r="A231" s="524">
        <v>44116</v>
      </c>
      <c r="B231" s="33">
        <v>1203</v>
      </c>
      <c r="C231" s="33">
        <v>361</v>
      </c>
      <c r="D231" s="33">
        <v>2301</v>
      </c>
      <c r="E231" s="33">
        <v>1915</v>
      </c>
      <c r="F231" s="33">
        <v>20091</v>
      </c>
      <c r="G231" s="33">
        <v>3229</v>
      </c>
      <c r="H231" s="33">
        <v>2614</v>
      </c>
      <c r="I231" s="33">
        <v>7671</v>
      </c>
      <c r="J231" s="33">
        <v>9143</v>
      </c>
      <c r="K231" s="33">
        <v>58</v>
      </c>
      <c r="L231" s="33">
        <v>83</v>
      </c>
      <c r="M231" s="33">
        <v>18</v>
      </c>
      <c r="N231" s="33">
        <v>1065</v>
      </c>
      <c r="O231" s="33">
        <v>337</v>
      </c>
      <c r="P231" s="33">
        <v>2188</v>
      </c>
      <c r="Q231" s="33">
        <v>1596</v>
      </c>
      <c r="R231" s="33">
        <v>19359</v>
      </c>
      <c r="S231" s="33">
        <v>3133</v>
      </c>
      <c r="T231" s="33">
        <v>2330</v>
      </c>
      <c r="U231" s="33">
        <v>7235</v>
      </c>
      <c r="V231" s="33">
        <v>8285</v>
      </c>
      <c r="W231" s="49">
        <v>58</v>
      </c>
      <c r="X231" s="49">
        <v>78</v>
      </c>
      <c r="Y231" s="49">
        <v>28</v>
      </c>
      <c r="Z231" s="124">
        <v>-0.11471321700000001</v>
      </c>
      <c r="AA231" s="124">
        <v>-6.6481994000000003E-2</v>
      </c>
      <c r="AB231" s="124">
        <v>-4.9109082999999998E-2</v>
      </c>
      <c r="AC231" s="124">
        <v>-0.166579634</v>
      </c>
      <c r="AD231" s="124">
        <v>-3.6434224000000001E-2</v>
      </c>
      <c r="AE231" s="124">
        <v>-2.9730566999999999E-2</v>
      </c>
      <c r="AF231" s="124">
        <v>-0.108645754</v>
      </c>
      <c r="AG231" s="124">
        <v>-5.6837440000000003E-2</v>
      </c>
      <c r="AH231" s="123">
        <v>-9.3842283999999998E-2</v>
      </c>
      <c r="AI231" s="123">
        <v>0</v>
      </c>
      <c r="AJ231" s="123">
        <v>-6.0240964000000001E-2</v>
      </c>
      <c r="AK231" s="123">
        <v>0.55555555599999995</v>
      </c>
      <c r="AL231" s="23"/>
    </row>
    <row r="232" spans="1:38" s="80" customFormat="1" ht="15" customHeight="1">
      <c r="A232" s="524">
        <v>44117</v>
      </c>
      <c r="B232" s="33">
        <v>1221</v>
      </c>
      <c r="C232" s="33">
        <v>359</v>
      </c>
      <c r="D232" s="33">
        <v>2197</v>
      </c>
      <c r="E232" s="33">
        <v>1887</v>
      </c>
      <c r="F232" s="33">
        <v>19631</v>
      </c>
      <c r="G232" s="33">
        <v>3207</v>
      </c>
      <c r="H232" s="33">
        <v>2550</v>
      </c>
      <c r="I232" s="33">
        <v>7579</v>
      </c>
      <c r="J232" s="33">
        <v>8994</v>
      </c>
      <c r="K232" s="33">
        <v>55</v>
      </c>
      <c r="L232" s="33">
        <v>82</v>
      </c>
      <c r="M232" s="33">
        <v>18</v>
      </c>
      <c r="N232" s="33">
        <v>1133</v>
      </c>
      <c r="O232" s="33">
        <v>359</v>
      </c>
      <c r="P232" s="33">
        <v>2264</v>
      </c>
      <c r="Q232" s="33">
        <v>1685</v>
      </c>
      <c r="R232" s="33">
        <v>20461</v>
      </c>
      <c r="S232" s="33">
        <v>3199</v>
      </c>
      <c r="T232" s="33">
        <v>2430</v>
      </c>
      <c r="U232" s="33">
        <v>7530</v>
      </c>
      <c r="V232" s="33">
        <v>8622</v>
      </c>
      <c r="W232" s="49">
        <v>64</v>
      </c>
      <c r="X232" s="49">
        <v>80</v>
      </c>
      <c r="Y232" s="49">
        <v>31</v>
      </c>
      <c r="Z232" s="124">
        <v>-7.2072072000000001E-2</v>
      </c>
      <c r="AA232" s="124">
        <v>0</v>
      </c>
      <c r="AB232" s="124">
        <v>3.0496130999999999E-2</v>
      </c>
      <c r="AC232" s="124">
        <v>-0.107048225</v>
      </c>
      <c r="AD232" s="124">
        <v>4.2280066999999998E-2</v>
      </c>
      <c r="AE232" s="124">
        <v>-2.4945430000000001E-3</v>
      </c>
      <c r="AF232" s="124">
        <v>-4.7058823999999999E-2</v>
      </c>
      <c r="AG232" s="124">
        <v>-6.4652329999999999E-3</v>
      </c>
      <c r="AH232" s="123">
        <v>-4.1360907000000002E-2</v>
      </c>
      <c r="AI232" s="123">
        <v>0.16363636400000001</v>
      </c>
      <c r="AJ232" s="123">
        <v>-2.4390243999999998E-2</v>
      </c>
      <c r="AK232" s="123">
        <v>0.72222222199999997</v>
      </c>
    </row>
    <row r="233" spans="1:38" s="80" customFormat="1" ht="15" customHeight="1">
      <c r="A233" s="524">
        <v>44118</v>
      </c>
      <c r="B233" s="33">
        <v>1230</v>
      </c>
      <c r="C233" s="33">
        <v>359</v>
      </c>
      <c r="D233" s="33">
        <v>2209</v>
      </c>
      <c r="E233" s="33">
        <v>1942</v>
      </c>
      <c r="F233" s="33">
        <v>19621</v>
      </c>
      <c r="G233" s="33">
        <v>3183</v>
      </c>
      <c r="H233" s="33">
        <v>2555</v>
      </c>
      <c r="I233" s="33">
        <v>7533</v>
      </c>
      <c r="J233" s="33">
        <v>9070</v>
      </c>
      <c r="K233" s="33">
        <v>56</v>
      </c>
      <c r="L233" s="33">
        <v>83</v>
      </c>
      <c r="M233" s="33">
        <v>15</v>
      </c>
      <c r="N233" s="33">
        <v>1156</v>
      </c>
      <c r="O233" s="33">
        <v>372</v>
      </c>
      <c r="P233" s="33">
        <v>2321</v>
      </c>
      <c r="Q233" s="33">
        <v>1755</v>
      </c>
      <c r="R233" s="33">
        <v>21251</v>
      </c>
      <c r="S233" s="33">
        <v>3242</v>
      </c>
      <c r="T233" s="33">
        <v>2491</v>
      </c>
      <c r="U233" s="33">
        <v>7718</v>
      </c>
      <c r="V233" s="33">
        <v>8901</v>
      </c>
      <c r="W233" s="49">
        <v>62</v>
      </c>
      <c r="X233" s="49">
        <v>77</v>
      </c>
      <c r="Y233" s="49">
        <v>24</v>
      </c>
      <c r="Z233" s="124">
        <v>-6.0162602000000003E-2</v>
      </c>
      <c r="AA233" s="124">
        <v>3.6211699E-2</v>
      </c>
      <c r="AB233" s="124">
        <v>5.0701675000000002E-2</v>
      </c>
      <c r="AC233" s="124">
        <v>-9.6292481999999999E-2</v>
      </c>
      <c r="AD233" s="124">
        <v>8.3074256999999999E-2</v>
      </c>
      <c r="AE233" s="124">
        <v>1.8535972000000001E-2</v>
      </c>
      <c r="AF233" s="124">
        <v>-2.5048924E-2</v>
      </c>
      <c r="AG233" s="124">
        <v>2.4558608999999999E-2</v>
      </c>
      <c r="AH233" s="123">
        <v>-1.8632856E-2</v>
      </c>
      <c r="AI233" s="123">
        <v>0.10714285699999999</v>
      </c>
      <c r="AJ233" s="123">
        <v>-7.2289157000000007E-2</v>
      </c>
      <c r="AK233" s="123">
        <v>0.6</v>
      </c>
    </row>
    <row r="234" spans="1:38" s="80" customFormat="1" ht="15" customHeight="1">
      <c r="A234" s="524">
        <v>44119</v>
      </c>
      <c r="B234" s="33">
        <v>1281</v>
      </c>
      <c r="C234" s="33">
        <v>361</v>
      </c>
      <c r="D234" s="33">
        <v>2316</v>
      </c>
      <c r="E234" s="33">
        <v>2012</v>
      </c>
      <c r="F234" s="33">
        <v>20868</v>
      </c>
      <c r="G234" s="33">
        <v>3272</v>
      </c>
      <c r="H234" s="33">
        <v>2651</v>
      </c>
      <c r="I234" s="33">
        <v>7855</v>
      </c>
      <c r="J234" s="33">
        <v>9440</v>
      </c>
      <c r="K234" s="33">
        <v>56</v>
      </c>
      <c r="L234" s="33">
        <v>84</v>
      </c>
      <c r="M234" s="33">
        <v>14</v>
      </c>
      <c r="N234" s="33">
        <v>1188</v>
      </c>
      <c r="O234" s="33">
        <v>371</v>
      </c>
      <c r="P234" s="33">
        <v>2338</v>
      </c>
      <c r="Q234" s="33">
        <v>1775</v>
      </c>
      <c r="R234" s="33">
        <v>21446</v>
      </c>
      <c r="S234" s="33">
        <v>3277</v>
      </c>
      <c r="T234" s="33">
        <v>2525</v>
      </c>
      <c r="U234" s="33">
        <v>7834</v>
      </c>
      <c r="V234" s="33">
        <v>9001</v>
      </c>
      <c r="W234" s="49">
        <v>63</v>
      </c>
      <c r="X234" s="49">
        <v>84</v>
      </c>
      <c r="Y234" s="49">
        <v>21</v>
      </c>
      <c r="Z234" s="124">
        <v>-7.2599531999999994E-2</v>
      </c>
      <c r="AA234" s="124">
        <v>2.7700830999999999E-2</v>
      </c>
      <c r="AB234" s="124">
        <v>9.499136E-3</v>
      </c>
      <c r="AC234" s="124">
        <v>-0.11779324100000001</v>
      </c>
      <c r="AD234" s="124">
        <v>2.7697910999999999E-2</v>
      </c>
      <c r="AE234" s="124">
        <v>1.5281170000000001E-3</v>
      </c>
      <c r="AF234" s="124">
        <v>-4.7529233999999997E-2</v>
      </c>
      <c r="AG234" s="124">
        <v>-2.6734559999999998E-3</v>
      </c>
      <c r="AH234" s="123">
        <v>-4.6504236999999997E-2</v>
      </c>
      <c r="AI234" s="123">
        <v>0.125</v>
      </c>
      <c r="AJ234" s="123">
        <v>0</v>
      </c>
      <c r="AK234" s="123">
        <v>0.5</v>
      </c>
    </row>
    <row r="235" spans="1:38" s="80" customFormat="1" ht="15" customHeight="1">
      <c r="A235" s="524">
        <v>44120</v>
      </c>
      <c r="B235" s="33">
        <v>1324</v>
      </c>
      <c r="C235" s="33">
        <v>377</v>
      </c>
      <c r="D235" s="33">
        <v>2348</v>
      </c>
      <c r="E235" s="33">
        <v>2089</v>
      </c>
      <c r="F235" s="33">
        <v>21754</v>
      </c>
      <c r="G235" s="33">
        <v>3336</v>
      </c>
      <c r="H235" s="33">
        <v>2661</v>
      </c>
      <c r="I235" s="33">
        <v>8091</v>
      </c>
      <c r="J235" s="33">
        <v>9626</v>
      </c>
      <c r="K235" s="33">
        <v>54</v>
      </c>
      <c r="L235" s="33">
        <v>79</v>
      </c>
      <c r="M235" s="33">
        <v>18</v>
      </c>
      <c r="N235" s="33">
        <v>1176</v>
      </c>
      <c r="O235" s="33">
        <v>380</v>
      </c>
      <c r="P235" s="33">
        <v>2304</v>
      </c>
      <c r="Q235" s="33">
        <v>1767</v>
      </c>
      <c r="R235" s="33">
        <v>21340</v>
      </c>
      <c r="S235" s="33">
        <v>3269</v>
      </c>
      <c r="T235" s="33">
        <v>2462</v>
      </c>
      <c r="U235" s="33">
        <v>7804</v>
      </c>
      <c r="V235" s="33">
        <v>8969</v>
      </c>
      <c r="W235" s="49">
        <v>58</v>
      </c>
      <c r="X235" s="49">
        <v>86</v>
      </c>
      <c r="Y235" s="49">
        <v>16</v>
      </c>
      <c r="Z235" s="124">
        <v>-0.11178247700000001</v>
      </c>
      <c r="AA235" s="124">
        <v>7.9575600000000007E-3</v>
      </c>
      <c r="AB235" s="124">
        <v>-1.8739353E-2</v>
      </c>
      <c r="AC235" s="124">
        <v>-0.154140737</v>
      </c>
      <c r="AD235" s="124">
        <v>-1.9030983000000001E-2</v>
      </c>
      <c r="AE235" s="124">
        <v>-2.0083933000000002E-2</v>
      </c>
      <c r="AF235" s="124">
        <v>-7.4783916000000006E-2</v>
      </c>
      <c r="AG235" s="124">
        <v>-3.5471511999999997E-2</v>
      </c>
      <c r="AH235" s="123">
        <v>-6.8252648999999999E-2</v>
      </c>
      <c r="AI235" s="123">
        <v>7.4074074000000004E-2</v>
      </c>
      <c r="AJ235" s="123">
        <v>8.8607594999999997E-2</v>
      </c>
      <c r="AK235" s="123">
        <v>-0.111111111</v>
      </c>
    </row>
    <row r="236" spans="1:38" s="80" customFormat="1" ht="15" customHeight="1">
      <c r="A236" s="524">
        <v>44121</v>
      </c>
      <c r="B236" s="33">
        <v>1340</v>
      </c>
      <c r="C236" s="33">
        <v>394</v>
      </c>
      <c r="D236" s="33">
        <v>2394</v>
      </c>
      <c r="E236" s="33">
        <v>2072</v>
      </c>
      <c r="F236" s="33">
        <v>22005</v>
      </c>
      <c r="G236" s="33">
        <v>3356</v>
      </c>
      <c r="H236" s="33">
        <v>2706</v>
      </c>
      <c r="I236" s="33">
        <v>8205</v>
      </c>
      <c r="J236" s="33">
        <v>9669</v>
      </c>
      <c r="K236" s="33">
        <v>63</v>
      </c>
      <c r="L236" s="33">
        <v>84</v>
      </c>
      <c r="M236" s="33">
        <v>18</v>
      </c>
      <c r="N236" s="33">
        <v>1112</v>
      </c>
      <c r="O236" s="33">
        <v>365</v>
      </c>
      <c r="P236" s="33">
        <v>2239</v>
      </c>
      <c r="Q236" s="33">
        <v>1691</v>
      </c>
      <c r="R236" s="33">
        <v>20183</v>
      </c>
      <c r="S236" s="33">
        <v>3186</v>
      </c>
      <c r="T236" s="33">
        <v>2344</v>
      </c>
      <c r="U236" s="33">
        <v>7426</v>
      </c>
      <c r="V236" s="33">
        <v>8570</v>
      </c>
      <c r="W236" s="49">
        <v>57</v>
      </c>
      <c r="X236" s="49">
        <v>78</v>
      </c>
      <c r="Y236" s="49">
        <v>15</v>
      </c>
      <c r="Z236" s="124">
        <v>-0.170149254</v>
      </c>
      <c r="AA236" s="124">
        <v>-7.3604060999999998E-2</v>
      </c>
      <c r="AB236" s="124">
        <v>-6.4745196000000005E-2</v>
      </c>
      <c r="AC236" s="124">
        <v>-0.18388030899999999</v>
      </c>
      <c r="AD236" s="124">
        <v>-8.2799364E-2</v>
      </c>
      <c r="AE236" s="124">
        <v>-5.0655541999999998E-2</v>
      </c>
      <c r="AF236" s="124">
        <v>-0.13377679200000001</v>
      </c>
      <c r="AG236" s="124">
        <v>-9.4942107999999997E-2</v>
      </c>
      <c r="AH236" s="123">
        <v>-0.11366221899999999</v>
      </c>
      <c r="AI236" s="123">
        <v>-9.5238094999999995E-2</v>
      </c>
      <c r="AJ236" s="123">
        <v>-7.1428570999999996E-2</v>
      </c>
      <c r="AK236" s="123">
        <v>-0.16666666699999999</v>
      </c>
    </row>
    <row r="237" spans="1:38" s="80" customFormat="1" ht="15" customHeight="1">
      <c r="A237" s="524">
        <v>44122</v>
      </c>
      <c r="B237" s="33">
        <v>1300</v>
      </c>
      <c r="C237" s="33">
        <v>383</v>
      </c>
      <c r="D237" s="33">
        <v>2396</v>
      </c>
      <c r="E237" s="33">
        <v>2075</v>
      </c>
      <c r="F237" s="33">
        <v>21691</v>
      </c>
      <c r="G237" s="33">
        <v>3317</v>
      </c>
      <c r="H237" s="33">
        <v>2743</v>
      </c>
      <c r="I237" s="33">
        <v>8201</v>
      </c>
      <c r="J237" s="33">
        <v>9766</v>
      </c>
      <c r="K237" s="33">
        <v>63</v>
      </c>
      <c r="L237" s="33">
        <v>84</v>
      </c>
      <c r="M237" s="33">
        <v>19</v>
      </c>
      <c r="N237" s="33">
        <v>1113</v>
      </c>
      <c r="O237" s="33">
        <v>365</v>
      </c>
      <c r="P237" s="33">
        <v>2226</v>
      </c>
      <c r="Q237" s="33">
        <v>1672</v>
      </c>
      <c r="R237" s="33">
        <v>19973</v>
      </c>
      <c r="S237" s="33">
        <v>3128</v>
      </c>
      <c r="T237" s="33">
        <v>2309</v>
      </c>
      <c r="U237" s="33">
        <v>7354</v>
      </c>
      <c r="V237" s="33">
        <v>8510</v>
      </c>
      <c r="W237" s="49">
        <v>60</v>
      </c>
      <c r="X237" s="49">
        <v>80</v>
      </c>
      <c r="Y237" s="49">
        <v>17</v>
      </c>
      <c r="Z237" s="124">
        <v>-0.143846154</v>
      </c>
      <c r="AA237" s="124">
        <v>-4.6997389000000001E-2</v>
      </c>
      <c r="AB237" s="124">
        <v>-7.0951585999999997E-2</v>
      </c>
      <c r="AC237" s="124">
        <v>-0.19421686699999999</v>
      </c>
      <c r="AD237" s="124">
        <v>-7.9203356000000003E-2</v>
      </c>
      <c r="AE237" s="124">
        <v>-5.6979198000000002E-2</v>
      </c>
      <c r="AF237" s="124">
        <v>-0.15822092600000001</v>
      </c>
      <c r="AG237" s="124">
        <v>-0.10328008800000001</v>
      </c>
      <c r="AH237" s="123">
        <v>-0.12860946100000001</v>
      </c>
      <c r="AI237" s="123">
        <v>-4.7619047999999997E-2</v>
      </c>
      <c r="AJ237" s="123">
        <v>-4.7619047999999997E-2</v>
      </c>
      <c r="AK237" s="123">
        <v>-0.105263158</v>
      </c>
    </row>
    <row r="238" spans="1:38" s="80" customFormat="1" ht="15" customHeight="1">
      <c r="A238" s="524">
        <v>44123</v>
      </c>
      <c r="B238" s="33">
        <v>1224</v>
      </c>
      <c r="C238" s="33">
        <v>380</v>
      </c>
      <c r="D238" s="33">
        <v>2306</v>
      </c>
      <c r="E238" s="33">
        <v>1953</v>
      </c>
      <c r="F238" s="33">
        <v>20465</v>
      </c>
      <c r="G238" s="33">
        <v>3236</v>
      </c>
      <c r="H238" s="33">
        <v>2626</v>
      </c>
      <c r="I238" s="33">
        <v>7809</v>
      </c>
      <c r="J238" s="33">
        <v>9320</v>
      </c>
      <c r="K238" s="33">
        <v>56</v>
      </c>
      <c r="L238" s="33">
        <v>75</v>
      </c>
      <c r="M238" s="33">
        <v>20</v>
      </c>
      <c r="N238" s="33">
        <v>1185</v>
      </c>
      <c r="O238" s="33">
        <v>357</v>
      </c>
      <c r="P238" s="33">
        <v>2309</v>
      </c>
      <c r="Q238" s="33">
        <v>1724</v>
      </c>
      <c r="R238" s="33">
        <v>20797</v>
      </c>
      <c r="S238" s="33">
        <v>3189</v>
      </c>
      <c r="T238" s="33">
        <v>2404</v>
      </c>
      <c r="U238" s="33">
        <v>7577</v>
      </c>
      <c r="V238" s="33">
        <v>8755</v>
      </c>
      <c r="W238" s="49">
        <v>54</v>
      </c>
      <c r="X238" s="49">
        <v>91</v>
      </c>
      <c r="Y238" s="49">
        <v>19</v>
      </c>
      <c r="Z238" s="124">
        <v>-3.1862744999999998E-2</v>
      </c>
      <c r="AA238" s="124">
        <v>-6.0526315999999997E-2</v>
      </c>
      <c r="AB238" s="124">
        <v>1.300954E-3</v>
      </c>
      <c r="AC238" s="124">
        <v>-0.117255504</v>
      </c>
      <c r="AD238" s="124">
        <v>1.6222818999999999E-2</v>
      </c>
      <c r="AE238" s="124">
        <v>-1.4524103999999999E-2</v>
      </c>
      <c r="AF238" s="124">
        <v>-8.4539222999999997E-2</v>
      </c>
      <c r="AG238" s="124">
        <v>-2.9709309999999999E-2</v>
      </c>
      <c r="AH238" s="123">
        <v>-6.0622318000000001E-2</v>
      </c>
      <c r="AI238" s="123">
        <v>-3.5714285999999998E-2</v>
      </c>
      <c r="AJ238" s="123">
        <v>0.21333333300000001</v>
      </c>
      <c r="AK238" s="123">
        <v>-0.05</v>
      </c>
    </row>
    <row r="239" spans="1:38" s="80" customFormat="1" ht="15" customHeight="1">
      <c r="A239" s="524">
        <v>44124</v>
      </c>
      <c r="B239" s="33">
        <v>1215</v>
      </c>
      <c r="C239" s="33">
        <v>376</v>
      </c>
      <c r="D239" s="33">
        <v>2236</v>
      </c>
      <c r="E239" s="33">
        <v>1935</v>
      </c>
      <c r="F239" s="33">
        <v>20022</v>
      </c>
      <c r="G239" s="33">
        <v>3205</v>
      </c>
      <c r="H239" s="33">
        <v>2566</v>
      </c>
      <c r="I239" s="33">
        <v>7674</v>
      </c>
      <c r="J239" s="33">
        <v>9245</v>
      </c>
      <c r="K239" s="33">
        <v>58</v>
      </c>
      <c r="L239" s="33">
        <v>81</v>
      </c>
      <c r="M239" s="33">
        <v>19</v>
      </c>
      <c r="N239" s="33">
        <v>1196</v>
      </c>
      <c r="O239" s="33">
        <v>376</v>
      </c>
      <c r="P239" s="33">
        <v>2374</v>
      </c>
      <c r="Q239" s="33">
        <v>1772</v>
      </c>
      <c r="R239" s="33">
        <v>21456</v>
      </c>
      <c r="S239" s="33">
        <v>3218</v>
      </c>
      <c r="T239" s="33">
        <v>2489</v>
      </c>
      <c r="U239" s="33">
        <v>7786</v>
      </c>
      <c r="V239" s="33">
        <v>9021</v>
      </c>
      <c r="W239" s="49">
        <v>58</v>
      </c>
      <c r="X239" s="49">
        <v>90</v>
      </c>
      <c r="Y239" s="49">
        <v>12</v>
      </c>
      <c r="Z239" s="124">
        <v>-1.563786E-2</v>
      </c>
      <c r="AA239" s="124">
        <v>0</v>
      </c>
      <c r="AB239" s="124">
        <v>6.1717352000000003E-2</v>
      </c>
      <c r="AC239" s="124">
        <v>-8.4237725999999999E-2</v>
      </c>
      <c r="AD239" s="124">
        <v>7.1621217000000001E-2</v>
      </c>
      <c r="AE239" s="124">
        <v>4.0561620000000003E-3</v>
      </c>
      <c r="AF239" s="124">
        <v>-3.0007794000000001E-2</v>
      </c>
      <c r="AG239" s="124">
        <v>1.4594734999999999E-2</v>
      </c>
      <c r="AH239" s="123">
        <v>-2.4229312999999999E-2</v>
      </c>
      <c r="AI239" s="123">
        <v>0</v>
      </c>
      <c r="AJ239" s="123">
        <v>0.111111111</v>
      </c>
      <c r="AK239" s="123">
        <v>-0.368421053</v>
      </c>
    </row>
    <row r="240" spans="1:38" s="80" customFormat="1" ht="15" customHeight="1">
      <c r="A240" s="524">
        <v>44125</v>
      </c>
      <c r="B240" s="33">
        <v>1277</v>
      </c>
      <c r="C240" s="33">
        <v>384</v>
      </c>
      <c r="D240" s="33">
        <v>2317</v>
      </c>
      <c r="E240" s="33">
        <v>1977</v>
      </c>
      <c r="F240" s="33">
        <v>20979</v>
      </c>
      <c r="G240" s="33">
        <v>3268</v>
      </c>
      <c r="H240" s="33">
        <v>2633</v>
      </c>
      <c r="I240" s="33">
        <v>7881</v>
      </c>
      <c r="J240" s="33">
        <v>9485</v>
      </c>
      <c r="K240" s="33">
        <v>60</v>
      </c>
      <c r="L240" s="33">
        <v>84</v>
      </c>
      <c r="M240" s="33">
        <v>21</v>
      </c>
      <c r="N240" s="33">
        <v>1174</v>
      </c>
      <c r="O240" s="33">
        <v>375</v>
      </c>
      <c r="P240" s="33">
        <v>2344</v>
      </c>
      <c r="Q240" s="33">
        <v>1790</v>
      </c>
      <c r="R240" s="33">
        <v>21555</v>
      </c>
      <c r="S240" s="33">
        <v>3242</v>
      </c>
      <c r="T240" s="33">
        <v>2489</v>
      </c>
      <c r="U240" s="33">
        <v>7803</v>
      </c>
      <c r="V240" s="33">
        <v>9147</v>
      </c>
      <c r="W240" s="49">
        <v>57</v>
      </c>
      <c r="X240" s="49">
        <v>83</v>
      </c>
      <c r="Y240" s="49">
        <v>17</v>
      </c>
      <c r="Z240" s="124">
        <v>-8.0657792000000006E-2</v>
      </c>
      <c r="AA240" s="124">
        <v>-2.34375E-2</v>
      </c>
      <c r="AB240" s="124">
        <v>1.1653E-2</v>
      </c>
      <c r="AC240" s="124">
        <v>-9.4587758999999993E-2</v>
      </c>
      <c r="AD240" s="124">
        <v>2.7456027000000001E-2</v>
      </c>
      <c r="AE240" s="124">
        <v>-7.9559360000000003E-3</v>
      </c>
      <c r="AF240" s="124">
        <v>-5.4690467E-2</v>
      </c>
      <c r="AG240" s="124">
        <v>-9.8972209999999994E-3</v>
      </c>
      <c r="AH240" s="123">
        <v>-3.5635212999999999E-2</v>
      </c>
      <c r="AI240" s="123">
        <v>-0.05</v>
      </c>
      <c r="AJ240" s="123">
        <v>-1.1904761999999999E-2</v>
      </c>
      <c r="AK240" s="123">
        <v>-0.19047618999999999</v>
      </c>
    </row>
    <row r="241" spans="1:37" s="80" customFormat="1" ht="15" customHeight="1">
      <c r="A241" s="524">
        <v>44126</v>
      </c>
      <c r="B241" s="33">
        <v>1289</v>
      </c>
      <c r="C241" s="33">
        <v>391</v>
      </c>
      <c r="D241" s="33">
        <v>2347</v>
      </c>
      <c r="E241" s="33">
        <v>2017</v>
      </c>
      <c r="F241" s="33">
        <v>21780</v>
      </c>
      <c r="G241" s="33">
        <v>3364</v>
      </c>
      <c r="H241" s="33">
        <v>2699</v>
      </c>
      <c r="I241" s="33">
        <v>8112</v>
      </c>
      <c r="J241" s="33">
        <v>9720</v>
      </c>
      <c r="K241" s="33">
        <v>64</v>
      </c>
      <c r="L241" s="33">
        <v>89</v>
      </c>
      <c r="M241" s="33">
        <v>19</v>
      </c>
      <c r="N241" s="33">
        <v>1169</v>
      </c>
      <c r="O241" s="33">
        <v>370</v>
      </c>
      <c r="P241" s="33">
        <v>2354</v>
      </c>
      <c r="Q241" s="33">
        <v>1833</v>
      </c>
      <c r="R241" s="33">
        <v>21410</v>
      </c>
      <c r="S241" s="33">
        <v>3237</v>
      </c>
      <c r="T241" s="33">
        <v>2514</v>
      </c>
      <c r="U241" s="33">
        <v>7743</v>
      </c>
      <c r="V241" s="33">
        <v>9087</v>
      </c>
      <c r="W241" s="49">
        <v>50</v>
      </c>
      <c r="X241" s="49">
        <v>78</v>
      </c>
      <c r="Y241" s="49">
        <v>14</v>
      </c>
      <c r="Z241" s="124">
        <v>-9.3095422999999997E-2</v>
      </c>
      <c r="AA241" s="124">
        <v>-5.3708440000000003E-2</v>
      </c>
      <c r="AB241" s="124">
        <v>2.9825310000000001E-3</v>
      </c>
      <c r="AC241" s="124">
        <v>-9.1224590999999994E-2</v>
      </c>
      <c r="AD241" s="124">
        <v>-1.6988062000000002E-2</v>
      </c>
      <c r="AE241" s="124">
        <v>-3.7752674999999999E-2</v>
      </c>
      <c r="AF241" s="124">
        <v>-6.8543905000000002E-2</v>
      </c>
      <c r="AG241" s="124">
        <v>-4.5488165999999997E-2</v>
      </c>
      <c r="AH241" s="123">
        <v>-6.5123456999999996E-2</v>
      </c>
      <c r="AI241" s="123">
        <v>-0.21875</v>
      </c>
      <c r="AJ241" s="123">
        <v>-0.12359550599999999</v>
      </c>
      <c r="AK241" s="123">
        <v>-0.26315789499999998</v>
      </c>
    </row>
    <row r="242" spans="1:37" s="80" customFormat="1" ht="15" customHeight="1">
      <c r="A242" s="524">
        <v>44127</v>
      </c>
      <c r="B242" s="33">
        <v>1303</v>
      </c>
      <c r="C242" s="33">
        <v>389</v>
      </c>
      <c r="D242" s="33">
        <v>2366</v>
      </c>
      <c r="E242" s="33">
        <v>2006</v>
      </c>
      <c r="F242" s="33">
        <v>22071</v>
      </c>
      <c r="G242" s="33">
        <v>3378</v>
      </c>
      <c r="H242" s="33">
        <v>2748</v>
      </c>
      <c r="I242" s="33">
        <v>8147</v>
      </c>
      <c r="J242" s="33">
        <v>9789</v>
      </c>
      <c r="K242" s="33">
        <v>66</v>
      </c>
      <c r="L242" s="33">
        <v>83</v>
      </c>
      <c r="M242" s="33">
        <v>20</v>
      </c>
      <c r="N242" s="33">
        <v>1152</v>
      </c>
      <c r="O242" s="33">
        <v>369</v>
      </c>
      <c r="P242" s="33">
        <v>2346</v>
      </c>
      <c r="Q242" s="33">
        <v>1809</v>
      </c>
      <c r="R242" s="33">
        <v>21146</v>
      </c>
      <c r="S242" s="33">
        <v>3243</v>
      </c>
      <c r="T242" s="33">
        <v>2454</v>
      </c>
      <c r="U242" s="33">
        <v>7643</v>
      </c>
      <c r="V242" s="33">
        <v>8975</v>
      </c>
      <c r="W242" s="49">
        <v>50</v>
      </c>
      <c r="X242" s="49">
        <v>78</v>
      </c>
      <c r="Y242" s="49">
        <v>11</v>
      </c>
      <c r="Z242" s="124">
        <v>-0.11588641600000001</v>
      </c>
      <c r="AA242" s="124">
        <v>-5.1413882000000001E-2</v>
      </c>
      <c r="AB242" s="124">
        <v>-8.4530850000000008E-3</v>
      </c>
      <c r="AC242" s="124">
        <v>-9.8205384000000007E-2</v>
      </c>
      <c r="AD242" s="124">
        <v>-4.1910199000000002E-2</v>
      </c>
      <c r="AE242" s="124">
        <v>-3.9964475999999999E-2</v>
      </c>
      <c r="AF242" s="124">
        <v>-0.1069869</v>
      </c>
      <c r="AG242" s="124">
        <v>-6.1863263000000002E-2</v>
      </c>
      <c r="AH242" s="123">
        <v>-8.3154561000000002E-2</v>
      </c>
      <c r="AI242" s="123">
        <v>-0.24242424200000001</v>
      </c>
      <c r="AJ242" s="123">
        <v>-6.0240964000000001E-2</v>
      </c>
      <c r="AK242" s="123">
        <v>-0.45</v>
      </c>
    </row>
    <row r="243" spans="1:37" s="80" customFormat="1" ht="15" customHeight="1">
      <c r="A243" s="524">
        <v>44128</v>
      </c>
      <c r="B243" s="33">
        <v>1296</v>
      </c>
      <c r="C243" s="33">
        <v>390</v>
      </c>
      <c r="D243" s="33">
        <v>2391</v>
      </c>
      <c r="E243" s="33">
        <v>2011</v>
      </c>
      <c r="F243" s="33">
        <v>21955</v>
      </c>
      <c r="G243" s="33">
        <v>3364</v>
      </c>
      <c r="H243" s="33">
        <v>2770</v>
      </c>
      <c r="I243" s="33">
        <v>8206</v>
      </c>
      <c r="J243" s="33">
        <v>9691</v>
      </c>
      <c r="K243" s="33">
        <v>62</v>
      </c>
      <c r="L243" s="33">
        <v>77</v>
      </c>
      <c r="M243" s="33">
        <v>18</v>
      </c>
      <c r="N243" s="33">
        <v>1096</v>
      </c>
      <c r="O243" s="33">
        <v>363</v>
      </c>
      <c r="P243" s="33">
        <v>2245</v>
      </c>
      <c r="Q243" s="33">
        <v>1737</v>
      </c>
      <c r="R243" s="33">
        <v>20099</v>
      </c>
      <c r="S243" s="33">
        <v>3127</v>
      </c>
      <c r="T243" s="33">
        <v>2326</v>
      </c>
      <c r="U243" s="33">
        <v>7306</v>
      </c>
      <c r="V243" s="33">
        <v>8485</v>
      </c>
      <c r="W243" s="49">
        <v>41</v>
      </c>
      <c r="X243" s="49">
        <v>84</v>
      </c>
      <c r="Y243" s="49">
        <v>16</v>
      </c>
      <c r="Z243" s="124">
        <v>-0.15432098799999999</v>
      </c>
      <c r="AA243" s="124">
        <v>-6.9230768999999998E-2</v>
      </c>
      <c r="AB243" s="124">
        <v>-6.1062316999999998E-2</v>
      </c>
      <c r="AC243" s="124">
        <v>-0.13625062199999999</v>
      </c>
      <c r="AD243" s="124">
        <v>-8.4536552000000001E-2</v>
      </c>
      <c r="AE243" s="124">
        <v>-7.0451843E-2</v>
      </c>
      <c r="AF243" s="124">
        <v>-0.160288809</v>
      </c>
      <c r="AG243" s="124">
        <v>-0.10967584700000001</v>
      </c>
      <c r="AH243" s="123">
        <v>-0.124445362</v>
      </c>
      <c r="AI243" s="123">
        <v>-0.33870967699999999</v>
      </c>
      <c r="AJ243" s="123">
        <v>9.0909090999999997E-2</v>
      </c>
      <c r="AK243" s="123">
        <v>-0.111111111</v>
      </c>
    </row>
    <row r="244" spans="1:37" s="80" customFormat="1" ht="15" customHeight="1">
      <c r="A244" s="524">
        <v>44129</v>
      </c>
      <c r="B244" s="33">
        <v>1273</v>
      </c>
      <c r="C244" s="33">
        <v>386</v>
      </c>
      <c r="D244" s="33">
        <v>2331</v>
      </c>
      <c r="E244" s="33">
        <v>1959</v>
      </c>
      <c r="F244" s="33">
        <v>21631</v>
      </c>
      <c r="G244" s="33">
        <v>3295</v>
      </c>
      <c r="H244" s="33">
        <v>2719</v>
      </c>
      <c r="I244" s="33">
        <v>8098</v>
      </c>
      <c r="J244" s="33">
        <v>9598</v>
      </c>
      <c r="K244" s="33">
        <v>65</v>
      </c>
      <c r="L244" s="33">
        <v>73</v>
      </c>
      <c r="M244" s="33">
        <v>11</v>
      </c>
      <c r="N244" s="33">
        <v>1098</v>
      </c>
      <c r="O244" s="33">
        <v>357</v>
      </c>
      <c r="P244" s="33">
        <v>2252</v>
      </c>
      <c r="Q244" s="33">
        <v>1720</v>
      </c>
      <c r="R244" s="33">
        <v>19861</v>
      </c>
      <c r="S244" s="33">
        <v>3085</v>
      </c>
      <c r="T244" s="33">
        <v>2307</v>
      </c>
      <c r="U244" s="33">
        <v>7205</v>
      </c>
      <c r="V244" s="33">
        <v>8443</v>
      </c>
      <c r="W244" s="49">
        <v>40</v>
      </c>
      <c r="X244" s="49">
        <v>77</v>
      </c>
      <c r="Y244" s="49">
        <v>16</v>
      </c>
      <c r="Z244" s="124">
        <v>-0.137470542</v>
      </c>
      <c r="AA244" s="124">
        <v>-7.5129533999999998E-2</v>
      </c>
      <c r="AB244" s="124">
        <v>-3.3891034E-2</v>
      </c>
      <c r="AC244" s="124">
        <v>-0.122001021</v>
      </c>
      <c r="AD244" s="124">
        <v>-8.1827008000000007E-2</v>
      </c>
      <c r="AE244" s="124">
        <v>-6.3732928999999994E-2</v>
      </c>
      <c r="AF244" s="124">
        <v>-0.151526296</v>
      </c>
      <c r="AG244" s="124">
        <v>-0.11027414200000001</v>
      </c>
      <c r="AH244" s="123">
        <v>-0.12033757</v>
      </c>
      <c r="AI244" s="123">
        <v>-0.38461538499999998</v>
      </c>
      <c r="AJ244" s="123">
        <v>5.4794520999999999E-2</v>
      </c>
      <c r="AK244" s="123">
        <v>0.45454545499999999</v>
      </c>
    </row>
    <row r="245" spans="1:37" s="80" customFormat="1" ht="15" customHeight="1">
      <c r="A245" s="524">
        <v>44130</v>
      </c>
      <c r="B245" s="33">
        <v>1182</v>
      </c>
      <c r="C245" s="33">
        <v>387</v>
      </c>
      <c r="D245" s="33">
        <v>2230</v>
      </c>
      <c r="E245" s="33">
        <v>1930</v>
      </c>
      <c r="F245" s="33">
        <v>20523</v>
      </c>
      <c r="G245" s="33">
        <v>3200</v>
      </c>
      <c r="H245" s="33">
        <v>2581</v>
      </c>
      <c r="I245" s="33">
        <v>7807</v>
      </c>
      <c r="J245" s="33">
        <v>9226</v>
      </c>
      <c r="K245" s="33">
        <v>65</v>
      </c>
      <c r="L245" s="33">
        <v>74</v>
      </c>
      <c r="M245" s="33">
        <v>9</v>
      </c>
      <c r="N245" s="33">
        <v>1150</v>
      </c>
      <c r="O245" s="33">
        <v>386</v>
      </c>
      <c r="P245" s="33">
        <v>2334</v>
      </c>
      <c r="Q245" s="33">
        <v>1780</v>
      </c>
      <c r="R245" s="33">
        <v>20684</v>
      </c>
      <c r="S245" s="33">
        <v>3154</v>
      </c>
      <c r="T245" s="33">
        <v>2401</v>
      </c>
      <c r="U245" s="33">
        <v>7401</v>
      </c>
      <c r="V245" s="33">
        <v>8705</v>
      </c>
      <c r="W245" s="49">
        <v>42</v>
      </c>
      <c r="X245" s="49">
        <v>78</v>
      </c>
      <c r="Y245" s="49">
        <v>17</v>
      </c>
      <c r="Z245" s="124">
        <v>-2.7072757999999999E-2</v>
      </c>
      <c r="AA245" s="124">
        <v>-2.5839790000000001E-3</v>
      </c>
      <c r="AB245" s="124">
        <v>4.6636771E-2</v>
      </c>
      <c r="AC245" s="124">
        <v>-7.7720206999999999E-2</v>
      </c>
      <c r="AD245" s="124">
        <v>7.8448570000000002E-3</v>
      </c>
      <c r="AE245" s="124">
        <v>-1.4375000000000001E-2</v>
      </c>
      <c r="AF245" s="124">
        <v>-6.9740411000000002E-2</v>
      </c>
      <c r="AG245" s="124">
        <v>-5.2004610999999999E-2</v>
      </c>
      <c r="AH245" s="123">
        <v>-5.6470843E-2</v>
      </c>
      <c r="AI245" s="123">
        <v>-0.35384615400000002</v>
      </c>
      <c r="AJ245" s="123">
        <v>5.4054053999999997E-2</v>
      </c>
      <c r="AK245" s="123">
        <v>0.88888888899999996</v>
      </c>
    </row>
    <row r="246" spans="1:37" s="80" customFormat="1" ht="15" customHeight="1">
      <c r="A246" s="524">
        <v>44131</v>
      </c>
      <c r="B246" s="33">
        <v>1182</v>
      </c>
      <c r="C246" s="33">
        <v>385</v>
      </c>
      <c r="D246" s="33">
        <v>2192</v>
      </c>
      <c r="E246" s="33">
        <v>1895</v>
      </c>
      <c r="F246" s="33">
        <v>20176</v>
      </c>
      <c r="G246" s="33">
        <v>3169</v>
      </c>
      <c r="H246" s="33">
        <v>2545</v>
      </c>
      <c r="I246" s="33">
        <v>7563</v>
      </c>
      <c r="J246" s="33">
        <v>9085</v>
      </c>
      <c r="K246" s="33">
        <v>59</v>
      </c>
      <c r="L246" s="33">
        <v>75</v>
      </c>
      <c r="M246" s="33">
        <v>13</v>
      </c>
      <c r="N246" s="33">
        <v>1172</v>
      </c>
      <c r="O246" s="33">
        <v>397</v>
      </c>
      <c r="P246" s="33">
        <v>2361</v>
      </c>
      <c r="Q246" s="33">
        <v>1807</v>
      </c>
      <c r="R246" s="33">
        <v>21285</v>
      </c>
      <c r="S246" s="33">
        <v>3187</v>
      </c>
      <c r="T246" s="33">
        <v>2441</v>
      </c>
      <c r="U246" s="33">
        <v>7523</v>
      </c>
      <c r="V246" s="33">
        <v>8989</v>
      </c>
      <c r="W246" s="49">
        <v>49</v>
      </c>
      <c r="X246" s="49">
        <v>81</v>
      </c>
      <c r="Y246" s="49">
        <v>18</v>
      </c>
      <c r="Z246" s="124">
        <v>-8.4602370000000007E-3</v>
      </c>
      <c r="AA246" s="124">
        <v>3.1168831000000001E-2</v>
      </c>
      <c r="AB246" s="124">
        <v>7.7098539999999993E-2</v>
      </c>
      <c r="AC246" s="124">
        <v>-4.6437995000000003E-2</v>
      </c>
      <c r="AD246" s="124">
        <v>5.4966296999999997E-2</v>
      </c>
      <c r="AE246" s="124">
        <v>5.680025E-3</v>
      </c>
      <c r="AF246" s="124">
        <v>-4.0864440000000002E-2</v>
      </c>
      <c r="AG246" s="124">
        <v>-5.2889069999999998E-3</v>
      </c>
      <c r="AH246" s="123">
        <v>-1.0566868E-2</v>
      </c>
      <c r="AI246" s="123">
        <v>-0.169491525</v>
      </c>
      <c r="AJ246" s="123">
        <v>0.08</v>
      </c>
      <c r="AK246" s="123">
        <v>0.38461538499999998</v>
      </c>
    </row>
    <row r="247" spans="1:37" s="80" customFormat="1" ht="15" customHeight="1">
      <c r="A247" s="524">
        <v>44132</v>
      </c>
      <c r="B247" s="33">
        <v>1211</v>
      </c>
      <c r="C247" s="33">
        <v>387</v>
      </c>
      <c r="D247" s="33">
        <v>2262</v>
      </c>
      <c r="E247" s="33">
        <v>1943</v>
      </c>
      <c r="F247" s="33">
        <v>21008</v>
      </c>
      <c r="G247" s="33">
        <v>3284</v>
      </c>
      <c r="H247" s="33">
        <v>2592</v>
      </c>
      <c r="I247" s="33">
        <v>7696</v>
      </c>
      <c r="J247" s="33">
        <v>9404</v>
      </c>
      <c r="K247" s="33">
        <v>63</v>
      </c>
      <c r="L247" s="33">
        <v>79</v>
      </c>
      <c r="M247" s="33">
        <v>14</v>
      </c>
      <c r="N247" s="33">
        <v>1173</v>
      </c>
      <c r="O247" s="33">
        <v>398</v>
      </c>
      <c r="P247" s="33">
        <v>2337</v>
      </c>
      <c r="Q247" s="33">
        <v>1817</v>
      </c>
      <c r="R247" s="33">
        <v>21266</v>
      </c>
      <c r="S247" s="33">
        <v>3184</v>
      </c>
      <c r="T247" s="33">
        <v>2484</v>
      </c>
      <c r="U247" s="33">
        <v>7700</v>
      </c>
      <c r="V247" s="33">
        <v>9091</v>
      </c>
      <c r="W247" s="49">
        <v>54</v>
      </c>
      <c r="X247" s="49">
        <v>79</v>
      </c>
      <c r="Y247" s="49">
        <v>12</v>
      </c>
      <c r="Z247" s="124">
        <v>-3.1379025999999997E-2</v>
      </c>
      <c r="AA247" s="124">
        <v>2.8423772999999999E-2</v>
      </c>
      <c r="AB247" s="124">
        <v>3.3156498999999999E-2</v>
      </c>
      <c r="AC247" s="124">
        <v>-6.4848172999999995E-2</v>
      </c>
      <c r="AD247" s="124">
        <v>1.2281036E-2</v>
      </c>
      <c r="AE247" s="124">
        <v>-3.0450669999999999E-2</v>
      </c>
      <c r="AF247" s="124">
        <v>-4.1666666999999998E-2</v>
      </c>
      <c r="AG247" s="124">
        <v>5.1975100000000005E-4</v>
      </c>
      <c r="AH247" s="123">
        <v>-3.3283709000000002E-2</v>
      </c>
      <c r="AI247" s="123">
        <v>-0.14285714299999999</v>
      </c>
      <c r="AJ247" s="123">
        <v>0</v>
      </c>
      <c r="AK247" s="123">
        <v>-0.14285714299999999</v>
      </c>
    </row>
    <row r="248" spans="1:37" s="80" customFormat="1" ht="15" customHeight="1">
      <c r="A248" s="524">
        <v>44133</v>
      </c>
      <c r="B248" s="33">
        <v>1238</v>
      </c>
      <c r="C248" s="33">
        <v>393</v>
      </c>
      <c r="D248" s="33">
        <v>2330</v>
      </c>
      <c r="E248" s="33">
        <v>1955</v>
      </c>
      <c r="F248" s="33">
        <v>21657</v>
      </c>
      <c r="G248" s="33">
        <v>3339</v>
      </c>
      <c r="H248" s="33">
        <v>2636</v>
      </c>
      <c r="I248" s="33">
        <v>7825</v>
      </c>
      <c r="J248" s="33">
        <v>9609</v>
      </c>
      <c r="K248" s="33">
        <v>68</v>
      </c>
      <c r="L248" s="33">
        <v>75</v>
      </c>
      <c r="M248" s="33">
        <v>12</v>
      </c>
      <c r="N248" s="33">
        <v>1173</v>
      </c>
      <c r="O248" s="33">
        <v>391</v>
      </c>
      <c r="P248" s="33">
        <v>2365</v>
      </c>
      <c r="Q248" s="33">
        <v>1827</v>
      </c>
      <c r="R248" s="33">
        <v>21189</v>
      </c>
      <c r="S248" s="33">
        <v>3217</v>
      </c>
      <c r="T248" s="33">
        <v>2524</v>
      </c>
      <c r="U248" s="33">
        <v>7688</v>
      </c>
      <c r="V248" s="33">
        <v>9085</v>
      </c>
      <c r="W248" s="49">
        <v>65</v>
      </c>
      <c r="X248" s="49">
        <v>79</v>
      </c>
      <c r="Y248" s="49">
        <v>11</v>
      </c>
      <c r="Z248" s="124">
        <v>-5.2504039000000002E-2</v>
      </c>
      <c r="AA248" s="124">
        <v>-5.0890589999999999E-3</v>
      </c>
      <c r="AB248" s="124">
        <v>1.5021458999999999E-2</v>
      </c>
      <c r="AC248" s="124">
        <v>-6.5473145999999996E-2</v>
      </c>
      <c r="AD248" s="124">
        <v>-2.1609640999999999E-2</v>
      </c>
      <c r="AE248" s="124">
        <v>-3.6537885999999999E-2</v>
      </c>
      <c r="AF248" s="124">
        <v>-4.2488618999999998E-2</v>
      </c>
      <c r="AG248" s="124">
        <v>-1.7507986999999999E-2</v>
      </c>
      <c r="AH248" s="123">
        <v>-5.4532208999999998E-2</v>
      </c>
      <c r="AI248" s="123">
        <v>-4.4117647000000003E-2</v>
      </c>
      <c r="AJ248" s="123">
        <v>5.3333332999999997E-2</v>
      </c>
      <c r="AK248" s="123">
        <v>-8.3333332999999996E-2</v>
      </c>
    </row>
    <row r="249" spans="1:37" s="80" customFormat="1" ht="15" customHeight="1">
      <c r="A249" s="524">
        <v>44134</v>
      </c>
      <c r="B249" s="33">
        <v>1250</v>
      </c>
      <c r="C249" s="33">
        <v>382</v>
      </c>
      <c r="D249" s="33">
        <v>2326</v>
      </c>
      <c r="E249" s="33">
        <v>1959</v>
      </c>
      <c r="F249" s="33">
        <v>21895</v>
      </c>
      <c r="G249" s="33">
        <v>3335</v>
      </c>
      <c r="H249" s="33">
        <v>2633</v>
      </c>
      <c r="I249" s="33">
        <v>7988</v>
      </c>
      <c r="J249" s="33">
        <v>9629</v>
      </c>
      <c r="K249" s="33">
        <v>67</v>
      </c>
      <c r="L249" s="33">
        <v>73</v>
      </c>
      <c r="M249" s="33">
        <v>12</v>
      </c>
      <c r="N249" s="33">
        <v>1187</v>
      </c>
      <c r="O249" s="33">
        <v>392</v>
      </c>
      <c r="P249" s="33">
        <v>2354</v>
      </c>
      <c r="Q249" s="33">
        <v>1819</v>
      </c>
      <c r="R249" s="33">
        <v>21037</v>
      </c>
      <c r="S249" s="33">
        <v>3135</v>
      </c>
      <c r="T249" s="33">
        <v>2468</v>
      </c>
      <c r="U249" s="33">
        <v>7642</v>
      </c>
      <c r="V249" s="33">
        <v>9018</v>
      </c>
      <c r="W249" s="49">
        <v>59</v>
      </c>
      <c r="X249" s="49">
        <v>77</v>
      </c>
      <c r="Y249" s="49">
        <v>8</v>
      </c>
      <c r="Z249" s="124">
        <v>-5.04E-2</v>
      </c>
      <c r="AA249" s="124">
        <v>2.6178010000000002E-2</v>
      </c>
      <c r="AB249" s="124">
        <v>1.2037833E-2</v>
      </c>
      <c r="AC249" s="124">
        <v>-7.1465032999999997E-2</v>
      </c>
      <c r="AD249" s="124">
        <v>-3.9187028999999998E-2</v>
      </c>
      <c r="AE249" s="124">
        <v>-5.9970015000000002E-2</v>
      </c>
      <c r="AF249" s="124">
        <v>-6.2666159999999999E-2</v>
      </c>
      <c r="AG249" s="124">
        <v>-4.3314972E-2</v>
      </c>
      <c r="AH249" s="123">
        <v>-6.3454149000000001E-2</v>
      </c>
      <c r="AI249" s="123">
        <v>-0.119402985</v>
      </c>
      <c r="AJ249" s="123">
        <v>5.4794520999999999E-2</v>
      </c>
      <c r="AK249" s="123">
        <v>-0.33333333300000001</v>
      </c>
    </row>
    <row r="250" spans="1:37" s="80" customFormat="1" ht="15" customHeight="1">
      <c r="A250" s="524">
        <v>44135</v>
      </c>
      <c r="B250" s="33">
        <v>1254</v>
      </c>
      <c r="C250" s="33">
        <v>384</v>
      </c>
      <c r="D250" s="33">
        <v>2328</v>
      </c>
      <c r="E250" s="33">
        <v>1964</v>
      </c>
      <c r="F250" s="33">
        <v>21612</v>
      </c>
      <c r="G250" s="33">
        <v>3352</v>
      </c>
      <c r="H250" s="33">
        <v>2651</v>
      </c>
      <c r="I250" s="33">
        <v>7959</v>
      </c>
      <c r="J250" s="33">
        <v>9555</v>
      </c>
      <c r="K250" s="33">
        <v>68</v>
      </c>
      <c r="L250" s="33">
        <v>79</v>
      </c>
      <c r="M250" s="33">
        <v>6</v>
      </c>
      <c r="N250" s="33">
        <v>1088</v>
      </c>
      <c r="O250" s="33">
        <v>380</v>
      </c>
      <c r="P250" s="33">
        <v>2241</v>
      </c>
      <c r="Q250" s="33">
        <v>1748</v>
      </c>
      <c r="R250" s="33">
        <v>19879</v>
      </c>
      <c r="S250" s="33">
        <v>3018</v>
      </c>
      <c r="T250" s="33">
        <v>2377</v>
      </c>
      <c r="U250" s="33">
        <v>7285</v>
      </c>
      <c r="V250" s="33">
        <v>8638</v>
      </c>
      <c r="W250" s="49">
        <v>56</v>
      </c>
      <c r="X250" s="49">
        <v>76</v>
      </c>
      <c r="Y250" s="49">
        <v>15</v>
      </c>
      <c r="Z250" s="124">
        <v>-0.13237639600000001</v>
      </c>
      <c r="AA250" s="124">
        <v>-1.0416666999999999E-2</v>
      </c>
      <c r="AB250" s="124">
        <v>-3.7371134E-2</v>
      </c>
      <c r="AC250" s="124">
        <v>-0.10997963299999999</v>
      </c>
      <c r="AD250" s="124">
        <v>-8.0186933000000002E-2</v>
      </c>
      <c r="AE250" s="124">
        <v>-9.9642005000000006E-2</v>
      </c>
      <c r="AF250" s="124">
        <v>-0.103357224</v>
      </c>
      <c r="AG250" s="124">
        <v>-8.4684006000000006E-2</v>
      </c>
      <c r="AH250" s="123">
        <v>-9.5970695999999994E-2</v>
      </c>
      <c r="AI250" s="123">
        <v>-0.17647058800000001</v>
      </c>
      <c r="AJ250" s="123">
        <v>-3.7974684000000002E-2</v>
      </c>
      <c r="AK250" s="123">
        <v>1.5</v>
      </c>
    </row>
    <row r="251" spans="1:37" s="80" customFormat="1" ht="15" customHeight="1">
      <c r="A251" s="524">
        <v>44136</v>
      </c>
      <c r="B251" s="33">
        <v>1229</v>
      </c>
      <c r="C251" s="33">
        <v>392</v>
      </c>
      <c r="D251" s="33">
        <v>2289</v>
      </c>
      <c r="E251" s="33">
        <v>1942</v>
      </c>
      <c r="F251" s="33">
        <v>21293</v>
      </c>
      <c r="G251" s="33">
        <v>3354</v>
      </c>
      <c r="H251" s="33">
        <v>2609</v>
      </c>
      <c r="I251" s="33">
        <v>7888</v>
      </c>
      <c r="J251" s="33">
        <v>9525</v>
      </c>
      <c r="K251" s="33">
        <v>69</v>
      </c>
      <c r="L251" s="33">
        <v>76</v>
      </c>
      <c r="M251" s="33" t="s">
        <v>17093</v>
      </c>
      <c r="N251" s="33">
        <v>1069</v>
      </c>
      <c r="O251" s="33">
        <v>370</v>
      </c>
      <c r="P251" s="33">
        <v>2213</v>
      </c>
      <c r="Q251" s="33">
        <v>1733</v>
      </c>
      <c r="R251" s="33">
        <v>19472</v>
      </c>
      <c r="S251" s="33">
        <v>3009</v>
      </c>
      <c r="T251" s="33">
        <v>2345</v>
      </c>
      <c r="U251" s="33">
        <v>7226</v>
      </c>
      <c r="V251" s="33">
        <v>8524</v>
      </c>
      <c r="W251" s="49">
        <v>52</v>
      </c>
      <c r="X251" s="49">
        <v>70</v>
      </c>
      <c r="Y251" s="49">
        <v>15</v>
      </c>
      <c r="Z251" s="124">
        <v>-0.130187144</v>
      </c>
      <c r="AA251" s="124">
        <v>-5.6122448999999998E-2</v>
      </c>
      <c r="AB251" s="124">
        <v>-3.3202271999999998E-2</v>
      </c>
      <c r="AC251" s="124">
        <v>-0.107621009</v>
      </c>
      <c r="AD251" s="124">
        <v>-8.5521062999999994E-2</v>
      </c>
      <c r="AE251" s="124">
        <v>-0.102862254</v>
      </c>
      <c r="AF251" s="124">
        <v>-0.10118819499999999</v>
      </c>
      <c r="AG251" s="124">
        <v>-8.3924948999999999E-2</v>
      </c>
      <c r="AH251" s="123">
        <v>-0.10509186399999999</v>
      </c>
      <c r="AI251" s="123">
        <v>-0.246376812</v>
      </c>
      <c r="AJ251" s="123">
        <v>-7.8947368000000004E-2</v>
      </c>
      <c r="AK251" s="33" t="s">
        <v>17093</v>
      </c>
    </row>
    <row r="252" spans="1:37" s="80" customFormat="1" ht="15" customHeight="1">
      <c r="A252" s="524">
        <v>44137</v>
      </c>
      <c r="B252" s="33">
        <v>1171</v>
      </c>
      <c r="C252" s="33">
        <v>395</v>
      </c>
      <c r="D252" s="33">
        <v>2223</v>
      </c>
      <c r="E252" s="33">
        <v>1840</v>
      </c>
      <c r="F252" s="33">
        <v>20135</v>
      </c>
      <c r="G252" s="33">
        <v>3223</v>
      </c>
      <c r="H252" s="33">
        <v>2528</v>
      </c>
      <c r="I252" s="33">
        <v>7561</v>
      </c>
      <c r="J252" s="33">
        <v>9104</v>
      </c>
      <c r="K252" s="33">
        <v>65</v>
      </c>
      <c r="L252" s="33">
        <v>73</v>
      </c>
      <c r="M252" s="33" t="s">
        <v>17093</v>
      </c>
      <c r="N252" s="33">
        <v>1129</v>
      </c>
      <c r="O252" s="33">
        <v>382</v>
      </c>
      <c r="P252" s="33">
        <v>2314</v>
      </c>
      <c r="Q252" s="33">
        <v>1795</v>
      </c>
      <c r="R252" s="33">
        <v>20280</v>
      </c>
      <c r="S252" s="33">
        <v>3060</v>
      </c>
      <c r="T252" s="33">
        <v>2385</v>
      </c>
      <c r="U252" s="33">
        <v>7483</v>
      </c>
      <c r="V252" s="33">
        <v>8796</v>
      </c>
      <c r="W252" s="49">
        <v>56</v>
      </c>
      <c r="X252" s="49">
        <v>69</v>
      </c>
      <c r="Y252" s="49">
        <v>19</v>
      </c>
      <c r="Z252" s="124">
        <v>-3.5866781E-2</v>
      </c>
      <c r="AA252" s="124">
        <v>-3.2911391999999998E-2</v>
      </c>
      <c r="AB252" s="124">
        <v>4.0935672999999999E-2</v>
      </c>
      <c r="AC252" s="124">
        <v>-2.4456522000000001E-2</v>
      </c>
      <c r="AD252" s="124">
        <v>7.2013909999999997E-3</v>
      </c>
      <c r="AE252" s="124">
        <v>-5.0573999000000001E-2</v>
      </c>
      <c r="AF252" s="124">
        <v>-5.6566456000000001E-2</v>
      </c>
      <c r="AG252" s="124">
        <v>-1.0316096E-2</v>
      </c>
      <c r="AH252" s="123">
        <v>-3.3831282999999997E-2</v>
      </c>
      <c r="AI252" s="123">
        <v>-0.138461538</v>
      </c>
      <c r="AJ252" s="123">
        <v>-5.4794520999999999E-2</v>
      </c>
      <c r="AK252" s="33" t="s">
        <v>17093</v>
      </c>
    </row>
    <row r="253" spans="1:37" s="80" customFormat="1" ht="15" customHeight="1">
      <c r="A253" s="524">
        <v>44138</v>
      </c>
      <c r="B253" s="33">
        <v>1180</v>
      </c>
      <c r="C253" s="33">
        <v>387</v>
      </c>
      <c r="D253" s="33">
        <v>2211</v>
      </c>
      <c r="E253" s="33">
        <v>1840</v>
      </c>
      <c r="F253" s="33">
        <v>19948</v>
      </c>
      <c r="G253" s="33">
        <v>3219</v>
      </c>
      <c r="H253" s="33">
        <v>2557</v>
      </c>
      <c r="I253" s="33">
        <v>7504</v>
      </c>
      <c r="J253" s="33">
        <v>9004</v>
      </c>
      <c r="K253" s="33">
        <v>68</v>
      </c>
      <c r="L253" s="33">
        <v>70</v>
      </c>
      <c r="M253" s="33" t="s">
        <v>17093</v>
      </c>
      <c r="N253" s="33">
        <v>1168</v>
      </c>
      <c r="O253" s="33">
        <v>375</v>
      </c>
      <c r="P253" s="33">
        <v>2391</v>
      </c>
      <c r="Q253" s="33">
        <v>1825</v>
      </c>
      <c r="R253" s="33">
        <v>21190</v>
      </c>
      <c r="S253" s="33">
        <v>3126</v>
      </c>
      <c r="T253" s="33">
        <v>2384</v>
      </c>
      <c r="U253" s="33">
        <v>7622</v>
      </c>
      <c r="V253" s="33">
        <v>9087</v>
      </c>
      <c r="W253" s="49">
        <v>54</v>
      </c>
      <c r="X253" s="49">
        <v>68</v>
      </c>
      <c r="Y253" s="49">
        <v>21</v>
      </c>
      <c r="Z253" s="124">
        <v>-1.0169492E-2</v>
      </c>
      <c r="AA253" s="124">
        <v>-3.1007752E-2</v>
      </c>
      <c r="AB253" s="124">
        <v>8.1411126E-2</v>
      </c>
      <c r="AC253" s="124">
        <v>-8.1521739999999999E-3</v>
      </c>
      <c r="AD253" s="124">
        <v>6.2261880999999998E-2</v>
      </c>
      <c r="AE253" s="124">
        <v>-2.889096E-2</v>
      </c>
      <c r="AF253" s="124">
        <v>-6.7657411000000001E-2</v>
      </c>
      <c r="AG253" s="124">
        <v>1.5724947E-2</v>
      </c>
      <c r="AH253" s="123">
        <v>9.2181250000000006E-3</v>
      </c>
      <c r="AI253" s="123">
        <v>-0.20588235299999999</v>
      </c>
      <c r="AJ253" s="123">
        <v>-2.8571428999999999E-2</v>
      </c>
      <c r="AK253" s="33" t="s">
        <v>17093</v>
      </c>
    </row>
    <row r="254" spans="1:37" s="80" customFormat="1" ht="15" customHeight="1">
      <c r="A254" s="524">
        <v>44139</v>
      </c>
      <c r="B254" s="33">
        <v>1248</v>
      </c>
      <c r="C254" s="33">
        <v>403</v>
      </c>
      <c r="D254" s="33">
        <v>2267</v>
      </c>
      <c r="E254" s="33">
        <v>1884</v>
      </c>
      <c r="F254" s="33">
        <v>20789</v>
      </c>
      <c r="G254" s="33">
        <v>3302</v>
      </c>
      <c r="H254" s="33">
        <v>2649</v>
      </c>
      <c r="I254" s="33">
        <v>7741</v>
      </c>
      <c r="J254" s="33">
        <v>9302</v>
      </c>
      <c r="K254" s="33">
        <v>69</v>
      </c>
      <c r="L254" s="33">
        <v>75</v>
      </c>
      <c r="M254" s="33" t="s">
        <v>17093</v>
      </c>
      <c r="N254" s="33">
        <v>1168</v>
      </c>
      <c r="O254" s="33">
        <v>383</v>
      </c>
      <c r="P254" s="33">
        <v>2385</v>
      </c>
      <c r="Q254" s="33">
        <v>1793</v>
      </c>
      <c r="R254" s="33">
        <v>21303</v>
      </c>
      <c r="S254" s="33">
        <v>3118</v>
      </c>
      <c r="T254" s="33">
        <v>2410</v>
      </c>
      <c r="U254" s="33">
        <v>7653</v>
      </c>
      <c r="V254" s="33">
        <v>9155</v>
      </c>
      <c r="W254" s="49">
        <v>51</v>
      </c>
      <c r="X254" s="49">
        <v>73</v>
      </c>
      <c r="Y254" s="49">
        <v>20</v>
      </c>
      <c r="Z254" s="124">
        <v>-6.4102564000000001E-2</v>
      </c>
      <c r="AA254" s="124">
        <v>-4.9627791999999997E-2</v>
      </c>
      <c r="AB254" s="124">
        <v>5.2051169000000001E-2</v>
      </c>
      <c r="AC254" s="124">
        <v>-4.8301485999999998E-2</v>
      </c>
      <c r="AD254" s="124">
        <v>2.4724613999999999E-2</v>
      </c>
      <c r="AE254" s="124">
        <v>-5.5723804000000002E-2</v>
      </c>
      <c r="AF254" s="124">
        <v>-9.0222726000000003E-2</v>
      </c>
      <c r="AG254" s="124">
        <v>-1.1368039999999999E-2</v>
      </c>
      <c r="AH254" s="123">
        <v>-1.5803053000000001E-2</v>
      </c>
      <c r="AI254" s="123">
        <v>-0.26086956500000003</v>
      </c>
      <c r="AJ254" s="123">
        <v>-2.6666667000000002E-2</v>
      </c>
      <c r="AK254" s="33" t="s">
        <v>17093</v>
      </c>
    </row>
    <row r="255" spans="1:37" s="80" customFormat="1" ht="15" customHeight="1">
      <c r="A255" s="524">
        <v>44140</v>
      </c>
      <c r="B255" s="33">
        <v>1272</v>
      </c>
      <c r="C255" s="33">
        <v>409</v>
      </c>
      <c r="D255" s="33">
        <v>2314</v>
      </c>
      <c r="E255" s="33">
        <v>1920</v>
      </c>
      <c r="F255" s="33">
        <v>21605</v>
      </c>
      <c r="G255" s="33">
        <v>3375</v>
      </c>
      <c r="H255" s="33">
        <v>2669</v>
      </c>
      <c r="I255" s="33">
        <v>7892</v>
      </c>
      <c r="J255" s="33">
        <v>9533</v>
      </c>
      <c r="K255" s="33">
        <v>66</v>
      </c>
      <c r="L255" s="33">
        <v>77</v>
      </c>
      <c r="M255" s="33" t="s">
        <v>17093</v>
      </c>
      <c r="N255" s="33">
        <v>1163</v>
      </c>
      <c r="O255" s="33">
        <v>371</v>
      </c>
      <c r="P255" s="33">
        <v>2377</v>
      </c>
      <c r="Q255" s="33">
        <v>1831</v>
      </c>
      <c r="R255" s="33">
        <v>21311</v>
      </c>
      <c r="S255" s="33">
        <v>3114</v>
      </c>
      <c r="T255" s="33">
        <v>2461</v>
      </c>
      <c r="U255" s="33">
        <v>7661</v>
      </c>
      <c r="V255" s="33">
        <v>9149</v>
      </c>
      <c r="W255" s="49">
        <v>50</v>
      </c>
      <c r="X255" s="49">
        <v>69</v>
      </c>
      <c r="Y255" s="49">
        <v>21</v>
      </c>
      <c r="Z255" s="124">
        <v>-8.5691824E-2</v>
      </c>
      <c r="AA255" s="124">
        <v>-9.2909535000000001E-2</v>
      </c>
      <c r="AB255" s="124">
        <v>2.7225583000000001E-2</v>
      </c>
      <c r="AC255" s="124">
        <v>-4.6354167000000002E-2</v>
      </c>
      <c r="AD255" s="124">
        <v>-1.3607961E-2</v>
      </c>
      <c r="AE255" s="124">
        <v>-7.7333333000000004E-2</v>
      </c>
      <c r="AF255" s="124">
        <v>-7.7931810000000004E-2</v>
      </c>
      <c r="AG255" s="124">
        <v>-2.9270147E-2</v>
      </c>
      <c r="AH255" s="123">
        <v>-4.0281128999999999E-2</v>
      </c>
      <c r="AI255" s="123">
        <v>-0.24242424200000001</v>
      </c>
      <c r="AJ255" s="123">
        <v>-0.103896104</v>
      </c>
      <c r="AK255" s="33" t="s">
        <v>17093</v>
      </c>
    </row>
    <row r="256" spans="1:37" s="80" customFormat="1" ht="15" customHeight="1">
      <c r="A256" s="524">
        <v>44141</v>
      </c>
      <c r="B256" s="33">
        <v>1248</v>
      </c>
      <c r="C256" s="33">
        <v>397</v>
      </c>
      <c r="D256" s="33">
        <v>2316</v>
      </c>
      <c r="E256" s="33">
        <v>1928</v>
      </c>
      <c r="F256" s="33">
        <v>21885</v>
      </c>
      <c r="G256" s="33">
        <v>3392</v>
      </c>
      <c r="H256" s="33">
        <v>2694</v>
      </c>
      <c r="I256" s="33">
        <v>7914</v>
      </c>
      <c r="J256" s="33">
        <v>9572</v>
      </c>
      <c r="K256" s="33">
        <v>64</v>
      </c>
      <c r="L256" s="33">
        <v>75</v>
      </c>
      <c r="M256" s="33" t="s">
        <v>17093</v>
      </c>
      <c r="N256" s="33">
        <v>1190</v>
      </c>
      <c r="O256" s="33">
        <v>367</v>
      </c>
      <c r="P256" s="33">
        <v>2347</v>
      </c>
      <c r="Q256" s="33">
        <v>1823</v>
      </c>
      <c r="R256" s="33">
        <v>21093</v>
      </c>
      <c r="S256" s="33">
        <v>3097</v>
      </c>
      <c r="T256" s="33">
        <v>2430</v>
      </c>
      <c r="U256" s="33">
        <v>7665</v>
      </c>
      <c r="V256" s="33">
        <v>9029</v>
      </c>
      <c r="W256" s="49">
        <v>52</v>
      </c>
      <c r="X256" s="49">
        <v>74</v>
      </c>
      <c r="Y256" s="49">
        <v>25</v>
      </c>
      <c r="Z256" s="124">
        <v>-4.6474359E-2</v>
      </c>
      <c r="AA256" s="124">
        <v>-7.5566751000000001E-2</v>
      </c>
      <c r="AB256" s="124">
        <v>1.3385147E-2</v>
      </c>
      <c r="AC256" s="124">
        <v>-5.4460581000000001E-2</v>
      </c>
      <c r="AD256" s="124">
        <v>-3.6189170999999999E-2</v>
      </c>
      <c r="AE256" s="124">
        <v>-8.6969340000000006E-2</v>
      </c>
      <c r="AF256" s="124">
        <v>-9.7995546000000003E-2</v>
      </c>
      <c r="AG256" s="124">
        <v>-3.1463230000000002E-2</v>
      </c>
      <c r="AH256" s="123">
        <v>-5.6727957000000002E-2</v>
      </c>
      <c r="AI256" s="123">
        <v>-0.1875</v>
      </c>
      <c r="AJ256" s="123">
        <v>-1.3333332999999999E-2</v>
      </c>
      <c r="AK256" s="33" t="s">
        <v>17093</v>
      </c>
    </row>
    <row r="257" spans="1:37" s="80" customFormat="1" ht="15" customHeight="1">
      <c r="A257" s="524">
        <v>44142</v>
      </c>
      <c r="B257" s="33">
        <v>1271</v>
      </c>
      <c r="C257" s="33">
        <v>396</v>
      </c>
      <c r="D257" s="33">
        <v>2322</v>
      </c>
      <c r="E257" s="33">
        <v>1941</v>
      </c>
      <c r="F257" s="33">
        <v>21730</v>
      </c>
      <c r="G257" s="33">
        <v>3376</v>
      </c>
      <c r="H257" s="33">
        <v>2721</v>
      </c>
      <c r="I257" s="33">
        <v>7889</v>
      </c>
      <c r="J257" s="33">
        <v>9554</v>
      </c>
      <c r="K257" s="33">
        <v>61</v>
      </c>
      <c r="L257" s="33">
        <v>77</v>
      </c>
      <c r="M257" s="33" t="s">
        <v>17093</v>
      </c>
      <c r="N257" s="33">
        <v>1141</v>
      </c>
      <c r="O257" s="33">
        <v>338</v>
      </c>
      <c r="P257" s="33">
        <v>2238</v>
      </c>
      <c r="Q257" s="33">
        <v>1743</v>
      </c>
      <c r="R257" s="33">
        <v>20033</v>
      </c>
      <c r="S257" s="33">
        <v>2987</v>
      </c>
      <c r="T257" s="33">
        <v>2345</v>
      </c>
      <c r="U257" s="33">
        <v>7311</v>
      </c>
      <c r="V257" s="33">
        <v>8675</v>
      </c>
      <c r="W257" s="49">
        <v>48</v>
      </c>
      <c r="X257" s="49">
        <v>68</v>
      </c>
      <c r="Y257" s="49">
        <v>24</v>
      </c>
      <c r="Z257" s="124">
        <v>-0.10228166800000001</v>
      </c>
      <c r="AA257" s="124">
        <v>-0.146464646</v>
      </c>
      <c r="AB257" s="124">
        <v>-3.6175710999999999E-2</v>
      </c>
      <c r="AC257" s="124">
        <v>-0.102009274</v>
      </c>
      <c r="AD257" s="124">
        <v>-7.8094800000000006E-2</v>
      </c>
      <c r="AE257" s="124">
        <v>-0.115225118</v>
      </c>
      <c r="AF257" s="124">
        <v>-0.13818449099999999</v>
      </c>
      <c r="AG257" s="124">
        <v>-7.3266574000000001E-2</v>
      </c>
      <c r="AH257" s="123">
        <v>-9.2003348999999998E-2</v>
      </c>
      <c r="AI257" s="123">
        <v>-0.21311475399999999</v>
      </c>
      <c r="AJ257" s="123">
        <v>-0.11688311699999999</v>
      </c>
      <c r="AK257" s="33" t="s">
        <v>17093</v>
      </c>
    </row>
    <row r="258" spans="1:37" s="80" customFormat="1" ht="15" customHeight="1">
      <c r="A258" s="524">
        <v>44143</v>
      </c>
      <c r="B258" s="33">
        <v>1269</v>
      </c>
      <c r="C258" s="33">
        <v>384</v>
      </c>
      <c r="D258" s="33">
        <v>2286</v>
      </c>
      <c r="E258" s="33">
        <v>1931</v>
      </c>
      <c r="F258" s="33">
        <v>21425</v>
      </c>
      <c r="G258" s="33">
        <v>3367</v>
      </c>
      <c r="H258" s="33">
        <v>2643</v>
      </c>
      <c r="I258" s="33">
        <v>7785</v>
      </c>
      <c r="J258" s="33">
        <v>9544</v>
      </c>
      <c r="K258" s="33">
        <v>57</v>
      </c>
      <c r="L258" s="33">
        <v>72</v>
      </c>
      <c r="M258" s="33" t="s">
        <v>17093</v>
      </c>
      <c r="N258" s="33">
        <v>1123</v>
      </c>
      <c r="O258" s="33">
        <v>339</v>
      </c>
      <c r="P258" s="33">
        <v>2208</v>
      </c>
      <c r="Q258" s="33">
        <v>1760</v>
      </c>
      <c r="R258" s="33">
        <v>19752</v>
      </c>
      <c r="S258" s="33">
        <v>3012</v>
      </c>
      <c r="T258" s="33">
        <v>2343</v>
      </c>
      <c r="U258" s="33">
        <v>7241</v>
      </c>
      <c r="V258" s="33">
        <v>8589</v>
      </c>
      <c r="W258" s="49">
        <v>45</v>
      </c>
      <c r="X258" s="49">
        <v>68</v>
      </c>
      <c r="Y258" s="49">
        <v>23</v>
      </c>
      <c r="Z258" s="124">
        <v>-0.115051221</v>
      </c>
      <c r="AA258" s="124">
        <v>-0.1171875</v>
      </c>
      <c r="AB258" s="124">
        <v>-3.4120734999999999E-2</v>
      </c>
      <c r="AC258" s="124">
        <v>-8.8555152999999998E-2</v>
      </c>
      <c r="AD258" s="124">
        <v>-7.8086348E-2</v>
      </c>
      <c r="AE258" s="124">
        <v>-0.105435105</v>
      </c>
      <c r="AF258" s="124">
        <v>-0.11350737800000001</v>
      </c>
      <c r="AG258" s="124">
        <v>-6.9877969999999998E-2</v>
      </c>
      <c r="AH258" s="123">
        <v>-0.100062867</v>
      </c>
      <c r="AI258" s="123">
        <v>-0.21052631599999999</v>
      </c>
      <c r="AJ258" s="123">
        <v>-5.5555555999999999E-2</v>
      </c>
      <c r="AK258" s="33" t="s">
        <v>17093</v>
      </c>
    </row>
    <row r="259" spans="1:37" s="80" customFormat="1" ht="15" customHeight="1">
      <c r="A259" s="524">
        <v>44144</v>
      </c>
      <c r="B259" s="33">
        <v>1203</v>
      </c>
      <c r="C259" s="33">
        <v>373</v>
      </c>
      <c r="D259" s="33">
        <v>2210</v>
      </c>
      <c r="E259" s="33">
        <v>1853</v>
      </c>
      <c r="F259" s="33">
        <v>20254</v>
      </c>
      <c r="G259" s="33">
        <v>3242</v>
      </c>
      <c r="H259" s="33">
        <v>2522</v>
      </c>
      <c r="I259" s="33">
        <v>7412</v>
      </c>
      <c r="J259" s="33">
        <v>9222</v>
      </c>
      <c r="K259" s="33">
        <v>64</v>
      </c>
      <c r="L259" s="33">
        <v>75</v>
      </c>
      <c r="M259" s="33" t="s">
        <v>17093</v>
      </c>
      <c r="N259" s="33">
        <v>1178</v>
      </c>
      <c r="O259" s="33">
        <v>345</v>
      </c>
      <c r="P259" s="33">
        <v>2275</v>
      </c>
      <c r="Q259" s="33">
        <v>1837</v>
      </c>
      <c r="R259" s="33">
        <v>20530</v>
      </c>
      <c r="S259" s="33">
        <v>3087</v>
      </c>
      <c r="T259" s="33">
        <v>2436</v>
      </c>
      <c r="U259" s="33">
        <v>7437</v>
      </c>
      <c r="V259" s="33">
        <v>8848</v>
      </c>
      <c r="W259" s="49">
        <v>50</v>
      </c>
      <c r="X259" s="49">
        <v>68</v>
      </c>
      <c r="Y259" s="49">
        <v>17</v>
      </c>
      <c r="Z259" s="124">
        <v>-2.0781379999999999E-2</v>
      </c>
      <c r="AA259" s="124">
        <v>-7.5067023999999996E-2</v>
      </c>
      <c r="AB259" s="124">
        <v>2.9411764999999999E-2</v>
      </c>
      <c r="AC259" s="124">
        <v>-8.6346470000000005E-3</v>
      </c>
      <c r="AD259" s="124">
        <v>1.3626938E-2</v>
      </c>
      <c r="AE259" s="124">
        <v>-4.7809994000000001E-2</v>
      </c>
      <c r="AF259" s="124">
        <v>-3.4099920999999998E-2</v>
      </c>
      <c r="AG259" s="124">
        <v>3.3729089999999999E-3</v>
      </c>
      <c r="AH259" s="123">
        <v>-4.0555194000000003E-2</v>
      </c>
      <c r="AI259" s="123">
        <v>-0.21875</v>
      </c>
      <c r="AJ259" s="123">
        <v>-9.3333333000000004E-2</v>
      </c>
      <c r="AK259" s="33" t="s">
        <v>17093</v>
      </c>
    </row>
    <row r="260" spans="1:37" s="80" customFormat="1" ht="15" customHeight="1">
      <c r="A260" s="524">
        <v>44145</v>
      </c>
      <c r="B260" s="33">
        <v>1151</v>
      </c>
      <c r="C260" s="33">
        <v>369</v>
      </c>
      <c r="D260" s="33">
        <v>2176</v>
      </c>
      <c r="E260" s="33">
        <v>1828</v>
      </c>
      <c r="F260" s="33">
        <v>19925</v>
      </c>
      <c r="G260" s="33">
        <v>3223</v>
      </c>
      <c r="H260" s="33">
        <v>2531</v>
      </c>
      <c r="I260" s="33">
        <v>7315</v>
      </c>
      <c r="J260" s="33">
        <v>9021</v>
      </c>
      <c r="K260" s="33">
        <v>66</v>
      </c>
      <c r="L260" s="33">
        <v>83</v>
      </c>
      <c r="M260" s="33" t="s">
        <v>17093</v>
      </c>
      <c r="N260" s="33">
        <v>1175</v>
      </c>
      <c r="O260" s="33">
        <v>348</v>
      </c>
      <c r="P260" s="33">
        <v>2316</v>
      </c>
      <c r="Q260" s="33">
        <v>1846</v>
      </c>
      <c r="R260" s="33">
        <v>21280</v>
      </c>
      <c r="S260" s="33">
        <v>3103</v>
      </c>
      <c r="T260" s="33">
        <v>2460</v>
      </c>
      <c r="U260" s="33">
        <v>7634</v>
      </c>
      <c r="V260" s="33">
        <v>9017</v>
      </c>
      <c r="W260" s="49">
        <v>54</v>
      </c>
      <c r="X260" s="49">
        <v>72</v>
      </c>
      <c r="Y260" s="49">
        <v>11</v>
      </c>
      <c r="Z260" s="124">
        <v>2.0851433999999999E-2</v>
      </c>
      <c r="AA260" s="124">
        <v>-5.6910569000000001E-2</v>
      </c>
      <c r="AB260" s="124">
        <v>6.4338234999999994E-2</v>
      </c>
      <c r="AC260" s="124">
        <v>9.8468270000000007E-3</v>
      </c>
      <c r="AD260" s="124">
        <v>6.8005019E-2</v>
      </c>
      <c r="AE260" s="124">
        <v>-3.7232392000000003E-2</v>
      </c>
      <c r="AF260" s="124">
        <v>-2.8052153E-2</v>
      </c>
      <c r="AG260" s="124">
        <v>4.3609022999999997E-2</v>
      </c>
      <c r="AH260" s="123">
        <v>-4.4340999999999998E-4</v>
      </c>
      <c r="AI260" s="123">
        <v>-0.18181818199999999</v>
      </c>
      <c r="AJ260" s="123">
        <v>-0.13253012</v>
      </c>
      <c r="AK260" s="33" t="s">
        <v>17093</v>
      </c>
    </row>
    <row r="261" spans="1:37" s="80" customFormat="1" ht="15" customHeight="1">
      <c r="A261" s="524">
        <v>44146</v>
      </c>
      <c r="B261" s="33">
        <v>1153</v>
      </c>
      <c r="C261" s="33">
        <v>377</v>
      </c>
      <c r="D261" s="33">
        <v>2149</v>
      </c>
      <c r="E261" s="33">
        <v>1837</v>
      </c>
      <c r="F261" s="33">
        <v>20112</v>
      </c>
      <c r="G261" s="33">
        <v>3207</v>
      </c>
      <c r="H261" s="33">
        <v>2535</v>
      </c>
      <c r="I261" s="33">
        <v>7341</v>
      </c>
      <c r="J261" s="33">
        <v>8987</v>
      </c>
      <c r="K261" s="33">
        <v>59</v>
      </c>
      <c r="L261" s="33">
        <v>79</v>
      </c>
      <c r="M261" s="33" t="s">
        <v>17093</v>
      </c>
      <c r="N261" s="33">
        <v>1127</v>
      </c>
      <c r="O261" s="33">
        <v>355</v>
      </c>
      <c r="P261" s="33">
        <v>2275</v>
      </c>
      <c r="Q261" s="33">
        <v>1803</v>
      </c>
      <c r="R261" s="33">
        <v>21146</v>
      </c>
      <c r="S261" s="33">
        <v>3040</v>
      </c>
      <c r="T261" s="33">
        <v>2401</v>
      </c>
      <c r="U261" s="33">
        <v>7526</v>
      </c>
      <c r="V261" s="33">
        <v>8837</v>
      </c>
      <c r="W261" s="49">
        <v>48</v>
      </c>
      <c r="X261" s="49">
        <v>77</v>
      </c>
      <c r="Y261" s="49">
        <v>13</v>
      </c>
      <c r="Z261" s="124">
        <v>-2.254987E-2</v>
      </c>
      <c r="AA261" s="124">
        <v>-5.8355438000000003E-2</v>
      </c>
      <c r="AB261" s="124">
        <v>5.8631922000000003E-2</v>
      </c>
      <c r="AC261" s="124">
        <v>-1.8508437999999999E-2</v>
      </c>
      <c r="AD261" s="124">
        <v>5.1412092E-2</v>
      </c>
      <c r="AE261" s="124">
        <v>-5.2073589000000003E-2</v>
      </c>
      <c r="AF261" s="124">
        <v>-5.2859960999999997E-2</v>
      </c>
      <c r="AG261" s="124">
        <v>2.5200925999999998E-2</v>
      </c>
      <c r="AH261" s="123">
        <v>-1.6690776000000001E-2</v>
      </c>
      <c r="AI261" s="123">
        <v>-0.186440678</v>
      </c>
      <c r="AJ261" s="123">
        <v>-2.5316456000000001E-2</v>
      </c>
      <c r="AK261" s="33" t="s">
        <v>17093</v>
      </c>
    </row>
    <row r="262" spans="1:37" s="80" customFormat="1" ht="15" customHeight="1">
      <c r="A262" s="524">
        <v>44147</v>
      </c>
      <c r="B262" s="33">
        <v>1185</v>
      </c>
      <c r="C262" s="33">
        <v>384</v>
      </c>
      <c r="D262" s="33">
        <v>2224</v>
      </c>
      <c r="E262" s="33">
        <v>1896</v>
      </c>
      <c r="F262" s="33">
        <v>21020</v>
      </c>
      <c r="G262" s="33">
        <v>3314</v>
      </c>
      <c r="H262" s="33">
        <v>2577</v>
      </c>
      <c r="I262" s="33">
        <v>7672</v>
      </c>
      <c r="J262" s="33">
        <v>9399</v>
      </c>
      <c r="K262" s="33">
        <v>62</v>
      </c>
      <c r="L262" s="33">
        <v>75</v>
      </c>
      <c r="M262" s="33" t="s">
        <v>17093</v>
      </c>
      <c r="N262" s="33">
        <v>1144</v>
      </c>
      <c r="O262" s="33">
        <v>370</v>
      </c>
      <c r="P262" s="33">
        <v>2315</v>
      </c>
      <c r="Q262" s="33">
        <v>1824</v>
      </c>
      <c r="R262" s="33">
        <v>21236</v>
      </c>
      <c r="S262" s="33">
        <v>3064</v>
      </c>
      <c r="T262" s="33">
        <v>2463</v>
      </c>
      <c r="U262" s="33">
        <v>7596</v>
      </c>
      <c r="V262" s="33">
        <v>8859</v>
      </c>
      <c r="W262" s="49">
        <v>48</v>
      </c>
      <c r="X262" s="49">
        <v>75</v>
      </c>
      <c r="Y262" s="49">
        <v>12</v>
      </c>
      <c r="Z262" s="124">
        <v>-3.4599155999999999E-2</v>
      </c>
      <c r="AA262" s="124">
        <v>-3.6458333000000002E-2</v>
      </c>
      <c r="AB262" s="124">
        <v>4.0917266000000001E-2</v>
      </c>
      <c r="AC262" s="124">
        <v>-3.7974684000000002E-2</v>
      </c>
      <c r="AD262" s="124">
        <v>1.0275928E-2</v>
      </c>
      <c r="AE262" s="124">
        <v>-7.5437537999999998E-2</v>
      </c>
      <c r="AF262" s="124">
        <v>-4.4237485E-2</v>
      </c>
      <c r="AG262" s="124">
        <v>-9.9061519999999997E-3</v>
      </c>
      <c r="AH262" s="123">
        <v>-5.7452920999999997E-2</v>
      </c>
      <c r="AI262" s="123">
        <v>-0.22580645199999999</v>
      </c>
      <c r="AJ262" s="123">
        <v>0</v>
      </c>
      <c r="AK262" s="33" t="s">
        <v>17093</v>
      </c>
    </row>
    <row r="263" spans="1:37" s="80" customFormat="1" ht="15" customHeight="1">
      <c r="A263" s="524">
        <v>44148</v>
      </c>
      <c r="B263" s="33">
        <v>1175</v>
      </c>
      <c r="C263" s="33">
        <v>384</v>
      </c>
      <c r="D263" s="33">
        <v>2247</v>
      </c>
      <c r="E263" s="33">
        <v>1922</v>
      </c>
      <c r="F263" s="33">
        <v>21398</v>
      </c>
      <c r="G263" s="33">
        <v>3343</v>
      </c>
      <c r="H263" s="33">
        <v>2621</v>
      </c>
      <c r="I263" s="33">
        <v>7932</v>
      </c>
      <c r="J263" s="33">
        <v>9633</v>
      </c>
      <c r="K263" s="33">
        <v>57</v>
      </c>
      <c r="L263" s="33">
        <v>78</v>
      </c>
      <c r="M263" s="33" t="s">
        <v>17093</v>
      </c>
      <c r="N263" s="33">
        <v>1169</v>
      </c>
      <c r="O263" s="33">
        <v>368</v>
      </c>
      <c r="P263" s="33">
        <v>2340</v>
      </c>
      <c r="Q263" s="33">
        <v>1839</v>
      </c>
      <c r="R263" s="33">
        <v>21310</v>
      </c>
      <c r="S263" s="33">
        <v>3048</v>
      </c>
      <c r="T263" s="33">
        <v>2420</v>
      </c>
      <c r="U263" s="33">
        <v>7581</v>
      </c>
      <c r="V263" s="33">
        <v>9014</v>
      </c>
      <c r="W263" s="49">
        <v>56</v>
      </c>
      <c r="X263" s="49">
        <v>76</v>
      </c>
      <c r="Y263" s="49">
        <v>16</v>
      </c>
      <c r="Z263" s="124">
        <v>-5.1063829999999999E-3</v>
      </c>
      <c r="AA263" s="124">
        <v>-4.1666666999999998E-2</v>
      </c>
      <c r="AB263" s="124">
        <v>4.1388517999999999E-2</v>
      </c>
      <c r="AC263" s="124">
        <v>-4.3184183000000001E-2</v>
      </c>
      <c r="AD263" s="124">
        <v>-4.1125340000000002E-3</v>
      </c>
      <c r="AE263" s="124">
        <v>-8.8244091999999996E-2</v>
      </c>
      <c r="AF263" s="124">
        <v>-7.6688286999999994E-2</v>
      </c>
      <c r="AG263" s="124">
        <v>-4.4251134999999997E-2</v>
      </c>
      <c r="AH263" s="123">
        <v>-6.4258279000000001E-2</v>
      </c>
      <c r="AI263" s="123">
        <v>-1.7543860000000001E-2</v>
      </c>
      <c r="AJ263" s="123">
        <v>-2.5641026000000001E-2</v>
      </c>
      <c r="AK263" s="33" t="s">
        <v>17093</v>
      </c>
    </row>
    <row r="264" spans="1:37" s="80" customFormat="1" ht="15" customHeight="1">
      <c r="A264" s="524">
        <v>44149</v>
      </c>
      <c r="B264" s="33">
        <v>1212</v>
      </c>
      <c r="C264" s="33">
        <v>389</v>
      </c>
      <c r="D264" s="33">
        <v>2284</v>
      </c>
      <c r="E264" s="33">
        <v>1932</v>
      </c>
      <c r="F264" s="33">
        <v>21543</v>
      </c>
      <c r="G264" s="33">
        <v>3340</v>
      </c>
      <c r="H264" s="33">
        <v>2648</v>
      </c>
      <c r="I264" s="33">
        <v>8024</v>
      </c>
      <c r="J264" s="33">
        <v>9697</v>
      </c>
      <c r="K264" s="33">
        <v>58</v>
      </c>
      <c r="L264" s="33">
        <v>76</v>
      </c>
      <c r="M264" s="33" t="s">
        <v>17093</v>
      </c>
      <c r="N264" s="33">
        <v>1088</v>
      </c>
      <c r="O264" s="33">
        <v>345</v>
      </c>
      <c r="P264" s="33">
        <v>2208</v>
      </c>
      <c r="Q264" s="33">
        <v>1760</v>
      </c>
      <c r="R264" s="33">
        <v>20245</v>
      </c>
      <c r="S264" s="33">
        <v>2960</v>
      </c>
      <c r="T264" s="33">
        <v>2350</v>
      </c>
      <c r="U264" s="33">
        <v>7334</v>
      </c>
      <c r="V264" s="33">
        <v>8673</v>
      </c>
      <c r="W264" s="49">
        <v>59</v>
      </c>
      <c r="X264" s="49">
        <v>84</v>
      </c>
      <c r="Y264" s="49">
        <v>19</v>
      </c>
      <c r="Z264" s="124">
        <v>-0.102310231</v>
      </c>
      <c r="AA264" s="124">
        <v>-0.11311054</v>
      </c>
      <c r="AB264" s="124">
        <v>-3.3274956000000001E-2</v>
      </c>
      <c r="AC264" s="124">
        <v>-8.9026914999999998E-2</v>
      </c>
      <c r="AD264" s="124">
        <v>-6.0251590000000001E-2</v>
      </c>
      <c r="AE264" s="124">
        <v>-0.11377245499999999</v>
      </c>
      <c r="AF264" s="124">
        <v>-0.112537764</v>
      </c>
      <c r="AG264" s="124">
        <v>-8.5992024E-2</v>
      </c>
      <c r="AH264" s="123">
        <v>-0.10559967000000001</v>
      </c>
      <c r="AI264" s="123">
        <v>1.7241379000000001E-2</v>
      </c>
      <c r="AJ264" s="123">
        <v>0.105263158</v>
      </c>
      <c r="AK264" s="33" t="s">
        <v>17093</v>
      </c>
    </row>
    <row r="265" spans="1:37" s="80" customFormat="1" ht="15" customHeight="1">
      <c r="A265" s="524">
        <v>44150</v>
      </c>
      <c r="B265" s="33">
        <v>1216</v>
      </c>
      <c r="C265" s="33">
        <v>393</v>
      </c>
      <c r="D265" s="33">
        <v>2281</v>
      </c>
      <c r="E265" s="33">
        <v>1939</v>
      </c>
      <c r="F265" s="33">
        <v>21321</v>
      </c>
      <c r="G265" s="33">
        <v>3340</v>
      </c>
      <c r="H265" s="33">
        <v>2630</v>
      </c>
      <c r="I265" s="33">
        <v>8008</v>
      </c>
      <c r="J265" s="33">
        <v>9706</v>
      </c>
      <c r="K265" s="33">
        <v>54</v>
      </c>
      <c r="L265" s="33">
        <v>70</v>
      </c>
      <c r="M265" s="33" t="s">
        <v>17093</v>
      </c>
      <c r="N265" s="33">
        <v>1071</v>
      </c>
      <c r="O265" s="33">
        <v>360</v>
      </c>
      <c r="P265" s="33">
        <v>2165</v>
      </c>
      <c r="Q265" s="33">
        <v>1754</v>
      </c>
      <c r="R265" s="33">
        <v>19807</v>
      </c>
      <c r="S265" s="33">
        <v>2964</v>
      </c>
      <c r="T265" s="33">
        <v>2334</v>
      </c>
      <c r="U265" s="33">
        <v>7156</v>
      </c>
      <c r="V265" s="33">
        <v>8580</v>
      </c>
      <c r="W265" s="49">
        <v>56</v>
      </c>
      <c r="X265" s="49">
        <v>81</v>
      </c>
      <c r="Y265" s="49">
        <v>10</v>
      </c>
      <c r="Z265" s="124">
        <v>-0.119243421</v>
      </c>
      <c r="AA265" s="124">
        <v>-8.3969466000000006E-2</v>
      </c>
      <c r="AB265" s="124">
        <v>-5.0854888000000001E-2</v>
      </c>
      <c r="AC265" s="124">
        <v>-9.5410005000000006E-2</v>
      </c>
      <c r="AD265" s="124">
        <v>-7.1009802999999996E-2</v>
      </c>
      <c r="AE265" s="124">
        <v>-0.11257485</v>
      </c>
      <c r="AF265" s="124">
        <v>-0.11254752899999999</v>
      </c>
      <c r="AG265" s="124">
        <v>-0.106393606</v>
      </c>
      <c r="AH265" s="123">
        <v>-0.116010715</v>
      </c>
      <c r="AI265" s="123">
        <v>3.7037037000000002E-2</v>
      </c>
      <c r="AJ265" s="123">
        <v>0.157142857</v>
      </c>
      <c r="AK265" s="33" t="s">
        <v>17093</v>
      </c>
    </row>
    <row r="266" spans="1:37" s="80" customFormat="1" ht="15" customHeight="1">
      <c r="A266" s="524">
        <v>44151</v>
      </c>
      <c r="B266" s="33">
        <v>1167</v>
      </c>
      <c r="C266" s="33">
        <v>368</v>
      </c>
      <c r="D266" s="33">
        <v>2194</v>
      </c>
      <c r="E266" s="33">
        <v>1884</v>
      </c>
      <c r="F266" s="33">
        <v>20214</v>
      </c>
      <c r="G266" s="33">
        <v>3234</v>
      </c>
      <c r="H266" s="33">
        <v>2501</v>
      </c>
      <c r="I266" s="33">
        <v>7708</v>
      </c>
      <c r="J266" s="33">
        <v>9175</v>
      </c>
      <c r="K266" s="33">
        <v>57</v>
      </c>
      <c r="L266" s="33">
        <v>77</v>
      </c>
      <c r="M266" s="33" t="s">
        <v>17093</v>
      </c>
      <c r="N266" s="33">
        <v>1141</v>
      </c>
      <c r="O266" s="33">
        <v>379</v>
      </c>
      <c r="P266" s="33">
        <v>2246</v>
      </c>
      <c r="Q266" s="33">
        <v>1795</v>
      </c>
      <c r="R266" s="33">
        <v>20572</v>
      </c>
      <c r="S266" s="33">
        <v>3002</v>
      </c>
      <c r="T266" s="33">
        <v>2408</v>
      </c>
      <c r="U266" s="33">
        <v>7313</v>
      </c>
      <c r="V266" s="33">
        <v>8877</v>
      </c>
      <c r="W266" s="49">
        <v>55</v>
      </c>
      <c r="X266" s="49">
        <v>83</v>
      </c>
      <c r="Y266" s="49">
        <v>11</v>
      </c>
      <c r="Z266" s="124">
        <v>-2.2279349E-2</v>
      </c>
      <c r="AA266" s="124">
        <v>2.9891304E-2</v>
      </c>
      <c r="AB266" s="124">
        <v>2.3701002999999998E-2</v>
      </c>
      <c r="AC266" s="124">
        <v>-4.7239915E-2</v>
      </c>
      <c r="AD266" s="124">
        <v>1.7710498000000002E-2</v>
      </c>
      <c r="AE266" s="124">
        <v>-7.1737785999999998E-2</v>
      </c>
      <c r="AF266" s="124">
        <v>-3.7185125999999999E-2</v>
      </c>
      <c r="AG266" s="124">
        <v>-5.1245459E-2</v>
      </c>
      <c r="AH266" s="123">
        <v>-3.2479564000000002E-2</v>
      </c>
      <c r="AI266" s="123">
        <v>-3.5087719000000003E-2</v>
      </c>
      <c r="AJ266" s="123">
        <v>7.7922078000000006E-2</v>
      </c>
      <c r="AK266" s="33" t="s">
        <v>17093</v>
      </c>
    </row>
    <row r="267" spans="1:37" s="80" customFormat="1" ht="15" customHeight="1">
      <c r="A267" s="524">
        <v>44152</v>
      </c>
      <c r="B267" s="33">
        <v>1157</v>
      </c>
      <c r="C267" s="33">
        <v>371</v>
      </c>
      <c r="D267" s="33">
        <v>2172</v>
      </c>
      <c r="E267" s="33">
        <v>1855</v>
      </c>
      <c r="F267" s="33">
        <v>19882</v>
      </c>
      <c r="G267" s="33">
        <v>3228</v>
      </c>
      <c r="H267" s="33">
        <v>2508</v>
      </c>
      <c r="I267" s="33">
        <v>7538</v>
      </c>
      <c r="J267" s="33">
        <v>9080</v>
      </c>
      <c r="K267" s="33">
        <v>49</v>
      </c>
      <c r="L267" s="33">
        <v>76</v>
      </c>
      <c r="M267" s="33" t="s">
        <v>17093</v>
      </c>
      <c r="N267" s="33">
        <v>1155</v>
      </c>
      <c r="O267" s="33">
        <v>389</v>
      </c>
      <c r="P267" s="33">
        <v>2280</v>
      </c>
      <c r="Q267" s="33">
        <v>1809</v>
      </c>
      <c r="R267" s="33">
        <v>21190</v>
      </c>
      <c r="S267" s="33">
        <v>3001</v>
      </c>
      <c r="T267" s="33">
        <v>2474</v>
      </c>
      <c r="U267" s="33">
        <v>7472</v>
      </c>
      <c r="V267" s="33">
        <v>8944</v>
      </c>
      <c r="W267" s="49">
        <v>56</v>
      </c>
      <c r="X267" s="49">
        <v>81</v>
      </c>
      <c r="Y267" s="49">
        <v>13</v>
      </c>
      <c r="Z267" s="124">
        <v>-1.728608E-3</v>
      </c>
      <c r="AA267" s="124">
        <v>4.8517520000000001E-2</v>
      </c>
      <c r="AB267" s="124">
        <v>4.9723757E-2</v>
      </c>
      <c r="AC267" s="124">
        <v>-2.4797843999999999E-2</v>
      </c>
      <c r="AD267" s="124">
        <v>6.5788150000000004E-2</v>
      </c>
      <c r="AE267" s="124">
        <v>-7.0322180999999997E-2</v>
      </c>
      <c r="AF267" s="124">
        <v>-1.3556619000000001E-2</v>
      </c>
      <c r="AG267" s="124">
        <v>-8.7556379999999996E-3</v>
      </c>
      <c r="AH267" s="123">
        <v>-1.4977974E-2</v>
      </c>
      <c r="AI267" s="123">
        <v>0.14285714299999999</v>
      </c>
      <c r="AJ267" s="123">
        <v>6.5789474000000001E-2</v>
      </c>
      <c r="AK267" s="33" t="s">
        <v>17093</v>
      </c>
    </row>
    <row r="268" spans="1:37" s="80" customFormat="1" ht="15" customHeight="1">
      <c r="A268" s="524">
        <v>44153</v>
      </c>
      <c r="B268" s="33">
        <v>1215</v>
      </c>
      <c r="C268" s="33">
        <v>379</v>
      </c>
      <c r="D268" s="33">
        <v>2215</v>
      </c>
      <c r="E268" s="33">
        <v>1875</v>
      </c>
      <c r="F268" s="33">
        <v>20789</v>
      </c>
      <c r="G268" s="33">
        <v>3316</v>
      </c>
      <c r="H268" s="33">
        <v>2657</v>
      </c>
      <c r="I268" s="33">
        <v>7784</v>
      </c>
      <c r="J268" s="33">
        <v>9363</v>
      </c>
      <c r="K268" s="33">
        <v>49</v>
      </c>
      <c r="L268" s="33">
        <v>73</v>
      </c>
      <c r="M268" s="33" t="s">
        <v>17093</v>
      </c>
      <c r="N268" s="33">
        <v>1168</v>
      </c>
      <c r="O268" s="33">
        <v>385</v>
      </c>
      <c r="P268" s="33">
        <v>2283</v>
      </c>
      <c r="Q268" s="33">
        <v>1815</v>
      </c>
      <c r="R268" s="33">
        <v>21196</v>
      </c>
      <c r="S268" s="33">
        <v>3001</v>
      </c>
      <c r="T268" s="33">
        <v>2470</v>
      </c>
      <c r="U268" s="33">
        <v>7549</v>
      </c>
      <c r="V268" s="33">
        <v>9053</v>
      </c>
      <c r="W268" s="49">
        <v>51</v>
      </c>
      <c r="X268" s="49">
        <v>92</v>
      </c>
      <c r="Y268" s="49">
        <v>13</v>
      </c>
      <c r="Z268" s="124">
        <v>-3.8683127999999997E-2</v>
      </c>
      <c r="AA268" s="124">
        <v>1.5831135E-2</v>
      </c>
      <c r="AB268" s="124">
        <v>3.0699773999999999E-2</v>
      </c>
      <c r="AC268" s="124">
        <v>-3.2000000000000001E-2</v>
      </c>
      <c r="AD268" s="124">
        <v>1.9577661E-2</v>
      </c>
      <c r="AE268" s="124">
        <v>-9.4993968999999998E-2</v>
      </c>
      <c r="AF268" s="124">
        <v>-7.0380128E-2</v>
      </c>
      <c r="AG268" s="124">
        <v>-3.0190134E-2</v>
      </c>
      <c r="AH268" s="123">
        <v>-3.3109046000000003E-2</v>
      </c>
      <c r="AI268" s="123">
        <v>4.0816326999999999E-2</v>
      </c>
      <c r="AJ268" s="123">
        <v>0.26027397299999999</v>
      </c>
      <c r="AK268" s="33" t="s">
        <v>17093</v>
      </c>
    </row>
    <row r="269" spans="1:37" s="80" customFormat="1" ht="15" customHeight="1">
      <c r="A269" s="524">
        <v>44154</v>
      </c>
      <c r="B269" s="33">
        <v>1241</v>
      </c>
      <c r="C269" s="33">
        <v>388</v>
      </c>
      <c r="D269" s="33">
        <v>2275</v>
      </c>
      <c r="E269" s="33">
        <v>1914</v>
      </c>
      <c r="F269" s="33">
        <v>21480</v>
      </c>
      <c r="G269" s="33">
        <v>3347</v>
      </c>
      <c r="H269" s="33">
        <v>2682</v>
      </c>
      <c r="I269" s="33">
        <v>8019</v>
      </c>
      <c r="J269" s="33">
        <v>9649</v>
      </c>
      <c r="K269" s="33">
        <v>54</v>
      </c>
      <c r="L269" s="33">
        <v>74</v>
      </c>
      <c r="M269" s="33" t="s">
        <v>17093</v>
      </c>
      <c r="N269" s="33">
        <v>1191</v>
      </c>
      <c r="O269" s="33">
        <v>370</v>
      </c>
      <c r="P269" s="33">
        <v>2273</v>
      </c>
      <c r="Q269" s="33">
        <v>1780</v>
      </c>
      <c r="R269" s="33">
        <v>21121</v>
      </c>
      <c r="S269" s="33">
        <v>2981</v>
      </c>
      <c r="T269" s="33">
        <v>2445</v>
      </c>
      <c r="U269" s="33">
        <v>7558</v>
      </c>
      <c r="V269" s="33">
        <v>9069</v>
      </c>
      <c r="W269" s="49">
        <v>44</v>
      </c>
      <c r="X269" s="49">
        <v>79</v>
      </c>
      <c r="Y269" s="49">
        <v>14</v>
      </c>
      <c r="Z269" s="124">
        <v>-4.0290089000000001E-2</v>
      </c>
      <c r="AA269" s="124">
        <v>-4.6391753000000001E-2</v>
      </c>
      <c r="AB269" s="124">
        <v>-8.7912099999999996E-4</v>
      </c>
      <c r="AC269" s="124">
        <v>-7.0010449000000002E-2</v>
      </c>
      <c r="AD269" s="124">
        <v>-1.6713222E-2</v>
      </c>
      <c r="AE269" s="124">
        <v>-0.109351658</v>
      </c>
      <c r="AF269" s="124">
        <v>-8.8366890000000003E-2</v>
      </c>
      <c r="AG269" s="124">
        <v>-5.7488465000000002E-2</v>
      </c>
      <c r="AH269" s="123">
        <v>-6.0109856000000003E-2</v>
      </c>
      <c r="AI269" s="123">
        <v>-0.185185185</v>
      </c>
      <c r="AJ269" s="123">
        <v>6.7567567999999995E-2</v>
      </c>
      <c r="AK269" s="33" t="s">
        <v>17093</v>
      </c>
    </row>
    <row r="270" spans="1:37" s="80" customFormat="1" ht="15" customHeight="1">
      <c r="A270" s="524">
        <v>44155</v>
      </c>
      <c r="B270" s="33">
        <v>1253</v>
      </c>
      <c r="C270" s="33">
        <v>393</v>
      </c>
      <c r="D270" s="33">
        <v>2280</v>
      </c>
      <c r="E270" s="33">
        <v>1950</v>
      </c>
      <c r="F270" s="33">
        <v>21706</v>
      </c>
      <c r="G270" s="33">
        <v>3354</v>
      </c>
      <c r="H270" s="33">
        <v>2712</v>
      </c>
      <c r="I270" s="33">
        <v>8120</v>
      </c>
      <c r="J270" s="33">
        <v>9755</v>
      </c>
      <c r="K270" s="33">
        <v>55</v>
      </c>
      <c r="L270" s="33">
        <v>83</v>
      </c>
      <c r="M270" s="33" t="s">
        <v>17093</v>
      </c>
      <c r="N270" s="33">
        <v>1187</v>
      </c>
      <c r="O270" s="33">
        <v>373</v>
      </c>
      <c r="P270" s="33">
        <v>2282</v>
      </c>
      <c r="Q270" s="33">
        <v>1772</v>
      </c>
      <c r="R270" s="33">
        <v>20990</v>
      </c>
      <c r="S270" s="33">
        <v>2981</v>
      </c>
      <c r="T270" s="33">
        <v>2430</v>
      </c>
      <c r="U270" s="33">
        <v>7494</v>
      </c>
      <c r="V270" s="33">
        <v>8971</v>
      </c>
      <c r="W270" s="49">
        <v>50</v>
      </c>
      <c r="X270" s="49">
        <v>74</v>
      </c>
      <c r="Y270" s="49">
        <v>15</v>
      </c>
      <c r="Z270" s="124">
        <v>-5.2673583000000003E-2</v>
      </c>
      <c r="AA270" s="124">
        <v>-5.0890585000000002E-2</v>
      </c>
      <c r="AB270" s="124">
        <v>8.7719299999999996E-4</v>
      </c>
      <c r="AC270" s="124">
        <v>-9.1282051000000003E-2</v>
      </c>
      <c r="AD270" s="124">
        <v>-3.2986270999999998E-2</v>
      </c>
      <c r="AE270" s="124">
        <v>-0.11121049500000001</v>
      </c>
      <c r="AF270" s="124">
        <v>-0.103982301</v>
      </c>
      <c r="AG270" s="124">
        <v>-7.7093596E-2</v>
      </c>
      <c r="AH270" s="123">
        <v>-8.0369042000000002E-2</v>
      </c>
      <c r="AI270" s="123">
        <v>-9.0909090999999997E-2</v>
      </c>
      <c r="AJ270" s="123">
        <v>-0.108433735</v>
      </c>
      <c r="AK270" s="33" t="s">
        <v>17093</v>
      </c>
    </row>
    <row r="271" spans="1:37" s="80" customFormat="1" ht="15" customHeight="1">
      <c r="A271" s="524">
        <v>44156</v>
      </c>
      <c r="B271" s="33">
        <v>1257</v>
      </c>
      <c r="C271" s="33">
        <v>381</v>
      </c>
      <c r="D271" s="33">
        <v>2308</v>
      </c>
      <c r="E271" s="33">
        <v>1976</v>
      </c>
      <c r="F271" s="33">
        <v>21707</v>
      </c>
      <c r="G271" s="33">
        <v>3374</v>
      </c>
      <c r="H271" s="33">
        <v>2724</v>
      </c>
      <c r="I271" s="33">
        <v>8121</v>
      </c>
      <c r="J271" s="33">
        <v>9666</v>
      </c>
      <c r="K271" s="33">
        <v>52</v>
      </c>
      <c r="L271" s="33">
        <v>88</v>
      </c>
      <c r="M271" s="33" t="s">
        <v>17093</v>
      </c>
      <c r="N271" s="33">
        <v>1111</v>
      </c>
      <c r="O271" s="33">
        <v>346</v>
      </c>
      <c r="P271" s="33">
        <v>2198</v>
      </c>
      <c r="Q271" s="33">
        <v>1680</v>
      </c>
      <c r="R271" s="33">
        <v>19796</v>
      </c>
      <c r="S271" s="33">
        <v>2934</v>
      </c>
      <c r="T271" s="33">
        <v>2312</v>
      </c>
      <c r="U271" s="33">
        <v>7184</v>
      </c>
      <c r="V271" s="33">
        <v>8505</v>
      </c>
      <c r="W271" s="49">
        <v>44</v>
      </c>
      <c r="X271" s="49">
        <v>71</v>
      </c>
      <c r="Y271" s="49">
        <v>13</v>
      </c>
      <c r="Z271" s="124">
        <v>-0.116149562</v>
      </c>
      <c r="AA271" s="124">
        <v>-9.1863517000000006E-2</v>
      </c>
      <c r="AB271" s="124">
        <v>-4.7660312000000003E-2</v>
      </c>
      <c r="AC271" s="124">
        <v>-0.14979757099999999</v>
      </c>
      <c r="AD271" s="124">
        <v>-8.8036116999999997E-2</v>
      </c>
      <c r="AE271" s="124">
        <v>-0.13040900999999999</v>
      </c>
      <c r="AF271" s="124">
        <v>-0.15124816399999999</v>
      </c>
      <c r="AG271" s="124">
        <v>-0.115379879</v>
      </c>
      <c r="AH271" s="123">
        <v>-0.120111732</v>
      </c>
      <c r="AI271" s="123">
        <v>-0.15384615400000001</v>
      </c>
      <c r="AJ271" s="123">
        <v>-0.19318181800000001</v>
      </c>
      <c r="AK271" s="33" t="s">
        <v>17093</v>
      </c>
    </row>
    <row r="272" spans="1:37" s="80" customFormat="1" ht="15" customHeight="1">
      <c r="A272" s="524">
        <v>44157</v>
      </c>
      <c r="B272" s="33">
        <v>1215</v>
      </c>
      <c r="C272" s="33">
        <v>379</v>
      </c>
      <c r="D272" s="33">
        <v>2316</v>
      </c>
      <c r="E272" s="33">
        <v>1945</v>
      </c>
      <c r="F272" s="33">
        <v>21375</v>
      </c>
      <c r="G272" s="33">
        <v>3427</v>
      </c>
      <c r="H272" s="33">
        <v>2678</v>
      </c>
      <c r="I272" s="33">
        <v>8037</v>
      </c>
      <c r="J272" s="33">
        <v>9670</v>
      </c>
      <c r="K272" s="33">
        <v>53</v>
      </c>
      <c r="L272" s="33">
        <v>92</v>
      </c>
      <c r="M272" s="33" t="s">
        <v>17093</v>
      </c>
      <c r="N272" s="33">
        <v>1100</v>
      </c>
      <c r="O272" s="33">
        <v>347</v>
      </c>
      <c r="P272" s="33">
        <v>2170</v>
      </c>
      <c r="Q272" s="33">
        <v>1661</v>
      </c>
      <c r="R272" s="33">
        <v>19371</v>
      </c>
      <c r="S272" s="33">
        <v>2885</v>
      </c>
      <c r="T272" s="33">
        <v>2288</v>
      </c>
      <c r="U272" s="33">
        <v>7022</v>
      </c>
      <c r="V272" s="33">
        <v>8441</v>
      </c>
      <c r="W272" s="49">
        <v>48</v>
      </c>
      <c r="X272" s="49">
        <v>66</v>
      </c>
      <c r="Y272" s="49">
        <v>14</v>
      </c>
      <c r="Z272" s="124">
        <v>-9.4650206000000001E-2</v>
      </c>
      <c r="AA272" s="124">
        <v>-8.4432718000000004E-2</v>
      </c>
      <c r="AB272" s="124">
        <v>-6.3039724000000005E-2</v>
      </c>
      <c r="AC272" s="124">
        <v>-0.146015424</v>
      </c>
      <c r="AD272" s="124">
        <v>-9.3754385999999995E-2</v>
      </c>
      <c r="AE272" s="124">
        <v>-0.158155821</v>
      </c>
      <c r="AF272" s="124">
        <v>-0.145631068</v>
      </c>
      <c r="AG272" s="124">
        <v>-0.12629090500000001</v>
      </c>
      <c r="AH272" s="123">
        <v>-0.12709410500000001</v>
      </c>
      <c r="AI272" s="123">
        <v>-9.4339622999999997E-2</v>
      </c>
      <c r="AJ272" s="123">
        <v>-0.28260869599999999</v>
      </c>
      <c r="AK272" s="33" t="s">
        <v>17093</v>
      </c>
    </row>
    <row r="273" spans="1:37" s="80" customFormat="1" ht="15" customHeight="1">
      <c r="A273" s="524">
        <v>44158</v>
      </c>
      <c r="B273" s="33">
        <v>1132</v>
      </c>
      <c r="C273" s="33">
        <v>380</v>
      </c>
      <c r="D273" s="33">
        <v>2180</v>
      </c>
      <c r="E273" s="33">
        <v>1824</v>
      </c>
      <c r="F273" s="33">
        <v>20345</v>
      </c>
      <c r="G273" s="33">
        <v>3305</v>
      </c>
      <c r="H273" s="33">
        <v>2546</v>
      </c>
      <c r="I273" s="33">
        <v>7660</v>
      </c>
      <c r="J273" s="33">
        <v>9144</v>
      </c>
      <c r="K273" s="33">
        <v>53</v>
      </c>
      <c r="L273" s="33">
        <v>80</v>
      </c>
      <c r="M273" s="33" t="s">
        <v>17093</v>
      </c>
      <c r="N273" s="33">
        <v>1149</v>
      </c>
      <c r="O273" s="33">
        <v>359</v>
      </c>
      <c r="P273" s="33">
        <v>2230</v>
      </c>
      <c r="Q273" s="33">
        <v>1708</v>
      </c>
      <c r="R273" s="33">
        <v>20201</v>
      </c>
      <c r="S273" s="33">
        <v>2943</v>
      </c>
      <c r="T273" s="33">
        <v>2383</v>
      </c>
      <c r="U273" s="33">
        <v>7249</v>
      </c>
      <c r="V273" s="33">
        <v>8696</v>
      </c>
      <c r="W273" s="49">
        <v>53</v>
      </c>
      <c r="X273" s="49">
        <v>74</v>
      </c>
      <c r="Y273" s="49">
        <v>16</v>
      </c>
      <c r="Z273" s="124">
        <v>1.5017668E-2</v>
      </c>
      <c r="AA273" s="124">
        <v>-5.5263158E-2</v>
      </c>
      <c r="AB273" s="124">
        <v>2.2935779999999999E-2</v>
      </c>
      <c r="AC273" s="124">
        <v>-6.3596491000000005E-2</v>
      </c>
      <c r="AD273" s="124">
        <v>-7.0779060000000001E-3</v>
      </c>
      <c r="AE273" s="124">
        <v>-0.109531014</v>
      </c>
      <c r="AF273" s="124">
        <v>-6.4021994999999998E-2</v>
      </c>
      <c r="AG273" s="124">
        <v>-5.3655352000000003E-2</v>
      </c>
      <c r="AH273" s="123">
        <v>-4.8993875999999999E-2</v>
      </c>
      <c r="AI273" s="123">
        <v>0</v>
      </c>
      <c r="AJ273" s="123">
        <v>-7.4999999999999997E-2</v>
      </c>
      <c r="AK273" s="33" t="s">
        <v>17093</v>
      </c>
    </row>
    <row r="274" spans="1:37" s="80" customFormat="1" ht="15" customHeight="1">
      <c r="A274" s="524">
        <v>44159</v>
      </c>
      <c r="B274" s="33">
        <v>1129</v>
      </c>
      <c r="C274" s="33">
        <v>375</v>
      </c>
      <c r="D274" s="33">
        <v>2164</v>
      </c>
      <c r="E274" s="33">
        <v>1811</v>
      </c>
      <c r="F274" s="33">
        <v>20011</v>
      </c>
      <c r="G274" s="33">
        <v>3291</v>
      </c>
      <c r="H274" s="33">
        <v>2529</v>
      </c>
      <c r="I274" s="33">
        <v>7575</v>
      </c>
      <c r="J274" s="33">
        <v>9014</v>
      </c>
      <c r="K274" s="33">
        <v>56</v>
      </c>
      <c r="L274" s="33">
        <v>82</v>
      </c>
      <c r="M274" s="33" t="s">
        <v>17093</v>
      </c>
      <c r="N274" s="33">
        <v>1154</v>
      </c>
      <c r="O274" s="33">
        <v>359</v>
      </c>
      <c r="P274" s="33">
        <v>2290</v>
      </c>
      <c r="Q274" s="33">
        <v>1737</v>
      </c>
      <c r="R274" s="33">
        <v>20947</v>
      </c>
      <c r="S274" s="33">
        <v>2993</v>
      </c>
      <c r="T274" s="33">
        <v>2421</v>
      </c>
      <c r="U274" s="33">
        <v>7386</v>
      </c>
      <c r="V274" s="33">
        <v>8920</v>
      </c>
      <c r="W274" s="49">
        <v>56</v>
      </c>
      <c r="X274" s="49">
        <v>74</v>
      </c>
      <c r="Y274" s="49">
        <v>16</v>
      </c>
      <c r="Z274" s="124">
        <v>2.2143489999999998E-2</v>
      </c>
      <c r="AA274" s="124">
        <v>-4.2666666999999998E-2</v>
      </c>
      <c r="AB274" s="124">
        <v>5.8225508000000002E-2</v>
      </c>
      <c r="AC274" s="124">
        <v>-4.0861402999999998E-2</v>
      </c>
      <c r="AD274" s="124">
        <v>4.6774273999999998E-2</v>
      </c>
      <c r="AE274" s="124">
        <v>-9.0549985E-2</v>
      </c>
      <c r="AF274" s="124">
        <v>-4.2704626000000002E-2</v>
      </c>
      <c r="AG274" s="124">
        <v>-2.4950495E-2</v>
      </c>
      <c r="AH274" s="123">
        <v>-1.0428223E-2</v>
      </c>
      <c r="AI274" s="123">
        <v>0</v>
      </c>
      <c r="AJ274" s="123">
        <v>-9.7560975999999994E-2</v>
      </c>
      <c r="AK274" s="33" t="s">
        <v>17093</v>
      </c>
    </row>
    <row r="275" spans="1:37" s="80" customFormat="1" ht="15" customHeight="1">
      <c r="A275" s="524">
        <v>44160</v>
      </c>
      <c r="B275" s="33">
        <v>1173</v>
      </c>
      <c r="C275" s="33">
        <v>380</v>
      </c>
      <c r="D275" s="33">
        <v>2253</v>
      </c>
      <c r="E275" s="33">
        <v>1876</v>
      </c>
      <c r="F275" s="33">
        <v>20947</v>
      </c>
      <c r="G275" s="33">
        <v>3330</v>
      </c>
      <c r="H275" s="33">
        <v>2655</v>
      </c>
      <c r="I275" s="33">
        <v>7772</v>
      </c>
      <c r="J275" s="33">
        <v>9246</v>
      </c>
      <c r="K275" s="33">
        <v>52</v>
      </c>
      <c r="L275" s="33">
        <v>89</v>
      </c>
      <c r="M275" s="33" t="s">
        <v>17093</v>
      </c>
      <c r="N275" s="33">
        <v>1145</v>
      </c>
      <c r="O275" s="33">
        <v>362</v>
      </c>
      <c r="P275" s="33">
        <v>2273</v>
      </c>
      <c r="Q275" s="33">
        <v>1744</v>
      </c>
      <c r="R275" s="33">
        <v>21130</v>
      </c>
      <c r="S275" s="33">
        <v>3018</v>
      </c>
      <c r="T275" s="33">
        <v>2445</v>
      </c>
      <c r="U275" s="33">
        <v>7436</v>
      </c>
      <c r="V275" s="33">
        <v>8943</v>
      </c>
      <c r="W275" s="49">
        <v>49</v>
      </c>
      <c r="X275" s="49">
        <v>73</v>
      </c>
      <c r="Y275" s="49">
        <v>13</v>
      </c>
      <c r="Z275" s="124">
        <v>-2.3870418000000001E-2</v>
      </c>
      <c r="AA275" s="124">
        <v>-4.7368421000000001E-2</v>
      </c>
      <c r="AB275" s="124">
        <v>8.8770529999999993E-3</v>
      </c>
      <c r="AC275" s="124">
        <v>-7.0362472999999995E-2</v>
      </c>
      <c r="AD275" s="124">
        <v>8.7363349999999996E-3</v>
      </c>
      <c r="AE275" s="124">
        <v>-9.3693693999999994E-2</v>
      </c>
      <c r="AF275" s="124">
        <v>-7.9096045000000004E-2</v>
      </c>
      <c r="AG275" s="124">
        <v>-4.3232115000000002E-2</v>
      </c>
      <c r="AH275" s="123">
        <v>-3.2770927999999998E-2</v>
      </c>
      <c r="AI275" s="123">
        <v>-5.7692307999999998E-2</v>
      </c>
      <c r="AJ275" s="123">
        <v>-0.17977528100000001</v>
      </c>
      <c r="AK275" s="33" t="s">
        <v>17093</v>
      </c>
    </row>
    <row r="276" spans="1:37" s="80" customFormat="1" ht="15" customHeight="1">
      <c r="A276" s="524">
        <v>44161</v>
      </c>
      <c r="B276" s="33">
        <v>1212</v>
      </c>
      <c r="C276" s="33">
        <v>402</v>
      </c>
      <c r="D276" s="33">
        <v>2289</v>
      </c>
      <c r="E276" s="33">
        <v>1912</v>
      </c>
      <c r="F276" s="33">
        <v>21544</v>
      </c>
      <c r="G276" s="33">
        <v>3381</v>
      </c>
      <c r="H276" s="33">
        <v>2674</v>
      </c>
      <c r="I276" s="33">
        <v>7969</v>
      </c>
      <c r="J276" s="33">
        <v>9489</v>
      </c>
      <c r="K276" s="33">
        <v>51</v>
      </c>
      <c r="L276" s="33">
        <v>84</v>
      </c>
      <c r="M276" s="33" t="s">
        <v>17093</v>
      </c>
      <c r="N276" s="33">
        <v>1122</v>
      </c>
      <c r="O276" s="33">
        <v>362</v>
      </c>
      <c r="P276" s="33">
        <v>2237</v>
      </c>
      <c r="Q276" s="33">
        <v>1772</v>
      </c>
      <c r="R276" s="33">
        <v>21061</v>
      </c>
      <c r="S276" s="33">
        <v>3024</v>
      </c>
      <c r="T276" s="33">
        <v>2444</v>
      </c>
      <c r="U276" s="33">
        <v>7452</v>
      </c>
      <c r="V276" s="33">
        <v>8809</v>
      </c>
      <c r="W276" s="49">
        <v>51</v>
      </c>
      <c r="X276" s="49">
        <v>67</v>
      </c>
      <c r="Y276" s="49">
        <v>11</v>
      </c>
      <c r="Z276" s="124">
        <v>-7.4257426000000001E-2</v>
      </c>
      <c r="AA276" s="124">
        <v>-9.9502488E-2</v>
      </c>
      <c r="AB276" s="124">
        <v>-2.2717344E-2</v>
      </c>
      <c r="AC276" s="124">
        <v>-7.3221756999999998E-2</v>
      </c>
      <c r="AD276" s="124">
        <v>-2.2419234999999999E-2</v>
      </c>
      <c r="AE276" s="124">
        <v>-0.105590062</v>
      </c>
      <c r="AF276" s="124">
        <v>-8.6013462999999998E-2</v>
      </c>
      <c r="AG276" s="124">
        <v>-6.4876396000000003E-2</v>
      </c>
      <c r="AH276" s="123">
        <v>-7.1661924000000002E-2</v>
      </c>
      <c r="AI276" s="123">
        <v>0</v>
      </c>
      <c r="AJ276" s="123">
        <v>-0.202380952</v>
      </c>
      <c r="AK276" s="33" t="s">
        <v>17093</v>
      </c>
    </row>
    <row r="277" spans="1:37" s="80" customFormat="1" ht="15" customHeight="1">
      <c r="A277" s="524">
        <v>44162</v>
      </c>
      <c r="B277" s="33">
        <v>1244</v>
      </c>
      <c r="C277" s="33">
        <v>405</v>
      </c>
      <c r="D277" s="33">
        <v>2279</v>
      </c>
      <c r="E277" s="33">
        <v>1925</v>
      </c>
      <c r="F277" s="33">
        <v>21849</v>
      </c>
      <c r="G277" s="33">
        <v>3409</v>
      </c>
      <c r="H277" s="33">
        <v>2678</v>
      </c>
      <c r="I277" s="33">
        <v>8077</v>
      </c>
      <c r="J277" s="33">
        <v>9545</v>
      </c>
      <c r="K277" s="33">
        <v>54</v>
      </c>
      <c r="L277" s="33">
        <v>83</v>
      </c>
      <c r="M277" s="33" t="s">
        <v>17093</v>
      </c>
      <c r="N277" s="33">
        <v>1129</v>
      </c>
      <c r="O277" s="33">
        <v>346</v>
      </c>
      <c r="P277" s="33">
        <v>2181</v>
      </c>
      <c r="Q277" s="33">
        <v>1767</v>
      </c>
      <c r="R277" s="33">
        <v>20917</v>
      </c>
      <c r="S277" s="33">
        <v>2988</v>
      </c>
      <c r="T277" s="33">
        <v>2381</v>
      </c>
      <c r="U277" s="33">
        <v>7456</v>
      </c>
      <c r="V277" s="33">
        <v>8769</v>
      </c>
      <c r="W277" s="49">
        <v>48</v>
      </c>
      <c r="X277" s="49">
        <v>73</v>
      </c>
      <c r="Y277" s="49">
        <v>15</v>
      </c>
      <c r="Z277" s="124">
        <v>-9.2443730000000002E-2</v>
      </c>
      <c r="AA277" s="124">
        <v>-0.145679012</v>
      </c>
      <c r="AB277" s="124">
        <v>-4.3001315999999998E-2</v>
      </c>
      <c r="AC277" s="124">
        <v>-8.2077921999999998E-2</v>
      </c>
      <c r="AD277" s="124">
        <v>-4.2656413999999997E-2</v>
      </c>
      <c r="AE277" s="124">
        <v>-0.123496627</v>
      </c>
      <c r="AF277" s="124">
        <v>-0.110903659</v>
      </c>
      <c r="AG277" s="124">
        <v>-7.6884982000000004E-2</v>
      </c>
      <c r="AH277" s="123">
        <v>-8.1299108999999994E-2</v>
      </c>
      <c r="AI277" s="123">
        <v>-0.111111111</v>
      </c>
      <c r="AJ277" s="123">
        <v>-0.120481928</v>
      </c>
      <c r="AK277" s="33" t="s">
        <v>17093</v>
      </c>
    </row>
    <row r="278" spans="1:37" s="80" customFormat="1" ht="15" customHeight="1">
      <c r="A278" s="524">
        <v>44163</v>
      </c>
      <c r="B278" s="33">
        <v>1245</v>
      </c>
      <c r="C278" s="33">
        <v>397</v>
      </c>
      <c r="D278" s="33">
        <v>2245</v>
      </c>
      <c r="E278" s="33">
        <v>1923</v>
      </c>
      <c r="F278" s="33">
        <v>21676</v>
      </c>
      <c r="G278" s="33">
        <v>3364</v>
      </c>
      <c r="H278" s="33">
        <v>2732</v>
      </c>
      <c r="I278" s="33">
        <v>8075</v>
      </c>
      <c r="J278" s="33">
        <v>9541</v>
      </c>
      <c r="K278" s="33">
        <v>54</v>
      </c>
      <c r="L278" s="33">
        <v>91</v>
      </c>
      <c r="M278" s="33" t="s">
        <v>17093</v>
      </c>
      <c r="N278" s="33">
        <v>1074</v>
      </c>
      <c r="O278" s="33">
        <v>352</v>
      </c>
      <c r="P278" s="33">
        <v>2111</v>
      </c>
      <c r="Q278" s="33">
        <v>1668</v>
      </c>
      <c r="R278" s="33">
        <v>19980</v>
      </c>
      <c r="S278" s="33">
        <v>2929</v>
      </c>
      <c r="T278" s="33">
        <v>2300</v>
      </c>
      <c r="U278" s="33">
        <v>7073</v>
      </c>
      <c r="V278" s="33">
        <v>8385</v>
      </c>
      <c r="W278" s="49">
        <v>48</v>
      </c>
      <c r="X278" s="49">
        <v>73</v>
      </c>
      <c r="Y278" s="49">
        <v>20</v>
      </c>
      <c r="Z278" s="124">
        <v>-0.13734939800000001</v>
      </c>
      <c r="AA278" s="124">
        <v>-0.113350126</v>
      </c>
      <c r="AB278" s="124">
        <v>-5.9688195999999999E-2</v>
      </c>
      <c r="AC278" s="124">
        <v>-0.13260530400000001</v>
      </c>
      <c r="AD278" s="124">
        <v>-7.8243218000000003E-2</v>
      </c>
      <c r="AE278" s="124">
        <v>-0.12931034499999999</v>
      </c>
      <c r="AF278" s="124">
        <v>-0.15812591500000001</v>
      </c>
      <c r="AG278" s="124">
        <v>-0.124086687</v>
      </c>
      <c r="AH278" s="123">
        <v>-0.121161304</v>
      </c>
      <c r="AI278" s="123">
        <v>-0.111111111</v>
      </c>
      <c r="AJ278" s="123">
        <v>-0.19780219800000001</v>
      </c>
      <c r="AK278" s="33" t="s">
        <v>17093</v>
      </c>
    </row>
    <row r="279" spans="1:37" s="80" customFormat="1" ht="15" customHeight="1">
      <c r="A279" s="524">
        <v>44164</v>
      </c>
      <c r="B279" s="33">
        <v>1237</v>
      </c>
      <c r="C279" s="33">
        <v>391</v>
      </c>
      <c r="D279" s="33">
        <v>2225</v>
      </c>
      <c r="E279" s="33">
        <v>1903</v>
      </c>
      <c r="F279" s="33">
        <v>21405</v>
      </c>
      <c r="G279" s="33">
        <v>3316</v>
      </c>
      <c r="H279" s="33">
        <v>2706</v>
      </c>
      <c r="I279" s="33">
        <v>7883</v>
      </c>
      <c r="J279" s="33">
        <v>9495</v>
      </c>
      <c r="K279" s="33">
        <v>53</v>
      </c>
      <c r="L279" s="33">
        <v>85</v>
      </c>
      <c r="M279" s="33" t="s">
        <v>17093</v>
      </c>
      <c r="N279" s="33">
        <v>1070</v>
      </c>
      <c r="O279" s="33">
        <v>355</v>
      </c>
      <c r="P279" s="33">
        <v>2104</v>
      </c>
      <c r="Q279" s="33">
        <v>1635</v>
      </c>
      <c r="R279" s="33">
        <v>19722</v>
      </c>
      <c r="S279" s="33">
        <v>2932</v>
      </c>
      <c r="T279" s="33">
        <v>2288</v>
      </c>
      <c r="U279" s="33">
        <v>6927</v>
      </c>
      <c r="V279" s="33">
        <v>8314</v>
      </c>
      <c r="W279" s="49">
        <v>50</v>
      </c>
      <c r="X279" s="49">
        <v>71</v>
      </c>
      <c r="Y279" s="49">
        <v>17</v>
      </c>
      <c r="Z279" s="124">
        <v>-0.13500404199999999</v>
      </c>
      <c r="AA279" s="124">
        <v>-9.2071610999999998E-2</v>
      </c>
      <c r="AB279" s="124">
        <v>-5.4382022000000002E-2</v>
      </c>
      <c r="AC279" s="124">
        <v>-0.14083026800000001</v>
      </c>
      <c r="AD279" s="124">
        <v>-7.8626488999999994E-2</v>
      </c>
      <c r="AE279" s="124">
        <v>-0.115802171</v>
      </c>
      <c r="AF279" s="124">
        <v>-0.15447154499999999</v>
      </c>
      <c r="AG279" s="124">
        <v>-0.12127362699999999</v>
      </c>
      <c r="AH279" s="123">
        <v>-0.124381253</v>
      </c>
      <c r="AI279" s="123">
        <v>-5.6603774000000003E-2</v>
      </c>
      <c r="AJ279" s="123">
        <v>-0.164705882</v>
      </c>
      <c r="AK279" s="33" t="s">
        <v>17093</v>
      </c>
    </row>
    <row r="280" spans="1:37" s="80" customFormat="1" ht="15" customHeight="1">
      <c r="A280" s="524">
        <v>44165</v>
      </c>
      <c r="B280" s="33">
        <v>1200</v>
      </c>
      <c r="C280" s="33">
        <v>367</v>
      </c>
      <c r="D280" s="33">
        <v>2147</v>
      </c>
      <c r="E280" s="33">
        <v>1813</v>
      </c>
      <c r="F280" s="33">
        <v>20076</v>
      </c>
      <c r="G280" s="33">
        <v>3182</v>
      </c>
      <c r="H280" s="33">
        <v>2586</v>
      </c>
      <c r="I280" s="33">
        <v>7490</v>
      </c>
      <c r="J280" s="33">
        <v>9040</v>
      </c>
      <c r="K280" s="33">
        <v>53</v>
      </c>
      <c r="L280" s="33">
        <v>77</v>
      </c>
      <c r="M280" s="33" t="s">
        <v>17093</v>
      </c>
      <c r="N280" s="33">
        <v>1130</v>
      </c>
      <c r="O280" s="33">
        <v>369</v>
      </c>
      <c r="P280" s="33">
        <v>2165</v>
      </c>
      <c r="Q280" s="33">
        <v>1713</v>
      </c>
      <c r="R280" s="33">
        <v>20572</v>
      </c>
      <c r="S280" s="33">
        <v>2953</v>
      </c>
      <c r="T280" s="33">
        <v>2359</v>
      </c>
      <c r="U280" s="33">
        <v>7155</v>
      </c>
      <c r="V280" s="33">
        <v>8581</v>
      </c>
      <c r="W280" s="49">
        <v>48</v>
      </c>
      <c r="X280" s="49">
        <v>68</v>
      </c>
      <c r="Y280" s="49">
        <v>15</v>
      </c>
      <c r="Z280" s="124">
        <v>-5.8333333000000001E-2</v>
      </c>
      <c r="AA280" s="124">
        <v>5.4495910000000002E-3</v>
      </c>
      <c r="AB280" s="124">
        <v>8.3837909999999998E-3</v>
      </c>
      <c r="AC280" s="124">
        <v>-5.5157197999999998E-2</v>
      </c>
      <c r="AD280" s="124">
        <v>2.4706117E-2</v>
      </c>
      <c r="AE280" s="124">
        <v>-7.1967316000000003E-2</v>
      </c>
      <c r="AF280" s="124">
        <v>-8.7780356000000004E-2</v>
      </c>
      <c r="AG280" s="124">
        <v>-4.4726302000000003E-2</v>
      </c>
      <c r="AH280" s="123">
        <v>-5.0774336000000003E-2</v>
      </c>
      <c r="AI280" s="123">
        <v>-9.4339622999999997E-2</v>
      </c>
      <c r="AJ280" s="123">
        <v>-0.11688311699999999</v>
      </c>
      <c r="AK280" s="33" t="s">
        <v>17093</v>
      </c>
    </row>
    <row r="281" spans="1:37" s="80" customFormat="1" ht="15" customHeight="1">
      <c r="A281" s="524">
        <v>44166</v>
      </c>
      <c r="B281" s="33">
        <v>1160</v>
      </c>
      <c r="C281" s="33">
        <v>380</v>
      </c>
      <c r="D281" s="33">
        <v>2129</v>
      </c>
      <c r="E281" s="33">
        <v>1798</v>
      </c>
      <c r="F281" s="33">
        <v>19675</v>
      </c>
      <c r="G281" s="33">
        <v>3192</v>
      </c>
      <c r="H281" s="33">
        <v>2577</v>
      </c>
      <c r="I281" s="33">
        <v>7448</v>
      </c>
      <c r="J281" s="33">
        <v>8957</v>
      </c>
      <c r="K281" s="33">
        <v>51</v>
      </c>
      <c r="L281" s="33">
        <v>76</v>
      </c>
      <c r="M281" s="33" t="s">
        <v>17093</v>
      </c>
      <c r="N281" s="33">
        <v>1121</v>
      </c>
      <c r="O281" s="33">
        <v>361</v>
      </c>
      <c r="P281" s="33">
        <v>2221</v>
      </c>
      <c r="Q281" s="33">
        <v>1728</v>
      </c>
      <c r="R281" s="33">
        <v>21293</v>
      </c>
      <c r="S281" s="33">
        <v>2987</v>
      </c>
      <c r="T281" s="33">
        <v>2369</v>
      </c>
      <c r="U281" s="33">
        <v>7330</v>
      </c>
      <c r="V281" s="33">
        <v>8733</v>
      </c>
      <c r="W281" s="49">
        <v>46</v>
      </c>
      <c r="X281" s="49">
        <v>74</v>
      </c>
      <c r="Y281" s="49">
        <v>17</v>
      </c>
      <c r="Z281" s="124">
        <v>-3.3620690000000002E-2</v>
      </c>
      <c r="AA281" s="124">
        <v>-0.05</v>
      </c>
      <c r="AB281" s="124">
        <v>4.3212776000000001E-2</v>
      </c>
      <c r="AC281" s="124">
        <v>-3.8932147E-2</v>
      </c>
      <c r="AD281" s="124">
        <v>8.2236341000000004E-2</v>
      </c>
      <c r="AE281" s="124">
        <v>-6.4223058E-2</v>
      </c>
      <c r="AF281" s="124">
        <v>-8.0714009000000003E-2</v>
      </c>
      <c r="AG281" s="124">
        <v>-1.5843178999999999E-2</v>
      </c>
      <c r="AH281" s="123">
        <v>-2.5008373E-2</v>
      </c>
      <c r="AI281" s="123">
        <v>-9.8039215999999998E-2</v>
      </c>
      <c r="AJ281" s="123">
        <v>-2.6315788999999999E-2</v>
      </c>
      <c r="AK281" s="33" t="s">
        <v>17093</v>
      </c>
    </row>
    <row r="282" spans="1:37" s="80" customFormat="1" ht="15" customHeight="1">
      <c r="A282" s="524">
        <v>44167</v>
      </c>
      <c r="B282" s="33">
        <v>1217</v>
      </c>
      <c r="C282" s="33">
        <v>387</v>
      </c>
      <c r="D282" s="33">
        <v>2180</v>
      </c>
      <c r="E282" s="33">
        <v>1840</v>
      </c>
      <c r="F282" s="33">
        <v>20651</v>
      </c>
      <c r="G282" s="33">
        <v>3296</v>
      </c>
      <c r="H282" s="33">
        <v>2652</v>
      </c>
      <c r="I282" s="33">
        <v>7715</v>
      </c>
      <c r="J282" s="33">
        <v>9218</v>
      </c>
      <c r="K282" s="33">
        <v>49</v>
      </c>
      <c r="L282" s="33">
        <v>80</v>
      </c>
      <c r="M282" s="33" t="s">
        <v>17093</v>
      </c>
      <c r="N282" s="33">
        <v>1130</v>
      </c>
      <c r="O282" s="33">
        <v>364</v>
      </c>
      <c r="P282" s="33">
        <v>2203</v>
      </c>
      <c r="Q282" s="33">
        <v>1728</v>
      </c>
      <c r="R282" s="33">
        <v>21270</v>
      </c>
      <c r="S282" s="33">
        <v>2994</v>
      </c>
      <c r="T282" s="33">
        <v>2377</v>
      </c>
      <c r="U282" s="33">
        <v>7409</v>
      </c>
      <c r="V282" s="33">
        <v>8693</v>
      </c>
      <c r="W282" s="49">
        <v>42</v>
      </c>
      <c r="X282" s="49">
        <v>74</v>
      </c>
      <c r="Y282" s="49">
        <v>18</v>
      </c>
      <c r="Z282" s="124">
        <v>-7.1487263999999995E-2</v>
      </c>
      <c r="AA282" s="124">
        <v>-5.9431524999999999E-2</v>
      </c>
      <c r="AB282" s="124">
        <v>1.0550459E-2</v>
      </c>
      <c r="AC282" s="124">
        <v>-6.0869565E-2</v>
      </c>
      <c r="AD282" s="124">
        <v>2.9974335000000001E-2</v>
      </c>
      <c r="AE282" s="124">
        <v>-9.1626213999999997E-2</v>
      </c>
      <c r="AF282" s="124">
        <v>-0.10369532400000001</v>
      </c>
      <c r="AG282" s="124">
        <v>-3.9662994E-2</v>
      </c>
      <c r="AH282" s="123">
        <v>-5.6953785999999999E-2</v>
      </c>
      <c r="AI282" s="123">
        <v>-0.14285714299999999</v>
      </c>
      <c r="AJ282" s="123">
        <v>-7.4999999999999997E-2</v>
      </c>
      <c r="AK282" s="33" t="s">
        <v>17093</v>
      </c>
    </row>
    <row r="283" spans="1:37" s="80" customFormat="1" ht="15" customHeight="1">
      <c r="A283" s="524">
        <v>44168</v>
      </c>
      <c r="B283" s="33">
        <v>1231</v>
      </c>
      <c r="C283" s="33">
        <v>393</v>
      </c>
      <c r="D283" s="33">
        <v>2263</v>
      </c>
      <c r="E283" s="33">
        <v>1907</v>
      </c>
      <c r="F283" s="33">
        <v>21282</v>
      </c>
      <c r="G283" s="33">
        <v>3371</v>
      </c>
      <c r="H283" s="33">
        <v>2677</v>
      </c>
      <c r="I283" s="33">
        <v>7929</v>
      </c>
      <c r="J283" s="33">
        <v>9492</v>
      </c>
      <c r="K283" s="33">
        <v>50</v>
      </c>
      <c r="L283" s="33">
        <v>80</v>
      </c>
      <c r="M283" s="33" t="s">
        <v>17093</v>
      </c>
      <c r="N283" s="33">
        <v>1105</v>
      </c>
      <c r="O283" s="33">
        <v>371</v>
      </c>
      <c r="P283" s="33">
        <v>2193</v>
      </c>
      <c r="Q283" s="33">
        <v>1746</v>
      </c>
      <c r="R283" s="33">
        <v>21012</v>
      </c>
      <c r="S283" s="33">
        <v>3022</v>
      </c>
      <c r="T283" s="33">
        <v>2353</v>
      </c>
      <c r="U283" s="33">
        <v>7389</v>
      </c>
      <c r="V283" s="33">
        <v>8720</v>
      </c>
      <c r="W283" s="49">
        <v>40</v>
      </c>
      <c r="X283" s="49">
        <v>77</v>
      </c>
      <c r="Y283" s="49">
        <v>11</v>
      </c>
      <c r="Z283" s="124">
        <v>-0.10235580800000001</v>
      </c>
      <c r="AA283" s="124">
        <v>-5.5979644000000002E-2</v>
      </c>
      <c r="AB283" s="124">
        <v>-3.0932391E-2</v>
      </c>
      <c r="AC283" s="124">
        <v>-8.4425799999999995E-2</v>
      </c>
      <c r="AD283" s="124">
        <v>-1.2686777999999999E-2</v>
      </c>
      <c r="AE283" s="124">
        <v>-0.10353010999999999</v>
      </c>
      <c r="AF283" s="124">
        <v>-0.121031005</v>
      </c>
      <c r="AG283" s="124">
        <v>-6.8104426999999995E-2</v>
      </c>
      <c r="AH283" s="123">
        <v>-8.1331648000000006E-2</v>
      </c>
      <c r="AI283" s="123">
        <v>-0.2</v>
      </c>
      <c r="AJ283" s="123">
        <v>-3.7499999999999999E-2</v>
      </c>
      <c r="AK283" s="33" t="s">
        <v>17093</v>
      </c>
    </row>
    <row r="284" spans="1:37" s="80" customFormat="1" ht="15" customHeight="1">
      <c r="A284" s="524">
        <v>44169</v>
      </c>
      <c r="B284" s="33">
        <v>1221</v>
      </c>
      <c r="C284" s="33">
        <v>404</v>
      </c>
      <c r="D284" s="33">
        <v>2273</v>
      </c>
      <c r="E284" s="33">
        <v>1942</v>
      </c>
      <c r="F284" s="33">
        <v>21607</v>
      </c>
      <c r="G284" s="33">
        <v>3388</v>
      </c>
      <c r="H284" s="33">
        <v>2683</v>
      </c>
      <c r="I284" s="33">
        <v>7955</v>
      </c>
      <c r="J284" s="33">
        <v>9623</v>
      </c>
      <c r="K284" s="33">
        <v>48</v>
      </c>
      <c r="L284" s="33">
        <v>81</v>
      </c>
      <c r="M284" s="33" t="s">
        <v>17093</v>
      </c>
      <c r="N284" s="33">
        <v>1138</v>
      </c>
      <c r="O284" s="33">
        <v>355</v>
      </c>
      <c r="P284" s="33">
        <v>2191</v>
      </c>
      <c r="Q284" s="33">
        <v>1733</v>
      </c>
      <c r="R284" s="33">
        <v>20859</v>
      </c>
      <c r="S284" s="33">
        <v>3039</v>
      </c>
      <c r="T284" s="33">
        <v>2328</v>
      </c>
      <c r="U284" s="33">
        <v>7363</v>
      </c>
      <c r="V284" s="33">
        <v>8670</v>
      </c>
      <c r="W284" s="49">
        <v>37</v>
      </c>
      <c r="X284" s="49">
        <v>68</v>
      </c>
      <c r="Y284" s="49">
        <v>17</v>
      </c>
      <c r="Z284" s="124">
        <v>-6.7977068000000002E-2</v>
      </c>
      <c r="AA284" s="124">
        <v>-0.12128712899999999</v>
      </c>
      <c r="AB284" s="124">
        <v>-3.6075670999999997E-2</v>
      </c>
      <c r="AC284" s="124">
        <v>-0.107621009</v>
      </c>
      <c r="AD284" s="124">
        <v>-3.4618411000000002E-2</v>
      </c>
      <c r="AE284" s="124">
        <v>-0.10301062599999999</v>
      </c>
      <c r="AF284" s="124">
        <v>-0.13231457299999999</v>
      </c>
      <c r="AG284" s="124">
        <v>-7.4418604999999999E-2</v>
      </c>
      <c r="AH284" s="123">
        <v>-9.9033565000000004E-2</v>
      </c>
      <c r="AI284" s="123">
        <v>-0.22916666699999999</v>
      </c>
      <c r="AJ284" s="123">
        <v>-0.16049382700000001</v>
      </c>
      <c r="AK284" s="33" t="s">
        <v>17093</v>
      </c>
    </row>
    <row r="285" spans="1:37" s="80" customFormat="1" ht="15" customHeight="1">
      <c r="A285" s="524">
        <v>44170</v>
      </c>
      <c r="B285" s="33">
        <v>1227</v>
      </c>
      <c r="C285" s="33">
        <v>406</v>
      </c>
      <c r="D285" s="33">
        <v>2286</v>
      </c>
      <c r="E285" s="33">
        <v>1945</v>
      </c>
      <c r="F285" s="33">
        <v>21635</v>
      </c>
      <c r="G285" s="33">
        <v>3390</v>
      </c>
      <c r="H285" s="33">
        <v>2738</v>
      </c>
      <c r="I285" s="33">
        <v>7941</v>
      </c>
      <c r="J285" s="33">
        <v>9577</v>
      </c>
      <c r="K285" s="33">
        <v>53</v>
      </c>
      <c r="L285" s="33">
        <v>81</v>
      </c>
      <c r="M285" s="33" t="s">
        <v>17093</v>
      </c>
      <c r="N285" s="33">
        <v>1102</v>
      </c>
      <c r="O285" s="33">
        <v>336</v>
      </c>
      <c r="P285" s="33">
        <v>2133</v>
      </c>
      <c r="Q285" s="33">
        <v>1664</v>
      </c>
      <c r="R285" s="33">
        <v>19951</v>
      </c>
      <c r="S285" s="33">
        <v>2968</v>
      </c>
      <c r="T285" s="33">
        <v>2245</v>
      </c>
      <c r="U285" s="33">
        <v>7004</v>
      </c>
      <c r="V285" s="33">
        <v>8299</v>
      </c>
      <c r="W285" s="49">
        <v>37</v>
      </c>
      <c r="X285" s="49">
        <v>70</v>
      </c>
      <c r="Y285" s="49">
        <v>18</v>
      </c>
      <c r="Z285" s="124">
        <v>-0.101874491</v>
      </c>
      <c r="AA285" s="124">
        <v>-0.17241379300000001</v>
      </c>
      <c r="AB285" s="124">
        <v>-6.6929134000000001E-2</v>
      </c>
      <c r="AC285" s="124">
        <v>-0.14447300800000001</v>
      </c>
      <c r="AD285" s="124">
        <v>-7.7836838000000005E-2</v>
      </c>
      <c r="AE285" s="124">
        <v>-0.124483776</v>
      </c>
      <c r="AF285" s="124">
        <v>-0.18005843699999999</v>
      </c>
      <c r="AG285" s="124">
        <v>-0.117995215</v>
      </c>
      <c r="AH285" s="123">
        <v>-0.13344471099999999</v>
      </c>
      <c r="AI285" s="123">
        <v>-0.30188679200000001</v>
      </c>
      <c r="AJ285" s="123">
        <v>-0.13580246900000001</v>
      </c>
      <c r="AK285" s="33" t="s">
        <v>17093</v>
      </c>
    </row>
    <row r="286" spans="1:37" s="80" customFormat="1" ht="15" customHeight="1">
      <c r="A286" s="524">
        <v>44171</v>
      </c>
      <c r="B286" s="33">
        <v>1248</v>
      </c>
      <c r="C286" s="33">
        <v>404</v>
      </c>
      <c r="D286" s="33">
        <v>2239</v>
      </c>
      <c r="E286" s="33">
        <v>1917</v>
      </c>
      <c r="F286" s="33">
        <v>21366</v>
      </c>
      <c r="G286" s="33">
        <v>3350</v>
      </c>
      <c r="H286" s="33">
        <v>2713</v>
      </c>
      <c r="I286" s="33">
        <v>7860</v>
      </c>
      <c r="J286" s="33">
        <v>9583</v>
      </c>
      <c r="K286" s="33">
        <v>57</v>
      </c>
      <c r="L286" s="33">
        <v>79</v>
      </c>
      <c r="M286" s="33" t="s">
        <v>17093</v>
      </c>
      <c r="N286" s="33">
        <v>1065</v>
      </c>
      <c r="O286" s="33">
        <v>332</v>
      </c>
      <c r="P286" s="33">
        <v>2113</v>
      </c>
      <c r="Q286" s="33">
        <v>1644</v>
      </c>
      <c r="R286" s="33">
        <v>19736</v>
      </c>
      <c r="S286" s="33">
        <v>2961</v>
      </c>
      <c r="T286" s="33">
        <v>2229</v>
      </c>
      <c r="U286" s="33">
        <v>6886</v>
      </c>
      <c r="V286" s="33">
        <v>8254</v>
      </c>
      <c r="W286" s="49">
        <v>40</v>
      </c>
      <c r="X286" s="49">
        <v>74</v>
      </c>
      <c r="Y286" s="49">
        <v>18</v>
      </c>
      <c r="Z286" s="124">
        <v>-0.146634615</v>
      </c>
      <c r="AA286" s="124">
        <v>-0.178217822</v>
      </c>
      <c r="AB286" s="124">
        <v>-5.6275123000000003E-2</v>
      </c>
      <c r="AC286" s="124">
        <v>-0.142410016</v>
      </c>
      <c r="AD286" s="124">
        <v>-7.6289432000000004E-2</v>
      </c>
      <c r="AE286" s="124">
        <v>-0.116119403</v>
      </c>
      <c r="AF286" s="124">
        <v>-0.17840029499999999</v>
      </c>
      <c r="AG286" s="124">
        <v>-0.123918575</v>
      </c>
      <c r="AH286" s="123">
        <v>-0.13868308500000001</v>
      </c>
      <c r="AI286" s="123">
        <v>-0.29824561399999999</v>
      </c>
      <c r="AJ286" s="123">
        <v>-6.3291138999999996E-2</v>
      </c>
      <c r="AK286" s="33" t="s">
        <v>17093</v>
      </c>
    </row>
    <row r="287" spans="1:37" s="80" customFormat="1" ht="15" customHeight="1">
      <c r="A287" s="524">
        <v>44172</v>
      </c>
      <c r="B287" s="33">
        <v>1165</v>
      </c>
      <c r="C287" s="33">
        <v>374</v>
      </c>
      <c r="D287" s="33">
        <v>2170</v>
      </c>
      <c r="E287" s="33">
        <v>1834</v>
      </c>
      <c r="F287" s="33">
        <v>20161</v>
      </c>
      <c r="G287" s="33">
        <v>3254</v>
      </c>
      <c r="H287" s="33">
        <v>2563</v>
      </c>
      <c r="I287" s="33">
        <v>7554</v>
      </c>
      <c r="J287" s="33">
        <v>9135</v>
      </c>
      <c r="K287" s="33">
        <v>57</v>
      </c>
      <c r="L287" s="33">
        <v>76</v>
      </c>
      <c r="M287" s="33" t="s">
        <v>17093</v>
      </c>
      <c r="N287" s="33">
        <v>1098</v>
      </c>
      <c r="O287" s="33">
        <v>345</v>
      </c>
      <c r="P287" s="33">
        <v>2225</v>
      </c>
      <c r="Q287" s="33">
        <v>1696</v>
      </c>
      <c r="R287" s="33">
        <v>20439</v>
      </c>
      <c r="S287" s="33">
        <v>3016</v>
      </c>
      <c r="T287" s="33">
        <v>2285</v>
      </c>
      <c r="U287" s="33">
        <v>7081</v>
      </c>
      <c r="V287" s="33">
        <v>8490</v>
      </c>
      <c r="W287" s="49">
        <v>51</v>
      </c>
      <c r="X287" s="49">
        <v>78</v>
      </c>
      <c r="Y287" s="49">
        <v>19</v>
      </c>
      <c r="Z287" s="124">
        <v>-5.7510730000000003E-2</v>
      </c>
      <c r="AA287" s="124">
        <v>-7.7540106999999997E-2</v>
      </c>
      <c r="AB287" s="124">
        <v>2.5345622000000002E-2</v>
      </c>
      <c r="AC287" s="124">
        <v>-7.5245364999999995E-2</v>
      </c>
      <c r="AD287" s="124">
        <v>1.3788999E-2</v>
      </c>
      <c r="AE287" s="124">
        <v>-7.3140750000000004E-2</v>
      </c>
      <c r="AF287" s="124">
        <v>-0.108466641</v>
      </c>
      <c r="AG287" s="124">
        <v>-6.2615832999999996E-2</v>
      </c>
      <c r="AH287" s="123">
        <v>-7.0607553000000003E-2</v>
      </c>
      <c r="AI287" s="123">
        <v>-0.105263158</v>
      </c>
      <c r="AJ287" s="123">
        <v>2.6315788999999999E-2</v>
      </c>
      <c r="AK287" s="33" t="s">
        <v>17093</v>
      </c>
    </row>
    <row r="288" spans="1:37" s="80" customFormat="1" ht="15" customHeight="1">
      <c r="A288" s="524">
        <v>44173</v>
      </c>
      <c r="B288" s="33">
        <v>1137</v>
      </c>
      <c r="C288" s="33">
        <v>377</v>
      </c>
      <c r="D288" s="33">
        <v>2142</v>
      </c>
      <c r="E288" s="33">
        <v>1830</v>
      </c>
      <c r="F288" s="33">
        <v>19789</v>
      </c>
      <c r="G288" s="33">
        <v>3210</v>
      </c>
      <c r="H288" s="33">
        <v>2532</v>
      </c>
      <c r="I288" s="33">
        <v>7430</v>
      </c>
      <c r="J288" s="33">
        <v>9071</v>
      </c>
      <c r="K288" s="33">
        <v>52</v>
      </c>
      <c r="L288" s="33">
        <v>78</v>
      </c>
      <c r="M288" s="33" t="s">
        <v>17093</v>
      </c>
      <c r="N288" s="33">
        <v>1115</v>
      </c>
      <c r="O288" s="33">
        <v>368</v>
      </c>
      <c r="P288" s="33">
        <v>2284</v>
      </c>
      <c r="Q288" s="33">
        <v>1775</v>
      </c>
      <c r="R288" s="33">
        <v>21080</v>
      </c>
      <c r="S288" s="33">
        <v>3010</v>
      </c>
      <c r="T288" s="33">
        <v>2326</v>
      </c>
      <c r="U288" s="33">
        <v>7287</v>
      </c>
      <c r="V288" s="33">
        <v>8697</v>
      </c>
      <c r="W288" s="49">
        <v>50</v>
      </c>
      <c r="X288" s="49">
        <v>81</v>
      </c>
      <c r="Y288" s="49">
        <v>12</v>
      </c>
      <c r="Z288" s="124">
        <v>-1.9349163999999999E-2</v>
      </c>
      <c r="AA288" s="124">
        <v>-2.3872679000000001E-2</v>
      </c>
      <c r="AB288" s="124">
        <v>6.6293184000000005E-2</v>
      </c>
      <c r="AC288" s="124">
        <v>-3.0054645000000001E-2</v>
      </c>
      <c r="AD288" s="124">
        <v>6.5238264000000004E-2</v>
      </c>
      <c r="AE288" s="124">
        <v>-6.2305296000000003E-2</v>
      </c>
      <c r="AF288" s="124">
        <v>-8.1358609999999998E-2</v>
      </c>
      <c r="AG288" s="124">
        <v>-1.9246299000000001E-2</v>
      </c>
      <c r="AH288" s="123">
        <v>-4.1230294000000001E-2</v>
      </c>
      <c r="AI288" s="123">
        <v>-3.8461538000000003E-2</v>
      </c>
      <c r="AJ288" s="123">
        <v>3.8461538000000003E-2</v>
      </c>
      <c r="AK288" s="33" t="s">
        <v>17093</v>
      </c>
    </row>
    <row r="289" spans="1:37" s="80" customFormat="1" ht="15" customHeight="1">
      <c r="A289" s="524">
        <v>44174</v>
      </c>
      <c r="B289" s="33">
        <v>1186</v>
      </c>
      <c r="C289" s="33">
        <v>392</v>
      </c>
      <c r="D289" s="33">
        <v>2187</v>
      </c>
      <c r="E289" s="33">
        <v>1868</v>
      </c>
      <c r="F289" s="33">
        <v>20672</v>
      </c>
      <c r="G289" s="33">
        <v>3254</v>
      </c>
      <c r="H289" s="33">
        <v>2594</v>
      </c>
      <c r="I289" s="33">
        <v>7774</v>
      </c>
      <c r="J289" s="33">
        <v>9357</v>
      </c>
      <c r="K289" s="33">
        <v>56</v>
      </c>
      <c r="L289" s="33">
        <v>76</v>
      </c>
      <c r="M289" s="33" t="s">
        <v>17093</v>
      </c>
      <c r="N289" s="33">
        <v>1117</v>
      </c>
      <c r="O289" s="33">
        <v>366</v>
      </c>
      <c r="P289" s="33">
        <v>2312</v>
      </c>
      <c r="Q289" s="33">
        <v>1788</v>
      </c>
      <c r="R289" s="33">
        <v>21124</v>
      </c>
      <c r="S289" s="33">
        <v>3033</v>
      </c>
      <c r="T289" s="33">
        <v>2358</v>
      </c>
      <c r="U289" s="33">
        <v>7416</v>
      </c>
      <c r="V289" s="33">
        <v>8785</v>
      </c>
      <c r="W289" s="49">
        <v>51</v>
      </c>
      <c r="X289" s="49">
        <v>82</v>
      </c>
      <c r="Y289" s="49">
        <v>16</v>
      </c>
      <c r="Z289" s="124">
        <v>-5.8178752E-2</v>
      </c>
      <c r="AA289" s="124">
        <v>-6.6326530999999994E-2</v>
      </c>
      <c r="AB289" s="124">
        <v>5.7155920999999998E-2</v>
      </c>
      <c r="AC289" s="124">
        <v>-4.2826551999999997E-2</v>
      </c>
      <c r="AD289" s="124">
        <v>2.1865325000000001E-2</v>
      </c>
      <c r="AE289" s="124">
        <v>-6.7916410999999996E-2</v>
      </c>
      <c r="AF289" s="124">
        <v>-9.0979183000000005E-2</v>
      </c>
      <c r="AG289" s="124">
        <v>-4.6050938999999999E-2</v>
      </c>
      <c r="AH289" s="123">
        <v>-6.1130704000000001E-2</v>
      </c>
      <c r="AI289" s="123">
        <v>-8.9285714000000002E-2</v>
      </c>
      <c r="AJ289" s="123">
        <v>7.8947368000000004E-2</v>
      </c>
      <c r="AK289" s="33" t="s">
        <v>17093</v>
      </c>
    </row>
    <row r="290" spans="1:37" s="80" customFormat="1" ht="15" customHeight="1">
      <c r="A290" s="524">
        <v>44175</v>
      </c>
      <c r="B290" s="33">
        <v>1217</v>
      </c>
      <c r="C290" s="33">
        <v>389</v>
      </c>
      <c r="D290" s="33">
        <v>2238</v>
      </c>
      <c r="E290" s="33">
        <v>1898</v>
      </c>
      <c r="F290" s="33">
        <v>21406</v>
      </c>
      <c r="G290" s="33">
        <v>3282</v>
      </c>
      <c r="H290" s="33">
        <v>2598</v>
      </c>
      <c r="I290" s="33">
        <v>7909</v>
      </c>
      <c r="J290" s="33">
        <v>9588</v>
      </c>
      <c r="K290" s="33">
        <v>59</v>
      </c>
      <c r="L290" s="33">
        <v>81</v>
      </c>
      <c r="M290" s="33" t="s">
        <v>17093</v>
      </c>
      <c r="N290" s="33">
        <v>1123</v>
      </c>
      <c r="O290" s="33">
        <v>359</v>
      </c>
      <c r="P290" s="33">
        <v>2310</v>
      </c>
      <c r="Q290" s="33">
        <v>1788</v>
      </c>
      <c r="R290" s="33">
        <v>21065</v>
      </c>
      <c r="S290" s="33">
        <v>3051</v>
      </c>
      <c r="T290" s="33">
        <v>2406</v>
      </c>
      <c r="U290" s="33">
        <v>7357</v>
      </c>
      <c r="V290" s="33">
        <v>8765</v>
      </c>
      <c r="W290" s="49">
        <v>48</v>
      </c>
      <c r="X290" s="49">
        <v>84</v>
      </c>
      <c r="Y290" s="49">
        <v>16</v>
      </c>
      <c r="Z290" s="124">
        <v>-7.7239112999999998E-2</v>
      </c>
      <c r="AA290" s="124">
        <v>-7.7120823000000005E-2</v>
      </c>
      <c r="AB290" s="124">
        <v>3.2171581999999997E-2</v>
      </c>
      <c r="AC290" s="124">
        <v>-5.7955742999999997E-2</v>
      </c>
      <c r="AD290" s="124">
        <v>-1.5930112999999999E-2</v>
      </c>
      <c r="AE290" s="124">
        <v>-7.0383912000000007E-2</v>
      </c>
      <c r="AF290" s="124">
        <v>-7.3903001999999995E-2</v>
      </c>
      <c r="AG290" s="124">
        <v>-6.9793906000000003E-2</v>
      </c>
      <c r="AH290" s="123">
        <v>-8.5836462000000002E-2</v>
      </c>
      <c r="AI290" s="123">
        <v>-0.186440678</v>
      </c>
      <c r="AJ290" s="123">
        <v>3.7037037000000002E-2</v>
      </c>
      <c r="AK290" s="33" t="s">
        <v>17093</v>
      </c>
    </row>
    <row r="291" spans="1:37" s="80" customFormat="1" ht="15" customHeight="1">
      <c r="A291" s="524">
        <v>44176</v>
      </c>
      <c r="B291" s="33">
        <v>1205</v>
      </c>
      <c r="C291" s="33">
        <v>380</v>
      </c>
      <c r="D291" s="33">
        <v>2251</v>
      </c>
      <c r="E291" s="33">
        <v>1902</v>
      </c>
      <c r="F291" s="33">
        <v>21596</v>
      </c>
      <c r="G291" s="33">
        <v>3319</v>
      </c>
      <c r="H291" s="33">
        <v>2606</v>
      </c>
      <c r="I291" s="33">
        <v>8022</v>
      </c>
      <c r="J291" s="33">
        <v>9642</v>
      </c>
      <c r="K291" s="33">
        <v>58</v>
      </c>
      <c r="L291" s="33">
        <v>88</v>
      </c>
      <c r="M291" s="33" t="s">
        <v>17093</v>
      </c>
      <c r="N291" s="33">
        <v>1122</v>
      </c>
      <c r="O291" s="33">
        <v>337</v>
      </c>
      <c r="P291" s="33">
        <v>2308</v>
      </c>
      <c r="Q291" s="33">
        <v>1765</v>
      </c>
      <c r="R291" s="33">
        <v>20982</v>
      </c>
      <c r="S291" s="33">
        <v>3054</v>
      </c>
      <c r="T291" s="33">
        <v>2336</v>
      </c>
      <c r="U291" s="33">
        <v>7227</v>
      </c>
      <c r="V291" s="33">
        <v>8690</v>
      </c>
      <c r="W291" s="49">
        <v>46</v>
      </c>
      <c r="X291" s="49">
        <v>84</v>
      </c>
      <c r="Y291" s="49">
        <v>18</v>
      </c>
      <c r="Z291" s="124">
        <v>-6.8879668000000005E-2</v>
      </c>
      <c r="AA291" s="124">
        <v>-0.11315789499999999</v>
      </c>
      <c r="AB291" s="124">
        <v>2.5322079000000001E-2</v>
      </c>
      <c r="AC291" s="124">
        <v>-7.2029442999999999E-2</v>
      </c>
      <c r="AD291" s="124">
        <v>-2.8431191000000001E-2</v>
      </c>
      <c r="AE291" s="124">
        <v>-7.9843326000000006E-2</v>
      </c>
      <c r="AF291" s="124">
        <v>-0.103607061</v>
      </c>
      <c r="AG291" s="124">
        <v>-9.9102467999999999E-2</v>
      </c>
      <c r="AH291" s="123">
        <v>-9.8734701999999994E-2</v>
      </c>
      <c r="AI291" s="123">
        <v>-0.20689655200000001</v>
      </c>
      <c r="AJ291" s="123">
        <v>-4.5454544999999999E-2</v>
      </c>
      <c r="AK291" s="33" t="s">
        <v>17093</v>
      </c>
    </row>
    <row r="292" spans="1:37" s="80" customFormat="1" ht="15" customHeight="1">
      <c r="A292" s="524">
        <v>44177</v>
      </c>
      <c r="B292" s="33">
        <v>1214</v>
      </c>
      <c r="C292" s="33">
        <v>382</v>
      </c>
      <c r="D292" s="33">
        <v>2285</v>
      </c>
      <c r="E292" s="33">
        <v>1926</v>
      </c>
      <c r="F292" s="33">
        <v>21459</v>
      </c>
      <c r="G292" s="33">
        <v>3360</v>
      </c>
      <c r="H292" s="33">
        <v>2629</v>
      </c>
      <c r="I292" s="33">
        <v>8068</v>
      </c>
      <c r="J292" s="33">
        <v>9554</v>
      </c>
      <c r="K292" s="33">
        <v>52</v>
      </c>
      <c r="L292" s="33">
        <v>85</v>
      </c>
      <c r="M292" s="33" t="s">
        <v>17093</v>
      </c>
      <c r="N292" s="33">
        <v>1058</v>
      </c>
      <c r="O292" s="33">
        <v>322</v>
      </c>
      <c r="P292" s="33">
        <v>2193</v>
      </c>
      <c r="Q292" s="33">
        <v>1682</v>
      </c>
      <c r="R292" s="33">
        <v>19829</v>
      </c>
      <c r="S292" s="33">
        <v>2975</v>
      </c>
      <c r="T292" s="33">
        <v>2221</v>
      </c>
      <c r="U292" s="33">
        <v>6887</v>
      </c>
      <c r="V292" s="33">
        <v>8351</v>
      </c>
      <c r="W292" s="49">
        <v>47</v>
      </c>
      <c r="X292" s="49">
        <v>81</v>
      </c>
      <c r="Y292" s="49">
        <v>18</v>
      </c>
      <c r="Z292" s="124">
        <v>-0.12850082400000001</v>
      </c>
      <c r="AA292" s="124">
        <v>-0.15706806300000001</v>
      </c>
      <c r="AB292" s="124">
        <v>-4.0262581999999998E-2</v>
      </c>
      <c r="AC292" s="124">
        <v>-0.12668743499999999</v>
      </c>
      <c r="AD292" s="124">
        <v>-7.5958805000000004E-2</v>
      </c>
      <c r="AE292" s="124">
        <v>-0.114583333</v>
      </c>
      <c r="AF292" s="124">
        <v>-0.15519208800000001</v>
      </c>
      <c r="AG292" s="124">
        <v>-0.146380764</v>
      </c>
      <c r="AH292" s="123">
        <v>-0.125915847</v>
      </c>
      <c r="AI292" s="123">
        <v>-9.6153846000000001E-2</v>
      </c>
      <c r="AJ292" s="123">
        <v>-4.7058823999999999E-2</v>
      </c>
      <c r="AK292" s="33" t="s">
        <v>17093</v>
      </c>
    </row>
    <row r="293" spans="1:37" s="80" customFormat="1" ht="15" customHeight="1">
      <c r="A293" s="524">
        <v>44178</v>
      </c>
      <c r="B293" s="33">
        <v>1235</v>
      </c>
      <c r="C293" s="33">
        <v>370</v>
      </c>
      <c r="D293" s="33">
        <v>2268</v>
      </c>
      <c r="E293" s="33">
        <v>1867</v>
      </c>
      <c r="F293" s="33">
        <v>21260</v>
      </c>
      <c r="G293" s="33">
        <v>3305</v>
      </c>
      <c r="H293" s="33">
        <v>2576</v>
      </c>
      <c r="I293" s="33">
        <v>7981</v>
      </c>
      <c r="J293" s="33">
        <v>9506</v>
      </c>
      <c r="K293" s="33">
        <v>48</v>
      </c>
      <c r="L293" s="33">
        <v>76</v>
      </c>
      <c r="M293" s="33" t="s">
        <v>17093</v>
      </c>
      <c r="N293" s="33">
        <v>1058</v>
      </c>
      <c r="O293" s="33">
        <v>322</v>
      </c>
      <c r="P293" s="33">
        <v>2152</v>
      </c>
      <c r="Q293" s="33">
        <v>1688</v>
      </c>
      <c r="R293" s="33">
        <v>19645</v>
      </c>
      <c r="S293" s="33">
        <v>2952</v>
      </c>
      <c r="T293" s="33">
        <v>2207</v>
      </c>
      <c r="U293" s="33">
        <v>6776</v>
      </c>
      <c r="V293" s="33">
        <v>8315</v>
      </c>
      <c r="W293" s="49">
        <v>44</v>
      </c>
      <c r="X293" s="49">
        <v>78</v>
      </c>
      <c r="Y293" s="49">
        <v>13</v>
      </c>
      <c r="Z293" s="124">
        <v>-0.143319838</v>
      </c>
      <c r="AA293" s="124">
        <v>-0.12972972999999999</v>
      </c>
      <c r="AB293" s="124">
        <v>-5.1146384000000003E-2</v>
      </c>
      <c r="AC293" s="124">
        <v>-9.5875736000000003E-2</v>
      </c>
      <c r="AD293" s="124">
        <v>-7.5964251999999996E-2</v>
      </c>
      <c r="AE293" s="124">
        <v>-0.106807867</v>
      </c>
      <c r="AF293" s="124">
        <v>-0.143245342</v>
      </c>
      <c r="AG293" s="124">
        <v>-0.150983586</v>
      </c>
      <c r="AH293" s="123">
        <v>-0.125289291</v>
      </c>
      <c r="AI293" s="123">
        <v>-8.3333332999999996E-2</v>
      </c>
      <c r="AJ293" s="123">
        <v>2.6315788999999999E-2</v>
      </c>
      <c r="AK293" s="33" t="s">
        <v>17093</v>
      </c>
    </row>
    <row r="294" spans="1:37" s="80" customFormat="1" ht="15" customHeight="1">
      <c r="A294" s="524">
        <v>44179</v>
      </c>
      <c r="B294" s="33">
        <v>1158</v>
      </c>
      <c r="C294" s="33">
        <v>359</v>
      </c>
      <c r="D294" s="33">
        <v>2130</v>
      </c>
      <c r="E294" s="33">
        <v>1797</v>
      </c>
      <c r="F294" s="33">
        <v>20052</v>
      </c>
      <c r="G294" s="33">
        <v>3215</v>
      </c>
      <c r="H294" s="33">
        <v>2434</v>
      </c>
      <c r="I294" s="33">
        <v>7539</v>
      </c>
      <c r="J294" s="33">
        <v>9100</v>
      </c>
      <c r="K294" s="33">
        <v>45</v>
      </c>
      <c r="L294" s="33">
        <v>77</v>
      </c>
      <c r="M294" s="33" t="s">
        <v>17093</v>
      </c>
      <c r="N294" s="33">
        <v>1118</v>
      </c>
      <c r="O294" s="33">
        <v>326</v>
      </c>
      <c r="P294" s="33">
        <v>2225</v>
      </c>
      <c r="Q294" s="33">
        <v>1746</v>
      </c>
      <c r="R294" s="33">
        <v>20482</v>
      </c>
      <c r="S294" s="33">
        <v>3014</v>
      </c>
      <c r="T294" s="33">
        <v>2230</v>
      </c>
      <c r="U294" s="33">
        <v>7022</v>
      </c>
      <c r="V294" s="33">
        <v>8524</v>
      </c>
      <c r="W294" s="49">
        <v>47</v>
      </c>
      <c r="X294" s="49">
        <v>82</v>
      </c>
      <c r="Y294" s="49">
        <v>24</v>
      </c>
      <c r="Z294" s="124">
        <v>-3.4542313999999998E-2</v>
      </c>
      <c r="AA294" s="124">
        <v>-9.1922006000000001E-2</v>
      </c>
      <c r="AB294" s="124">
        <v>4.4600938999999999E-2</v>
      </c>
      <c r="AC294" s="124">
        <v>-2.8380633999999998E-2</v>
      </c>
      <c r="AD294" s="124">
        <v>2.1444245000000001E-2</v>
      </c>
      <c r="AE294" s="124">
        <v>-6.2519439999999996E-2</v>
      </c>
      <c r="AF294" s="124">
        <v>-8.3812654E-2</v>
      </c>
      <c r="AG294" s="124">
        <v>-6.8576734E-2</v>
      </c>
      <c r="AH294" s="123">
        <v>-6.3296702999999996E-2</v>
      </c>
      <c r="AI294" s="123">
        <v>4.4444444E-2</v>
      </c>
      <c r="AJ294" s="123">
        <v>6.4935065E-2</v>
      </c>
      <c r="AK294" s="33" t="s">
        <v>17093</v>
      </c>
    </row>
    <row r="295" spans="1:37" s="80" customFormat="1" ht="15" customHeight="1">
      <c r="A295" s="524">
        <v>44180</v>
      </c>
      <c r="B295" s="33">
        <v>1146</v>
      </c>
      <c r="C295" s="33">
        <v>368</v>
      </c>
      <c r="D295" s="33">
        <v>2095</v>
      </c>
      <c r="E295" s="33">
        <v>1775</v>
      </c>
      <c r="F295" s="33">
        <v>19777</v>
      </c>
      <c r="G295" s="33">
        <v>3229</v>
      </c>
      <c r="H295" s="33">
        <v>2407</v>
      </c>
      <c r="I295" s="33">
        <v>7474</v>
      </c>
      <c r="J295" s="33">
        <v>8986</v>
      </c>
      <c r="K295" s="33">
        <v>42</v>
      </c>
      <c r="L295" s="33">
        <v>79</v>
      </c>
      <c r="M295" s="33" t="s">
        <v>17093</v>
      </c>
      <c r="N295" s="33">
        <v>1115</v>
      </c>
      <c r="O295" s="33">
        <v>328</v>
      </c>
      <c r="P295" s="33">
        <v>2275</v>
      </c>
      <c r="Q295" s="33">
        <v>1774</v>
      </c>
      <c r="R295" s="33">
        <v>21141</v>
      </c>
      <c r="S295" s="33">
        <v>3021</v>
      </c>
      <c r="T295" s="33">
        <v>2288</v>
      </c>
      <c r="U295" s="33">
        <v>7187</v>
      </c>
      <c r="V295" s="33">
        <v>8761</v>
      </c>
      <c r="W295" s="49">
        <v>42</v>
      </c>
      <c r="X295" s="49">
        <v>80</v>
      </c>
      <c r="Y295" s="49">
        <v>23</v>
      </c>
      <c r="Z295" s="124">
        <v>-2.7050610999999999E-2</v>
      </c>
      <c r="AA295" s="124">
        <v>-0.108695652</v>
      </c>
      <c r="AB295" s="124">
        <v>8.5918854000000003E-2</v>
      </c>
      <c r="AC295" s="124">
        <v>-5.6338000000000004E-4</v>
      </c>
      <c r="AD295" s="124">
        <v>6.8969004E-2</v>
      </c>
      <c r="AE295" s="124">
        <v>-6.4416228000000006E-2</v>
      </c>
      <c r="AF295" s="124">
        <v>-4.9439136000000002E-2</v>
      </c>
      <c r="AG295" s="124">
        <v>-3.8399785999999998E-2</v>
      </c>
      <c r="AH295" s="123">
        <v>-2.5038949000000001E-2</v>
      </c>
      <c r="AI295" s="123">
        <v>0</v>
      </c>
      <c r="AJ295" s="123">
        <v>1.2658228000000001E-2</v>
      </c>
      <c r="AK295" s="33" t="s">
        <v>17093</v>
      </c>
    </row>
    <row r="296" spans="1:37" s="80" customFormat="1" ht="15" customHeight="1">
      <c r="A296" s="524">
        <v>44181</v>
      </c>
      <c r="B296" s="33">
        <v>1204</v>
      </c>
      <c r="C296" s="33">
        <v>372</v>
      </c>
      <c r="D296" s="33">
        <v>2184</v>
      </c>
      <c r="E296" s="33">
        <v>1839</v>
      </c>
      <c r="F296" s="33">
        <v>20562</v>
      </c>
      <c r="G296" s="33">
        <v>3294</v>
      </c>
      <c r="H296" s="33">
        <v>2517</v>
      </c>
      <c r="I296" s="33">
        <v>7642</v>
      </c>
      <c r="J296" s="33">
        <v>9264</v>
      </c>
      <c r="K296" s="33">
        <v>39</v>
      </c>
      <c r="L296" s="33">
        <v>75</v>
      </c>
      <c r="M296" s="33" t="s">
        <v>17093</v>
      </c>
      <c r="N296" s="33">
        <v>1119</v>
      </c>
      <c r="O296" s="33">
        <v>356</v>
      </c>
      <c r="P296" s="33">
        <v>2249</v>
      </c>
      <c r="Q296" s="33">
        <v>1789</v>
      </c>
      <c r="R296" s="33">
        <v>21178</v>
      </c>
      <c r="S296" s="33">
        <v>2988</v>
      </c>
      <c r="T296" s="33">
        <v>2299</v>
      </c>
      <c r="U296" s="33">
        <v>7206</v>
      </c>
      <c r="V296" s="33">
        <v>8791</v>
      </c>
      <c r="W296" s="49">
        <v>42</v>
      </c>
      <c r="X296" s="49">
        <v>86</v>
      </c>
      <c r="Y296" s="49">
        <v>18</v>
      </c>
      <c r="Z296" s="124">
        <v>-7.0598007000000004E-2</v>
      </c>
      <c r="AA296" s="124">
        <v>-4.3010752999999999E-2</v>
      </c>
      <c r="AB296" s="124">
        <v>2.9761905000000002E-2</v>
      </c>
      <c r="AC296" s="124">
        <v>-2.7188690000000001E-2</v>
      </c>
      <c r="AD296" s="124">
        <v>2.9958175E-2</v>
      </c>
      <c r="AE296" s="124">
        <v>-9.2896174999999998E-2</v>
      </c>
      <c r="AF296" s="124">
        <v>-8.6611044999999998E-2</v>
      </c>
      <c r="AG296" s="124">
        <v>-5.7053127000000002E-2</v>
      </c>
      <c r="AH296" s="123">
        <v>-5.1057857999999998E-2</v>
      </c>
      <c r="AI296" s="123">
        <v>7.6923077000000006E-2</v>
      </c>
      <c r="AJ296" s="123">
        <v>0.146666667</v>
      </c>
      <c r="AK296" s="33" t="s">
        <v>17093</v>
      </c>
    </row>
    <row r="297" spans="1:37" s="80" customFormat="1" ht="15" customHeight="1">
      <c r="A297" s="524">
        <v>44182</v>
      </c>
      <c r="B297" s="33">
        <v>1211</v>
      </c>
      <c r="C297" s="33">
        <v>367</v>
      </c>
      <c r="D297" s="33">
        <v>2252</v>
      </c>
      <c r="E297" s="33">
        <v>1892</v>
      </c>
      <c r="F297" s="33">
        <v>21307</v>
      </c>
      <c r="G297" s="33">
        <v>3332</v>
      </c>
      <c r="H297" s="33">
        <v>2606</v>
      </c>
      <c r="I297" s="33">
        <v>7776</v>
      </c>
      <c r="J297" s="33">
        <v>9405</v>
      </c>
      <c r="K297" s="33">
        <v>43</v>
      </c>
      <c r="L297" s="33">
        <v>71</v>
      </c>
      <c r="M297" s="33" t="s">
        <v>17093</v>
      </c>
      <c r="N297" s="33">
        <v>1098</v>
      </c>
      <c r="O297" s="33">
        <v>345</v>
      </c>
      <c r="P297" s="33">
        <v>2230</v>
      </c>
      <c r="Q297" s="33">
        <v>1719</v>
      </c>
      <c r="R297" s="33">
        <v>20851</v>
      </c>
      <c r="S297" s="33">
        <v>3049</v>
      </c>
      <c r="T297" s="33">
        <v>2287</v>
      </c>
      <c r="U297" s="33">
        <v>7204</v>
      </c>
      <c r="V297" s="33">
        <v>8758</v>
      </c>
      <c r="W297" s="49">
        <v>44</v>
      </c>
      <c r="X297" s="49">
        <v>78</v>
      </c>
      <c r="Y297" s="49">
        <v>16</v>
      </c>
      <c r="Z297" s="124">
        <v>-9.3311313000000007E-2</v>
      </c>
      <c r="AA297" s="124">
        <v>-5.9945503999999997E-2</v>
      </c>
      <c r="AB297" s="124">
        <v>-9.7690940000000007E-3</v>
      </c>
      <c r="AC297" s="124">
        <v>-9.1437632000000005E-2</v>
      </c>
      <c r="AD297" s="124">
        <v>-2.1401416999999999E-2</v>
      </c>
      <c r="AE297" s="124">
        <v>-8.4933973999999995E-2</v>
      </c>
      <c r="AF297" s="124">
        <v>-0.122409823</v>
      </c>
      <c r="AG297" s="124">
        <v>-7.3559670999999993E-2</v>
      </c>
      <c r="AH297" s="123">
        <v>-6.8793195000000001E-2</v>
      </c>
      <c r="AI297" s="123">
        <v>2.3255814E-2</v>
      </c>
      <c r="AJ297" s="123">
        <v>9.8591549000000001E-2</v>
      </c>
      <c r="AK297" s="33" t="s">
        <v>17093</v>
      </c>
    </row>
    <row r="298" spans="1:37" s="80" customFormat="1" ht="15" customHeight="1">
      <c r="A298" s="524">
        <v>44183</v>
      </c>
      <c r="B298" s="33">
        <v>1150</v>
      </c>
      <c r="C298" s="33">
        <v>386</v>
      </c>
      <c r="D298" s="33">
        <v>2229</v>
      </c>
      <c r="E298" s="33">
        <v>1915</v>
      </c>
      <c r="F298" s="33">
        <v>21547</v>
      </c>
      <c r="G298" s="33">
        <v>3348</v>
      </c>
      <c r="H298" s="33">
        <v>2586</v>
      </c>
      <c r="I298" s="33">
        <v>7909</v>
      </c>
      <c r="J298" s="33">
        <v>9453</v>
      </c>
      <c r="K298" s="33">
        <v>44</v>
      </c>
      <c r="L298" s="33">
        <v>72</v>
      </c>
      <c r="M298" s="33" t="s">
        <v>17093</v>
      </c>
      <c r="N298" s="33">
        <v>1109</v>
      </c>
      <c r="O298" s="33">
        <v>339</v>
      </c>
      <c r="P298" s="33">
        <v>2232</v>
      </c>
      <c r="Q298" s="33">
        <v>1691</v>
      </c>
      <c r="R298" s="33">
        <v>20537</v>
      </c>
      <c r="S298" s="33">
        <v>3031</v>
      </c>
      <c r="T298" s="33">
        <v>2301</v>
      </c>
      <c r="U298" s="33">
        <v>7179</v>
      </c>
      <c r="V298" s="33">
        <v>8665</v>
      </c>
      <c r="W298" s="49">
        <v>46</v>
      </c>
      <c r="X298" s="49">
        <v>73</v>
      </c>
      <c r="Y298" s="49">
        <v>13</v>
      </c>
      <c r="Z298" s="124">
        <v>-3.5652174000000002E-2</v>
      </c>
      <c r="AA298" s="124">
        <v>-0.12176165799999999</v>
      </c>
      <c r="AB298" s="124">
        <v>1.3458949999999999E-3</v>
      </c>
      <c r="AC298" s="124">
        <v>-0.116971279</v>
      </c>
      <c r="AD298" s="124">
        <v>-4.6874275E-2</v>
      </c>
      <c r="AE298" s="124">
        <v>-9.4683393000000005E-2</v>
      </c>
      <c r="AF298" s="124">
        <v>-0.110208817</v>
      </c>
      <c r="AG298" s="124">
        <v>-9.2299910999999998E-2</v>
      </c>
      <c r="AH298" s="123">
        <v>-8.3359779999999994E-2</v>
      </c>
      <c r="AI298" s="123">
        <v>4.5454544999999999E-2</v>
      </c>
      <c r="AJ298" s="123">
        <v>1.3888889E-2</v>
      </c>
      <c r="AK298" s="33" t="s">
        <v>17093</v>
      </c>
    </row>
    <row r="299" spans="1:37" s="80" customFormat="1" ht="15" customHeight="1">
      <c r="A299" s="524">
        <v>44184</v>
      </c>
      <c r="B299" s="33">
        <v>1166</v>
      </c>
      <c r="C299" s="33">
        <v>390</v>
      </c>
      <c r="D299" s="33">
        <v>2217</v>
      </c>
      <c r="E299" s="33">
        <v>1911</v>
      </c>
      <c r="F299" s="33">
        <v>21216</v>
      </c>
      <c r="G299" s="33">
        <v>3360</v>
      </c>
      <c r="H299" s="33">
        <v>2624</v>
      </c>
      <c r="I299" s="33">
        <v>7891</v>
      </c>
      <c r="J299" s="33">
        <v>9405</v>
      </c>
      <c r="K299" s="33">
        <v>48</v>
      </c>
      <c r="L299" s="33">
        <v>68</v>
      </c>
      <c r="M299" s="33" t="s">
        <v>17093</v>
      </c>
      <c r="N299" s="33">
        <v>1041</v>
      </c>
      <c r="O299" s="33">
        <v>330</v>
      </c>
      <c r="P299" s="33">
        <v>2134</v>
      </c>
      <c r="Q299" s="33">
        <v>1648</v>
      </c>
      <c r="R299" s="33">
        <v>19371</v>
      </c>
      <c r="S299" s="33">
        <v>2960</v>
      </c>
      <c r="T299" s="33">
        <v>2214</v>
      </c>
      <c r="U299" s="33">
        <v>6863</v>
      </c>
      <c r="V299" s="33">
        <v>8270</v>
      </c>
      <c r="W299" s="49">
        <v>42</v>
      </c>
      <c r="X299" s="49">
        <v>65</v>
      </c>
      <c r="Y299" s="49">
        <v>14</v>
      </c>
      <c r="Z299" s="124">
        <v>-0.107204117</v>
      </c>
      <c r="AA299" s="124">
        <v>-0.15384615400000001</v>
      </c>
      <c r="AB299" s="124">
        <v>-3.7437979000000003E-2</v>
      </c>
      <c r="AC299" s="124">
        <v>-0.13762427999999999</v>
      </c>
      <c r="AD299" s="124">
        <v>-8.6962670000000006E-2</v>
      </c>
      <c r="AE299" s="124">
        <v>-0.11904761899999999</v>
      </c>
      <c r="AF299" s="124">
        <v>-0.15625</v>
      </c>
      <c r="AG299" s="124">
        <v>-0.130274997</v>
      </c>
      <c r="AH299" s="123">
        <v>-0.120680489</v>
      </c>
      <c r="AI299" s="123">
        <v>-0.125</v>
      </c>
      <c r="AJ299" s="123">
        <v>-4.4117647000000003E-2</v>
      </c>
      <c r="AK299" s="33" t="s">
        <v>17093</v>
      </c>
    </row>
    <row r="300" spans="1:37" s="80" customFormat="1" ht="15" customHeight="1">
      <c r="A300" s="524">
        <v>44185</v>
      </c>
      <c r="B300" s="33">
        <v>1125</v>
      </c>
      <c r="C300" s="33">
        <v>378</v>
      </c>
      <c r="D300" s="33">
        <v>2148</v>
      </c>
      <c r="E300" s="33">
        <v>1861</v>
      </c>
      <c r="F300" s="33">
        <v>20647</v>
      </c>
      <c r="G300" s="33">
        <v>3290</v>
      </c>
      <c r="H300" s="33">
        <v>2585</v>
      </c>
      <c r="I300" s="33">
        <v>7708</v>
      </c>
      <c r="J300" s="33">
        <v>9278</v>
      </c>
      <c r="K300" s="33">
        <v>43</v>
      </c>
      <c r="L300" s="33">
        <v>67</v>
      </c>
      <c r="M300" s="33" t="s">
        <v>17093</v>
      </c>
      <c r="N300" s="33">
        <v>1026</v>
      </c>
      <c r="O300" s="33">
        <v>323</v>
      </c>
      <c r="P300" s="33">
        <v>2080</v>
      </c>
      <c r="Q300" s="33">
        <v>1592</v>
      </c>
      <c r="R300" s="33">
        <v>18973</v>
      </c>
      <c r="S300" s="33">
        <v>2984</v>
      </c>
      <c r="T300" s="33">
        <v>2222</v>
      </c>
      <c r="U300" s="33">
        <v>6743</v>
      </c>
      <c r="V300" s="33">
        <v>8111</v>
      </c>
      <c r="W300" s="49">
        <v>46</v>
      </c>
      <c r="X300" s="49">
        <v>65</v>
      </c>
      <c r="Y300" s="49">
        <v>19</v>
      </c>
      <c r="Z300" s="124">
        <v>-8.7999999999999995E-2</v>
      </c>
      <c r="AA300" s="124">
        <v>-0.14550264600000001</v>
      </c>
      <c r="AB300" s="124">
        <v>-3.1657355999999998E-2</v>
      </c>
      <c r="AC300" s="124">
        <v>-0.14454594300000001</v>
      </c>
      <c r="AD300" s="124">
        <v>-8.1077153999999999E-2</v>
      </c>
      <c r="AE300" s="124">
        <v>-9.3009119000000001E-2</v>
      </c>
      <c r="AF300" s="124">
        <v>-0.14042553199999999</v>
      </c>
      <c r="AG300" s="124">
        <v>-0.12519460299999999</v>
      </c>
      <c r="AH300" s="123">
        <v>-0.12578141800000001</v>
      </c>
      <c r="AI300" s="123">
        <v>6.9767441999999999E-2</v>
      </c>
      <c r="AJ300" s="123">
        <v>-2.9850746000000001E-2</v>
      </c>
      <c r="AK300" s="33" t="s">
        <v>17093</v>
      </c>
    </row>
    <row r="301" spans="1:37" s="80" customFormat="1" ht="15" customHeight="1">
      <c r="A301" s="524">
        <v>44186</v>
      </c>
      <c r="B301" s="33">
        <v>1017</v>
      </c>
      <c r="C301" s="33">
        <v>361</v>
      </c>
      <c r="D301" s="33">
        <v>2040</v>
      </c>
      <c r="E301" s="33">
        <v>1756</v>
      </c>
      <c r="F301" s="33">
        <v>19306</v>
      </c>
      <c r="G301" s="33">
        <v>3155</v>
      </c>
      <c r="H301" s="33">
        <v>2465</v>
      </c>
      <c r="I301" s="33">
        <v>7271</v>
      </c>
      <c r="J301" s="33">
        <v>8832</v>
      </c>
      <c r="K301" s="33">
        <v>41</v>
      </c>
      <c r="L301" s="33">
        <v>66</v>
      </c>
      <c r="M301" s="33" t="s">
        <v>17093</v>
      </c>
      <c r="N301" s="33">
        <v>1042</v>
      </c>
      <c r="O301" s="33">
        <v>313</v>
      </c>
      <c r="P301" s="33">
        <v>2122</v>
      </c>
      <c r="Q301" s="33">
        <v>1611</v>
      </c>
      <c r="R301" s="33">
        <v>19534</v>
      </c>
      <c r="S301" s="33">
        <v>3011</v>
      </c>
      <c r="T301" s="33">
        <v>2272</v>
      </c>
      <c r="U301" s="33">
        <v>6945</v>
      </c>
      <c r="V301" s="33">
        <v>8252</v>
      </c>
      <c r="W301" s="49">
        <v>51</v>
      </c>
      <c r="X301" s="49">
        <v>69</v>
      </c>
      <c r="Y301" s="49">
        <v>20</v>
      </c>
      <c r="Z301" s="124">
        <v>2.4582104E-2</v>
      </c>
      <c r="AA301" s="124">
        <v>-0.132963989</v>
      </c>
      <c r="AB301" s="124">
        <v>4.0196078000000003E-2</v>
      </c>
      <c r="AC301" s="124">
        <v>-8.2574032000000006E-2</v>
      </c>
      <c r="AD301" s="124">
        <v>1.1809800000000001E-2</v>
      </c>
      <c r="AE301" s="124">
        <v>-4.5641837999999997E-2</v>
      </c>
      <c r="AF301" s="124">
        <v>-7.8296145999999997E-2</v>
      </c>
      <c r="AG301" s="124">
        <v>-4.4835647999999999E-2</v>
      </c>
      <c r="AH301" s="123">
        <v>-6.5670290000000006E-2</v>
      </c>
      <c r="AI301" s="123">
        <v>0.243902439</v>
      </c>
      <c r="AJ301" s="123">
        <v>4.5454544999999999E-2</v>
      </c>
      <c r="AK301" s="33" t="s">
        <v>17093</v>
      </c>
    </row>
    <row r="302" spans="1:37" s="80" customFormat="1" ht="15" customHeight="1">
      <c r="A302" s="524">
        <v>44187</v>
      </c>
      <c r="B302" s="33">
        <v>1000</v>
      </c>
      <c r="C302" s="33">
        <v>364</v>
      </c>
      <c r="D302" s="33">
        <v>1994</v>
      </c>
      <c r="E302" s="33">
        <v>1720</v>
      </c>
      <c r="F302" s="33">
        <v>18992</v>
      </c>
      <c r="G302" s="33">
        <v>3103</v>
      </c>
      <c r="H302" s="33">
        <v>2404</v>
      </c>
      <c r="I302" s="33">
        <v>7140</v>
      </c>
      <c r="J302" s="33">
        <v>8697</v>
      </c>
      <c r="K302" s="33">
        <v>42</v>
      </c>
      <c r="L302" s="33">
        <v>65</v>
      </c>
      <c r="M302" s="33" t="s">
        <v>17093</v>
      </c>
      <c r="N302" s="33">
        <v>1026</v>
      </c>
      <c r="O302" s="33">
        <v>312</v>
      </c>
      <c r="P302" s="33">
        <v>2148</v>
      </c>
      <c r="Q302" s="33">
        <v>1607</v>
      </c>
      <c r="R302" s="33">
        <v>19742</v>
      </c>
      <c r="S302" s="33">
        <v>3039</v>
      </c>
      <c r="T302" s="33">
        <v>2254</v>
      </c>
      <c r="U302" s="33">
        <v>7015</v>
      </c>
      <c r="V302" s="33">
        <v>8313</v>
      </c>
      <c r="W302" s="49">
        <v>50</v>
      </c>
      <c r="X302" s="49">
        <v>71</v>
      </c>
      <c r="Y302" s="49">
        <v>13</v>
      </c>
      <c r="Z302" s="124">
        <v>2.5999999999999999E-2</v>
      </c>
      <c r="AA302" s="124">
        <v>-0.14285714299999999</v>
      </c>
      <c r="AB302" s="124">
        <v>7.7231695000000003E-2</v>
      </c>
      <c r="AC302" s="124">
        <v>-6.5697673999999998E-2</v>
      </c>
      <c r="AD302" s="124">
        <v>3.9490312E-2</v>
      </c>
      <c r="AE302" s="124">
        <v>-2.0625200999999999E-2</v>
      </c>
      <c r="AF302" s="124">
        <v>-6.2396007000000003E-2</v>
      </c>
      <c r="AG302" s="124">
        <v>-1.7507003E-2</v>
      </c>
      <c r="AH302" s="123">
        <v>-4.4153155999999999E-2</v>
      </c>
      <c r="AI302" s="123">
        <v>0.19047618999999999</v>
      </c>
      <c r="AJ302" s="123">
        <v>9.2307691999999997E-2</v>
      </c>
      <c r="AK302" s="33" t="s">
        <v>17093</v>
      </c>
    </row>
    <row r="303" spans="1:37" s="80" customFormat="1" ht="15" customHeight="1">
      <c r="A303" s="524">
        <v>44188</v>
      </c>
      <c r="B303" s="33">
        <v>992</v>
      </c>
      <c r="C303" s="33">
        <v>373</v>
      </c>
      <c r="D303" s="33">
        <v>1969</v>
      </c>
      <c r="E303" s="33">
        <v>1757</v>
      </c>
      <c r="F303" s="33">
        <v>19260</v>
      </c>
      <c r="G303" s="33">
        <v>3111</v>
      </c>
      <c r="H303" s="33">
        <v>2427</v>
      </c>
      <c r="I303" s="33">
        <v>7131</v>
      </c>
      <c r="J303" s="33">
        <v>8705</v>
      </c>
      <c r="K303" s="33">
        <v>39</v>
      </c>
      <c r="L303" s="33">
        <v>67</v>
      </c>
      <c r="M303" s="33" t="s">
        <v>17093</v>
      </c>
      <c r="N303" s="33">
        <v>960</v>
      </c>
      <c r="O303" s="33">
        <v>297</v>
      </c>
      <c r="P303" s="33">
        <v>2060</v>
      </c>
      <c r="Q303" s="33">
        <v>1569</v>
      </c>
      <c r="R303" s="33">
        <v>19416</v>
      </c>
      <c r="S303" s="33">
        <v>3030</v>
      </c>
      <c r="T303" s="33">
        <v>2207</v>
      </c>
      <c r="U303" s="33">
        <v>6971</v>
      </c>
      <c r="V303" s="33">
        <v>8186</v>
      </c>
      <c r="W303" s="49">
        <v>44</v>
      </c>
      <c r="X303" s="49">
        <v>70</v>
      </c>
      <c r="Y303" s="49">
        <v>11</v>
      </c>
      <c r="Z303" s="124">
        <v>-3.2258065000000002E-2</v>
      </c>
      <c r="AA303" s="124">
        <v>-0.203753351</v>
      </c>
      <c r="AB303" s="124">
        <v>4.6216353000000002E-2</v>
      </c>
      <c r="AC303" s="124">
        <v>-0.107000569</v>
      </c>
      <c r="AD303" s="124">
        <v>8.0996880000000007E-3</v>
      </c>
      <c r="AE303" s="124">
        <v>-2.6036644000000001E-2</v>
      </c>
      <c r="AF303" s="124">
        <v>-9.0646888999999994E-2</v>
      </c>
      <c r="AG303" s="124">
        <v>-2.2437246000000001E-2</v>
      </c>
      <c r="AH303" s="123">
        <v>-5.9620908E-2</v>
      </c>
      <c r="AI303" s="123">
        <v>0.128205128</v>
      </c>
      <c r="AJ303" s="123">
        <v>4.4776119000000003E-2</v>
      </c>
      <c r="AK303" s="33" t="s">
        <v>17093</v>
      </c>
    </row>
    <row r="304" spans="1:37" s="80" customFormat="1" ht="15" customHeight="1">
      <c r="A304" s="524">
        <v>44189</v>
      </c>
      <c r="B304" s="33">
        <v>884</v>
      </c>
      <c r="C304" s="33">
        <v>329</v>
      </c>
      <c r="D304" s="33">
        <v>1912</v>
      </c>
      <c r="E304" s="33">
        <v>1664</v>
      </c>
      <c r="F304" s="33">
        <v>18872</v>
      </c>
      <c r="G304" s="33">
        <v>2981</v>
      </c>
      <c r="H304" s="33">
        <v>2325</v>
      </c>
      <c r="I304" s="33">
        <v>7000</v>
      </c>
      <c r="J304" s="33">
        <v>8556</v>
      </c>
      <c r="K304" s="33">
        <v>44</v>
      </c>
      <c r="L304" s="33">
        <v>60</v>
      </c>
      <c r="M304" s="33" t="s">
        <v>17093</v>
      </c>
      <c r="N304" s="33">
        <v>870</v>
      </c>
      <c r="O304" s="33">
        <v>273</v>
      </c>
      <c r="P304" s="33">
        <v>1947</v>
      </c>
      <c r="Q304" s="33">
        <v>1479</v>
      </c>
      <c r="R304" s="33">
        <v>18513</v>
      </c>
      <c r="S304" s="33">
        <v>2935</v>
      </c>
      <c r="T304" s="33">
        <v>2028</v>
      </c>
      <c r="U304" s="33">
        <v>6679</v>
      </c>
      <c r="V304" s="33">
        <v>7854</v>
      </c>
      <c r="W304" s="49">
        <v>34</v>
      </c>
      <c r="X304" s="49">
        <v>65</v>
      </c>
      <c r="Y304" s="49">
        <v>13</v>
      </c>
      <c r="Z304" s="124">
        <v>-1.5837104000000001E-2</v>
      </c>
      <c r="AA304" s="124">
        <v>-0.17021276599999999</v>
      </c>
      <c r="AB304" s="124">
        <v>1.8305439E-2</v>
      </c>
      <c r="AC304" s="124">
        <v>-0.111177885</v>
      </c>
      <c r="AD304" s="124">
        <v>-1.9022891E-2</v>
      </c>
      <c r="AE304" s="124">
        <v>-1.5431063E-2</v>
      </c>
      <c r="AF304" s="124">
        <v>-0.127741935</v>
      </c>
      <c r="AG304" s="124">
        <v>-4.5857143000000003E-2</v>
      </c>
      <c r="AH304" s="123">
        <v>-8.2047685999999995E-2</v>
      </c>
      <c r="AI304" s="123">
        <v>-0.22727272700000001</v>
      </c>
      <c r="AJ304" s="123">
        <v>8.3333332999999996E-2</v>
      </c>
      <c r="AK304" s="33" t="s">
        <v>17093</v>
      </c>
    </row>
    <row r="305" spans="1:37" s="80" customFormat="1" ht="15" customHeight="1">
      <c r="A305" s="524">
        <v>44190</v>
      </c>
      <c r="B305" s="33">
        <v>878</v>
      </c>
      <c r="C305" s="33">
        <v>322</v>
      </c>
      <c r="D305" s="33">
        <v>1816</v>
      </c>
      <c r="E305" s="33">
        <v>1551</v>
      </c>
      <c r="F305" s="33">
        <v>17477</v>
      </c>
      <c r="G305" s="33">
        <v>2867</v>
      </c>
      <c r="H305" s="33">
        <v>2139</v>
      </c>
      <c r="I305" s="33">
        <v>6635</v>
      </c>
      <c r="J305" s="33">
        <v>8002</v>
      </c>
      <c r="K305" s="33">
        <v>47</v>
      </c>
      <c r="L305" s="33">
        <v>54</v>
      </c>
      <c r="M305" s="33" t="s">
        <v>17093</v>
      </c>
      <c r="N305" s="33">
        <v>830</v>
      </c>
      <c r="O305" s="33">
        <v>263</v>
      </c>
      <c r="P305" s="33">
        <v>1778</v>
      </c>
      <c r="Q305" s="33">
        <v>1368</v>
      </c>
      <c r="R305" s="33">
        <v>17085</v>
      </c>
      <c r="S305" s="33">
        <v>2751</v>
      </c>
      <c r="T305" s="33">
        <v>1899</v>
      </c>
      <c r="U305" s="33">
        <v>6186</v>
      </c>
      <c r="V305" s="33">
        <v>7306</v>
      </c>
      <c r="W305" s="49">
        <v>29</v>
      </c>
      <c r="X305" s="49">
        <v>59</v>
      </c>
      <c r="Y305" s="49">
        <v>14</v>
      </c>
      <c r="Z305" s="124">
        <v>-5.4669704E-2</v>
      </c>
      <c r="AA305" s="124">
        <v>-0.18322981399999999</v>
      </c>
      <c r="AB305" s="124">
        <v>-2.092511E-2</v>
      </c>
      <c r="AC305" s="124">
        <v>-0.117988395</v>
      </c>
      <c r="AD305" s="124">
        <v>-2.2429478999999999E-2</v>
      </c>
      <c r="AE305" s="124">
        <v>-4.0460412000000001E-2</v>
      </c>
      <c r="AF305" s="124">
        <v>-0.112201964</v>
      </c>
      <c r="AG305" s="124">
        <v>-6.7671439E-2</v>
      </c>
      <c r="AH305" s="123">
        <v>-8.6978255000000004E-2</v>
      </c>
      <c r="AI305" s="123">
        <v>-0.38297872300000002</v>
      </c>
      <c r="AJ305" s="123">
        <v>9.2592593000000001E-2</v>
      </c>
      <c r="AK305" s="33" t="s">
        <v>17093</v>
      </c>
    </row>
    <row r="306" spans="1:37" s="80" customFormat="1" ht="15" customHeight="1">
      <c r="A306" s="524">
        <v>44191</v>
      </c>
      <c r="B306" s="33">
        <v>903</v>
      </c>
      <c r="C306" s="33">
        <v>329</v>
      </c>
      <c r="D306" s="33">
        <v>1848</v>
      </c>
      <c r="E306" s="33">
        <v>1593</v>
      </c>
      <c r="F306" s="33">
        <v>17757</v>
      </c>
      <c r="G306" s="33">
        <v>2875</v>
      </c>
      <c r="H306" s="33">
        <v>2184</v>
      </c>
      <c r="I306" s="33">
        <v>6729</v>
      </c>
      <c r="J306" s="33">
        <v>8136</v>
      </c>
      <c r="K306" s="33">
        <v>48</v>
      </c>
      <c r="L306" s="33">
        <v>53</v>
      </c>
      <c r="M306" s="33" t="s">
        <v>17093</v>
      </c>
      <c r="N306" s="33">
        <v>885</v>
      </c>
      <c r="O306" s="33">
        <v>272</v>
      </c>
      <c r="P306" s="33">
        <v>1774</v>
      </c>
      <c r="Q306" s="33">
        <v>1402</v>
      </c>
      <c r="R306" s="33">
        <v>17322</v>
      </c>
      <c r="S306" s="33">
        <v>2784</v>
      </c>
      <c r="T306" s="33">
        <v>1913</v>
      </c>
      <c r="U306" s="33">
        <v>6193</v>
      </c>
      <c r="V306" s="33">
        <v>7385</v>
      </c>
      <c r="W306" s="49">
        <v>30</v>
      </c>
      <c r="X306" s="49">
        <v>63</v>
      </c>
      <c r="Y306" s="49">
        <v>16</v>
      </c>
      <c r="Z306" s="124">
        <v>-1.9933554999999999E-2</v>
      </c>
      <c r="AA306" s="124">
        <v>-0.17325228000000001</v>
      </c>
      <c r="AB306" s="124">
        <v>-4.0043290000000002E-2</v>
      </c>
      <c r="AC306" s="124">
        <v>-0.119899561</v>
      </c>
      <c r="AD306" s="124">
        <v>-2.4497380999999999E-2</v>
      </c>
      <c r="AE306" s="124">
        <v>-3.1652173999999998E-2</v>
      </c>
      <c r="AF306" s="124">
        <v>-0.12408424899999999</v>
      </c>
      <c r="AG306" s="124">
        <v>-7.9655223999999997E-2</v>
      </c>
      <c r="AH306" s="123">
        <v>-9.2305801000000007E-2</v>
      </c>
      <c r="AI306" s="123">
        <v>-0.375</v>
      </c>
      <c r="AJ306" s="123">
        <v>0.188679245</v>
      </c>
      <c r="AK306" s="33" t="s">
        <v>17093</v>
      </c>
    </row>
    <row r="307" spans="1:37" s="80" customFormat="1" ht="15" customHeight="1">
      <c r="A307" s="524">
        <v>44192</v>
      </c>
      <c r="B307" s="33">
        <v>960</v>
      </c>
      <c r="C307" s="33">
        <v>332</v>
      </c>
      <c r="D307" s="33">
        <v>1952</v>
      </c>
      <c r="E307" s="33">
        <v>1640</v>
      </c>
      <c r="F307" s="33">
        <v>18586</v>
      </c>
      <c r="G307" s="33">
        <v>2989</v>
      </c>
      <c r="H307" s="33">
        <v>2289</v>
      </c>
      <c r="I307" s="33">
        <v>6949</v>
      </c>
      <c r="J307" s="33">
        <v>8496</v>
      </c>
      <c r="K307" s="33">
        <v>51</v>
      </c>
      <c r="L307" s="33">
        <v>48</v>
      </c>
      <c r="M307" s="33" t="s">
        <v>17093</v>
      </c>
      <c r="N307" s="33">
        <v>924</v>
      </c>
      <c r="O307" s="33">
        <v>286</v>
      </c>
      <c r="P307" s="33">
        <v>1825</v>
      </c>
      <c r="Q307" s="33">
        <v>1452</v>
      </c>
      <c r="R307" s="33">
        <v>17917</v>
      </c>
      <c r="S307" s="33">
        <v>2830</v>
      </c>
      <c r="T307" s="33">
        <v>1988</v>
      </c>
      <c r="U307" s="33">
        <v>6358</v>
      </c>
      <c r="V307" s="33">
        <v>7628</v>
      </c>
      <c r="W307" s="49">
        <v>36</v>
      </c>
      <c r="X307" s="49">
        <v>67</v>
      </c>
      <c r="Y307" s="49">
        <v>20</v>
      </c>
      <c r="Z307" s="124">
        <v>-3.7499999999999999E-2</v>
      </c>
      <c r="AA307" s="124">
        <v>-0.13855421700000001</v>
      </c>
      <c r="AB307" s="124">
        <v>-6.5061474999999994E-2</v>
      </c>
      <c r="AC307" s="124">
        <v>-0.11463414600000001</v>
      </c>
      <c r="AD307" s="124">
        <v>-3.5994835000000003E-2</v>
      </c>
      <c r="AE307" s="124">
        <v>-5.3195049000000001E-2</v>
      </c>
      <c r="AF307" s="124">
        <v>-0.13149847100000001</v>
      </c>
      <c r="AG307" s="124">
        <v>-8.5048208E-2</v>
      </c>
      <c r="AH307" s="123">
        <v>-0.102165725</v>
      </c>
      <c r="AI307" s="123">
        <v>-0.29411764699999998</v>
      </c>
      <c r="AJ307" s="123">
        <v>0.39583333300000001</v>
      </c>
      <c r="AK307" s="33" t="s">
        <v>17093</v>
      </c>
    </row>
    <row r="308" spans="1:37" s="80" customFormat="1" ht="15" customHeight="1">
      <c r="A308" s="524">
        <v>44193</v>
      </c>
      <c r="B308" s="33">
        <v>1001</v>
      </c>
      <c r="C308" s="33">
        <v>331</v>
      </c>
      <c r="D308" s="33">
        <v>1970</v>
      </c>
      <c r="E308" s="33">
        <v>1667</v>
      </c>
      <c r="F308" s="33">
        <v>18875</v>
      </c>
      <c r="G308" s="33">
        <v>2973</v>
      </c>
      <c r="H308" s="33">
        <v>2307</v>
      </c>
      <c r="I308" s="33">
        <v>7074</v>
      </c>
      <c r="J308" s="33">
        <v>8594</v>
      </c>
      <c r="K308" s="33">
        <v>55</v>
      </c>
      <c r="L308" s="33">
        <v>50</v>
      </c>
      <c r="M308" s="33" t="s">
        <v>17093</v>
      </c>
      <c r="N308" s="33">
        <v>960</v>
      </c>
      <c r="O308" s="33">
        <v>303</v>
      </c>
      <c r="P308" s="33">
        <v>1884</v>
      </c>
      <c r="Q308" s="33">
        <v>1512</v>
      </c>
      <c r="R308" s="33">
        <v>18477</v>
      </c>
      <c r="S308" s="33">
        <v>2925</v>
      </c>
      <c r="T308" s="33">
        <v>2128</v>
      </c>
      <c r="U308" s="33">
        <v>6468</v>
      </c>
      <c r="V308" s="33">
        <v>7871</v>
      </c>
      <c r="W308" s="49">
        <v>40</v>
      </c>
      <c r="X308" s="49">
        <v>65</v>
      </c>
      <c r="Y308" s="49">
        <v>17</v>
      </c>
      <c r="Z308" s="124">
        <v>-4.0959041000000002E-2</v>
      </c>
      <c r="AA308" s="124">
        <v>-8.4592144999999994E-2</v>
      </c>
      <c r="AB308" s="124">
        <v>-4.3654822000000003E-2</v>
      </c>
      <c r="AC308" s="124">
        <v>-9.2981404000000004E-2</v>
      </c>
      <c r="AD308" s="124">
        <v>-2.1086093E-2</v>
      </c>
      <c r="AE308" s="124">
        <v>-1.6145308000000001E-2</v>
      </c>
      <c r="AF308" s="124">
        <v>-7.7589943999999994E-2</v>
      </c>
      <c r="AG308" s="124">
        <v>-8.5665818000000005E-2</v>
      </c>
      <c r="AH308" s="123">
        <v>-8.4128462000000001E-2</v>
      </c>
      <c r="AI308" s="123">
        <v>-0.27272727299999999</v>
      </c>
      <c r="AJ308" s="123">
        <v>0.3</v>
      </c>
      <c r="AK308" s="33" t="s">
        <v>17093</v>
      </c>
    </row>
    <row r="309" spans="1:37" s="80" customFormat="1" ht="15" customHeight="1">
      <c r="A309" s="524">
        <v>44194</v>
      </c>
      <c r="B309" s="33">
        <v>1039</v>
      </c>
      <c r="C309" s="33">
        <v>343</v>
      </c>
      <c r="D309" s="33">
        <v>1986</v>
      </c>
      <c r="E309" s="33">
        <v>1714</v>
      </c>
      <c r="F309" s="33">
        <v>19171</v>
      </c>
      <c r="G309" s="33">
        <v>3008</v>
      </c>
      <c r="H309" s="33">
        <v>2373</v>
      </c>
      <c r="I309" s="33">
        <v>7242</v>
      </c>
      <c r="J309" s="33">
        <v>8738</v>
      </c>
      <c r="K309" s="33">
        <v>62</v>
      </c>
      <c r="L309" s="33">
        <v>60</v>
      </c>
      <c r="M309" s="33" t="s">
        <v>17093</v>
      </c>
      <c r="N309" s="33">
        <v>1018</v>
      </c>
      <c r="O309" s="33">
        <v>305</v>
      </c>
      <c r="P309" s="33">
        <v>1952</v>
      </c>
      <c r="Q309" s="33">
        <v>1576</v>
      </c>
      <c r="R309" s="33">
        <v>19182</v>
      </c>
      <c r="S309" s="33">
        <v>3004</v>
      </c>
      <c r="T309" s="33">
        <v>2199</v>
      </c>
      <c r="U309" s="33">
        <v>6662</v>
      </c>
      <c r="V309" s="33">
        <v>8247</v>
      </c>
      <c r="W309" s="49">
        <v>44</v>
      </c>
      <c r="X309" s="49">
        <v>74</v>
      </c>
      <c r="Y309" s="49">
        <v>16</v>
      </c>
      <c r="Z309" s="124">
        <v>-2.0211742000000001E-2</v>
      </c>
      <c r="AA309" s="124">
        <v>-0.110787172</v>
      </c>
      <c r="AB309" s="124">
        <v>-1.7119839000000001E-2</v>
      </c>
      <c r="AC309" s="124">
        <v>-8.0513419000000003E-2</v>
      </c>
      <c r="AD309" s="124">
        <v>5.7378300000000002E-4</v>
      </c>
      <c r="AE309" s="124">
        <v>-1.329787E-3</v>
      </c>
      <c r="AF309" s="124">
        <v>-7.3324904999999996E-2</v>
      </c>
      <c r="AG309" s="124">
        <v>-8.0088373000000004E-2</v>
      </c>
      <c r="AH309" s="123">
        <v>-5.6191348000000002E-2</v>
      </c>
      <c r="AI309" s="123">
        <v>-0.29032258100000002</v>
      </c>
      <c r="AJ309" s="123">
        <v>0.233333333</v>
      </c>
      <c r="AK309" s="33" t="s">
        <v>17093</v>
      </c>
    </row>
    <row r="310" spans="1:37" s="80" customFormat="1" ht="15" customHeight="1">
      <c r="A310" s="524">
        <v>44195</v>
      </c>
      <c r="B310" s="33">
        <v>1081</v>
      </c>
      <c r="C310" s="33">
        <v>349</v>
      </c>
      <c r="D310" s="33">
        <v>2028</v>
      </c>
      <c r="E310" s="33">
        <v>1765</v>
      </c>
      <c r="F310" s="33">
        <v>19847</v>
      </c>
      <c r="G310" s="33">
        <v>3028</v>
      </c>
      <c r="H310" s="33">
        <v>2482</v>
      </c>
      <c r="I310" s="33">
        <v>7382</v>
      </c>
      <c r="J310" s="33">
        <v>8980</v>
      </c>
      <c r="K310" s="33">
        <v>60</v>
      </c>
      <c r="L310" s="33">
        <v>61</v>
      </c>
      <c r="M310" s="33" t="s">
        <v>17093</v>
      </c>
      <c r="N310" s="33">
        <v>1043</v>
      </c>
      <c r="O310" s="33">
        <v>309</v>
      </c>
      <c r="P310" s="33">
        <v>2006</v>
      </c>
      <c r="Q310" s="33">
        <v>1617</v>
      </c>
      <c r="R310" s="33">
        <v>19639</v>
      </c>
      <c r="S310" s="33">
        <v>3072</v>
      </c>
      <c r="T310" s="33">
        <v>2250</v>
      </c>
      <c r="U310" s="33">
        <v>6844</v>
      </c>
      <c r="V310" s="33">
        <v>8385</v>
      </c>
      <c r="W310" s="49">
        <v>50</v>
      </c>
      <c r="X310" s="49">
        <v>70</v>
      </c>
      <c r="Y310" s="49">
        <v>23</v>
      </c>
      <c r="Z310" s="124">
        <v>-3.5152636000000001E-2</v>
      </c>
      <c r="AA310" s="124">
        <v>-0.11461318099999999</v>
      </c>
      <c r="AB310" s="124">
        <v>-1.0848126E-2</v>
      </c>
      <c r="AC310" s="124">
        <v>-8.3852690999999993E-2</v>
      </c>
      <c r="AD310" s="124">
        <v>-1.0480173000000001E-2</v>
      </c>
      <c r="AE310" s="124">
        <v>1.4531044E-2</v>
      </c>
      <c r="AF310" s="124">
        <v>-9.3473005999999997E-2</v>
      </c>
      <c r="AG310" s="124">
        <v>-7.2879977999999998E-2</v>
      </c>
      <c r="AH310" s="123">
        <v>-6.6258352000000006E-2</v>
      </c>
      <c r="AI310" s="123">
        <v>-0.16666666699999999</v>
      </c>
      <c r="AJ310" s="123">
        <v>0.14754098399999999</v>
      </c>
      <c r="AK310" s="33" t="s">
        <v>17093</v>
      </c>
    </row>
    <row r="311" spans="1:37" s="80" customFormat="1" ht="15" customHeight="1">
      <c r="A311" s="524">
        <v>44196</v>
      </c>
      <c r="B311" s="251">
        <v>1062</v>
      </c>
      <c r="C311" s="251">
        <v>356</v>
      </c>
      <c r="D311" s="251">
        <v>2019</v>
      </c>
      <c r="E311" s="251">
        <v>1775</v>
      </c>
      <c r="F311" s="251">
        <v>20169</v>
      </c>
      <c r="G311" s="251">
        <v>3063</v>
      </c>
      <c r="H311" s="251">
        <v>2529</v>
      </c>
      <c r="I311" s="251">
        <v>7425</v>
      </c>
      <c r="J311" s="251">
        <v>9115</v>
      </c>
      <c r="K311" s="251">
        <v>62</v>
      </c>
      <c r="L311" s="251">
        <v>58</v>
      </c>
      <c r="M311" s="33" t="s">
        <v>17093</v>
      </c>
      <c r="N311" s="251">
        <v>1032</v>
      </c>
      <c r="O311" s="251">
        <v>317</v>
      </c>
      <c r="P311" s="251">
        <v>2043</v>
      </c>
      <c r="Q311" s="251">
        <v>1643</v>
      </c>
      <c r="R311" s="251">
        <v>19675</v>
      </c>
      <c r="S311" s="251">
        <v>3085</v>
      </c>
      <c r="T311" s="251">
        <v>2240</v>
      </c>
      <c r="U311" s="251">
        <v>6835</v>
      </c>
      <c r="V311" s="251">
        <v>8279</v>
      </c>
      <c r="W311" s="252">
        <v>47</v>
      </c>
      <c r="X311" s="252">
        <v>69</v>
      </c>
      <c r="Y311" s="252">
        <v>11</v>
      </c>
      <c r="Z311" s="395">
        <v>-2.8248588000000002E-2</v>
      </c>
      <c r="AA311" s="395">
        <v>-0.109550562</v>
      </c>
      <c r="AB311" s="395">
        <v>1.1887073E-2</v>
      </c>
      <c r="AC311" s="395">
        <v>-7.4366196999999995E-2</v>
      </c>
      <c r="AD311" s="395">
        <v>-2.4493034E-2</v>
      </c>
      <c r="AE311" s="395">
        <v>7.182501E-3</v>
      </c>
      <c r="AF311" s="395">
        <v>-0.114274417</v>
      </c>
      <c r="AG311" s="395">
        <v>-7.9461278999999996E-2</v>
      </c>
      <c r="AH311" s="396">
        <v>-9.1716950000000005E-2</v>
      </c>
      <c r="AI311" s="396">
        <v>-0.24193548400000001</v>
      </c>
      <c r="AJ311" s="396">
        <v>0.18965517200000001</v>
      </c>
      <c r="AK311" s="33" t="s">
        <v>17093</v>
      </c>
    </row>
    <row r="312" spans="1:37" s="80" customFormat="1" ht="15" customHeight="1">
      <c r="A312" s="524">
        <v>44197</v>
      </c>
      <c r="B312" s="33">
        <v>1087</v>
      </c>
      <c r="C312" s="33">
        <v>393</v>
      </c>
      <c r="D312" s="33">
        <v>2233</v>
      </c>
      <c r="E312" s="33">
        <v>1908</v>
      </c>
      <c r="F312" s="33">
        <v>19920</v>
      </c>
      <c r="G312" s="33">
        <v>3176</v>
      </c>
      <c r="H312" s="33">
        <v>2374</v>
      </c>
      <c r="I312" s="33">
        <v>7566</v>
      </c>
      <c r="J312" s="33">
        <v>9081</v>
      </c>
      <c r="K312" s="33">
        <v>60</v>
      </c>
      <c r="L312" s="33">
        <v>65</v>
      </c>
      <c r="M312" s="33">
        <v>20</v>
      </c>
      <c r="N312" s="33">
        <v>991</v>
      </c>
      <c r="O312" s="33">
        <v>315</v>
      </c>
      <c r="P312" s="33">
        <v>2004</v>
      </c>
      <c r="Q312" s="33">
        <v>1598</v>
      </c>
      <c r="R312" s="33">
        <v>18926</v>
      </c>
      <c r="S312" s="33">
        <v>3030</v>
      </c>
      <c r="T312" s="33">
        <v>2153</v>
      </c>
      <c r="U312" s="33">
        <v>6683</v>
      </c>
      <c r="V312" s="33">
        <v>8072</v>
      </c>
      <c r="W312" s="49">
        <v>49</v>
      </c>
      <c r="X312" s="49">
        <v>71</v>
      </c>
      <c r="Y312" s="736" t="s">
        <v>17093</v>
      </c>
      <c r="Z312" s="124">
        <v>-8.8316466999999996E-2</v>
      </c>
      <c r="AA312" s="124">
        <v>-0.198473282</v>
      </c>
      <c r="AB312" s="124">
        <v>-0.10255262</v>
      </c>
      <c r="AC312" s="124">
        <v>-0.162473795</v>
      </c>
      <c r="AD312" s="124">
        <v>-4.9899598000000003E-2</v>
      </c>
      <c r="AE312" s="124">
        <v>-4.5969772999999998E-2</v>
      </c>
      <c r="AF312" s="124">
        <v>-9.3091828000000001E-2</v>
      </c>
      <c r="AG312" s="124">
        <v>-0.116706318</v>
      </c>
      <c r="AH312" s="123">
        <v>-0.111111111</v>
      </c>
      <c r="AI312" s="123">
        <v>-0.18333333299999999</v>
      </c>
      <c r="AJ312" s="123">
        <v>9.2307691999999997E-2</v>
      </c>
      <c r="AK312" s="736" t="s">
        <v>17093</v>
      </c>
    </row>
    <row r="313" spans="1:37" s="80" customFormat="1" ht="15" customHeight="1">
      <c r="A313" s="524">
        <v>44198</v>
      </c>
      <c r="B313" s="33">
        <v>1140</v>
      </c>
      <c r="C313" s="33">
        <v>411</v>
      </c>
      <c r="D313" s="33">
        <v>2301</v>
      </c>
      <c r="E313" s="33">
        <v>1974</v>
      </c>
      <c r="F313" s="33">
        <v>20671</v>
      </c>
      <c r="G313" s="33">
        <v>3200</v>
      </c>
      <c r="H313" s="33">
        <v>2514</v>
      </c>
      <c r="I313" s="33">
        <v>7804</v>
      </c>
      <c r="J313" s="33">
        <v>9409</v>
      </c>
      <c r="K313" s="33">
        <v>61</v>
      </c>
      <c r="L313" s="33">
        <v>71</v>
      </c>
      <c r="M313" s="33">
        <v>18</v>
      </c>
      <c r="N313" s="33">
        <v>1015</v>
      </c>
      <c r="O313" s="33">
        <v>308</v>
      </c>
      <c r="P313" s="33">
        <v>2010</v>
      </c>
      <c r="Q313" s="33">
        <v>1600</v>
      </c>
      <c r="R313" s="33">
        <v>18875</v>
      </c>
      <c r="S313" s="33">
        <v>3027</v>
      </c>
      <c r="T313" s="33">
        <v>2214</v>
      </c>
      <c r="U313" s="33">
        <v>6667</v>
      </c>
      <c r="V313" s="33">
        <v>8132</v>
      </c>
      <c r="W313" s="49">
        <v>45</v>
      </c>
      <c r="X313" s="49">
        <v>68</v>
      </c>
      <c r="Y313" s="736" t="s">
        <v>17093</v>
      </c>
      <c r="Z313" s="124">
        <v>-0.109649123</v>
      </c>
      <c r="AA313" s="124">
        <v>-0.25060827299999999</v>
      </c>
      <c r="AB313" s="124">
        <v>-0.12646675399999999</v>
      </c>
      <c r="AC313" s="124">
        <v>-0.18946301900000001</v>
      </c>
      <c r="AD313" s="124">
        <v>-8.6885008E-2</v>
      </c>
      <c r="AE313" s="124">
        <v>-5.4062499999999999E-2</v>
      </c>
      <c r="AF313" s="124">
        <v>-0.119331742</v>
      </c>
      <c r="AG313" s="124">
        <v>-0.145694516</v>
      </c>
      <c r="AH313" s="123">
        <v>-0.135721118</v>
      </c>
      <c r="AI313" s="123">
        <v>-0.26229508200000001</v>
      </c>
      <c r="AJ313" s="123">
        <v>-4.2253521000000002E-2</v>
      </c>
      <c r="AK313" s="736" t="s">
        <v>17093</v>
      </c>
    </row>
    <row r="314" spans="1:37" s="80" customFormat="1" ht="15" customHeight="1">
      <c r="A314" s="524">
        <v>44199</v>
      </c>
      <c r="B314" s="33">
        <v>1184</v>
      </c>
      <c r="C314" s="33">
        <v>427</v>
      </c>
      <c r="D314" s="33">
        <v>2374</v>
      </c>
      <c r="E314" s="33">
        <v>2013</v>
      </c>
      <c r="F314" s="33">
        <v>21365</v>
      </c>
      <c r="G314" s="33">
        <v>3239</v>
      </c>
      <c r="H314" s="33">
        <v>2634</v>
      </c>
      <c r="I314" s="33">
        <v>8003</v>
      </c>
      <c r="J314" s="33">
        <v>9665</v>
      </c>
      <c r="K314" s="33">
        <v>62</v>
      </c>
      <c r="L314" s="33">
        <v>72</v>
      </c>
      <c r="M314" s="33">
        <v>19</v>
      </c>
      <c r="N314" s="33">
        <v>1049</v>
      </c>
      <c r="O314" s="33">
        <v>316</v>
      </c>
      <c r="P314" s="33">
        <v>2067</v>
      </c>
      <c r="Q314" s="33">
        <v>1646</v>
      </c>
      <c r="R314" s="33">
        <v>19131</v>
      </c>
      <c r="S314" s="33">
        <v>3027</v>
      </c>
      <c r="T314" s="33">
        <v>2254</v>
      </c>
      <c r="U314" s="33">
        <v>6775</v>
      </c>
      <c r="V314" s="33">
        <v>8293</v>
      </c>
      <c r="W314" s="49">
        <v>47</v>
      </c>
      <c r="X314" s="49">
        <v>78</v>
      </c>
      <c r="Y314" s="736" t="s">
        <v>17093</v>
      </c>
      <c r="Z314" s="124">
        <v>-0.11402027000000001</v>
      </c>
      <c r="AA314" s="124">
        <v>-0.25995316200000002</v>
      </c>
      <c r="AB314" s="124">
        <v>-0.129317607</v>
      </c>
      <c r="AC314" s="124">
        <v>-0.182314953</v>
      </c>
      <c r="AD314" s="124">
        <v>-0.104563538</v>
      </c>
      <c r="AE314" s="124">
        <v>-6.5452300000000005E-2</v>
      </c>
      <c r="AF314" s="124">
        <v>-0.144267274</v>
      </c>
      <c r="AG314" s="124">
        <v>-0.153442459</v>
      </c>
      <c r="AH314" s="123">
        <v>-0.14195551000000001</v>
      </c>
      <c r="AI314" s="123">
        <v>-0.24193548400000001</v>
      </c>
      <c r="AJ314" s="123">
        <v>8.3333332999999996E-2</v>
      </c>
      <c r="AK314" s="736" t="s">
        <v>17093</v>
      </c>
    </row>
    <row r="315" spans="1:37" s="80" customFormat="1" ht="15" customHeight="1">
      <c r="A315" s="524">
        <v>44200</v>
      </c>
      <c r="B315" s="33">
        <v>1201</v>
      </c>
      <c r="C315" s="33">
        <v>441</v>
      </c>
      <c r="D315" s="33">
        <v>2440</v>
      </c>
      <c r="E315" s="33">
        <v>2036</v>
      </c>
      <c r="F315" s="33">
        <v>21558</v>
      </c>
      <c r="G315" s="33">
        <v>3253</v>
      </c>
      <c r="H315" s="33">
        <v>2611</v>
      </c>
      <c r="I315" s="33">
        <v>8066</v>
      </c>
      <c r="J315" s="33">
        <v>9720</v>
      </c>
      <c r="K315" s="33">
        <v>69</v>
      </c>
      <c r="L315" s="33">
        <v>73</v>
      </c>
      <c r="M315" s="33">
        <v>17</v>
      </c>
      <c r="N315" s="33">
        <v>1112</v>
      </c>
      <c r="O315" s="33">
        <v>335</v>
      </c>
      <c r="P315" s="33">
        <v>2166</v>
      </c>
      <c r="Q315" s="33">
        <v>1720</v>
      </c>
      <c r="R315" s="33">
        <v>20152</v>
      </c>
      <c r="S315" s="33">
        <v>3115</v>
      </c>
      <c r="T315" s="33">
        <v>2321</v>
      </c>
      <c r="U315" s="33">
        <v>7091</v>
      </c>
      <c r="V315" s="33">
        <v>8731</v>
      </c>
      <c r="W315" s="49">
        <v>46</v>
      </c>
      <c r="X315" s="49">
        <v>76</v>
      </c>
      <c r="Y315" s="736" t="s">
        <v>17093</v>
      </c>
      <c r="Z315" s="124">
        <v>-7.4104912999999994E-2</v>
      </c>
      <c r="AA315" s="124">
        <v>-0.24036281200000001</v>
      </c>
      <c r="AB315" s="124">
        <v>-0.112295082</v>
      </c>
      <c r="AC315" s="124">
        <v>-0.155206287</v>
      </c>
      <c r="AD315" s="124">
        <v>-6.5219408000000006E-2</v>
      </c>
      <c r="AE315" s="124">
        <v>-4.2422379000000003E-2</v>
      </c>
      <c r="AF315" s="124">
        <v>-0.111068556</v>
      </c>
      <c r="AG315" s="124">
        <v>-0.120877758</v>
      </c>
      <c r="AH315" s="123">
        <v>-0.10174897099999999</v>
      </c>
      <c r="AI315" s="123">
        <v>-0.33333333300000001</v>
      </c>
      <c r="AJ315" s="123">
        <v>4.1095890000000003E-2</v>
      </c>
      <c r="AK315" s="736" t="s">
        <v>17093</v>
      </c>
    </row>
    <row r="316" spans="1:37" s="80" customFormat="1" ht="15" customHeight="1">
      <c r="A316" s="524">
        <v>44201</v>
      </c>
      <c r="B316" s="33">
        <v>1202</v>
      </c>
      <c r="C316" s="33">
        <v>421</v>
      </c>
      <c r="D316" s="33">
        <v>2411</v>
      </c>
      <c r="E316" s="33">
        <v>1973</v>
      </c>
      <c r="F316" s="33">
        <v>21114</v>
      </c>
      <c r="G316" s="33">
        <v>3241</v>
      </c>
      <c r="H316" s="33">
        <v>2574</v>
      </c>
      <c r="I316" s="33">
        <v>7850</v>
      </c>
      <c r="J316" s="33">
        <v>9488</v>
      </c>
      <c r="K316" s="33">
        <v>67</v>
      </c>
      <c r="L316" s="33">
        <v>73</v>
      </c>
      <c r="M316" s="33">
        <v>23</v>
      </c>
      <c r="N316" s="33">
        <v>1147</v>
      </c>
      <c r="O316" s="33">
        <v>351</v>
      </c>
      <c r="P316" s="33">
        <v>2249</v>
      </c>
      <c r="Q316" s="33">
        <v>1763</v>
      </c>
      <c r="R316" s="33">
        <v>21039</v>
      </c>
      <c r="S316" s="33">
        <v>3128</v>
      </c>
      <c r="T316" s="33">
        <v>2327</v>
      </c>
      <c r="U316" s="33">
        <v>7268</v>
      </c>
      <c r="V316" s="33">
        <v>9046</v>
      </c>
      <c r="W316" s="49">
        <v>48</v>
      </c>
      <c r="X316" s="49">
        <v>76</v>
      </c>
      <c r="Y316" s="736" t="s">
        <v>17093</v>
      </c>
      <c r="Z316" s="124">
        <v>-4.5757072000000003E-2</v>
      </c>
      <c r="AA316" s="124">
        <v>-0.166270784</v>
      </c>
      <c r="AB316" s="124">
        <v>-6.7192035999999997E-2</v>
      </c>
      <c r="AC316" s="124">
        <v>-0.106436898</v>
      </c>
      <c r="AD316" s="124">
        <v>-3.552145E-3</v>
      </c>
      <c r="AE316" s="124">
        <v>-3.4865781999999998E-2</v>
      </c>
      <c r="AF316" s="124">
        <v>-9.5959595999999994E-2</v>
      </c>
      <c r="AG316" s="124">
        <v>-7.4140127E-2</v>
      </c>
      <c r="AH316" s="123">
        <v>-4.658516E-2</v>
      </c>
      <c r="AI316" s="123">
        <v>-0.28358209000000001</v>
      </c>
      <c r="AJ316" s="123">
        <v>4.1095890000000003E-2</v>
      </c>
      <c r="AK316" s="736" t="s">
        <v>17093</v>
      </c>
    </row>
    <row r="317" spans="1:37" s="80" customFormat="1" ht="15" customHeight="1">
      <c r="A317" s="524">
        <v>44202</v>
      </c>
      <c r="B317" s="33">
        <v>1225</v>
      </c>
      <c r="C317" s="33">
        <v>415</v>
      </c>
      <c r="D317" s="33">
        <v>2420</v>
      </c>
      <c r="E317" s="33">
        <v>1948</v>
      </c>
      <c r="F317" s="33">
        <v>21181</v>
      </c>
      <c r="G317" s="33">
        <v>3262</v>
      </c>
      <c r="H317" s="33">
        <v>2553</v>
      </c>
      <c r="I317" s="33">
        <v>7872</v>
      </c>
      <c r="J317" s="33">
        <v>9548</v>
      </c>
      <c r="K317" s="33">
        <v>58</v>
      </c>
      <c r="L317" s="33">
        <v>72</v>
      </c>
      <c r="M317" s="33">
        <v>23</v>
      </c>
      <c r="N317" s="33">
        <v>1154</v>
      </c>
      <c r="O317" s="33">
        <v>368</v>
      </c>
      <c r="P317" s="33">
        <v>2262</v>
      </c>
      <c r="Q317" s="33">
        <v>1794</v>
      </c>
      <c r="R317" s="33">
        <v>21290</v>
      </c>
      <c r="S317" s="33">
        <v>3172</v>
      </c>
      <c r="T317" s="33">
        <v>2338</v>
      </c>
      <c r="U317" s="33">
        <v>7284</v>
      </c>
      <c r="V317" s="33">
        <v>9116</v>
      </c>
      <c r="W317" s="49">
        <v>50</v>
      </c>
      <c r="X317" s="49">
        <v>78</v>
      </c>
      <c r="Y317" s="736" t="s">
        <v>17093</v>
      </c>
      <c r="Z317" s="124">
        <v>-5.7959183999999997E-2</v>
      </c>
      <c r="AA317" s="124">
        <v>-0.113253012</v>
      </c>
      <c r="AB317" s="124">
        <v>-6.5289256000000004E-2</v>
      </c>
      <c r="AC317" s="124">
        <v>-7.9055441000000004E-2</v>
      </c>
      <c r="AD317" s="124">
        <v>5.1461220000000004E-3</v>
      </c>
      <c r="AE317" s="124">
        <v>-2.7590435E-2</v>
      </c>
      <c r="AF317" s="124">
        <v>-8.4214649000000003E-2</v>
      </c>
      <c r="AG317" s="124">
        <v>-7.4695122000000003E-2</v>
      </c>
      <c r="AH317" s="123">
        <v>-4.5245078000000001E-2</v>
      </c>
      <c r="AI317" s="123">
        <v>-0.13793103400000001</v>
      </c>
      <c r="AJ317" s="123">
        <v>8.3333332999999996E-2</v>
      </c>
      <c r="AK317" s="736" t="s">
        <v>17093</v>
      </c>
    </row>
    <row r="318" spans="1:37" s="80" customFormat="1" ht="15" customHeight="1">
      <c r="A318" s="524">
        <v>44203</v>
      </c>
      <c r="B318" s="33">
        <v>1297</v>
      </c>
      <c r="C318" s="33">
        <v>424</v>
      </c>
      <c r="D318" s="33">
        <v>2471</v>
      </c>
      <c r="E318" s="33">
        <v>2049</v>
      </c>
      <c r="F318" s="33">
        <v>22095</v>
      </c>
      <c r="G318" s="33">
        <v>3329</v>
      </c>
      <c r="H318" s="33">
        <v>2627</v>
      </c>
      <c r="I318" s="33">
        <v>8160</v>
      </c>
      <c r="J318" s="33">
        <v>9807</v>
      </c>
      <c r="K318" s="33">
        <v>57</v>
      </c>
      <c r="L318" s="33">
        <v>78</v>
      </c>
      <c r="M318" s="33">
        <v>25</v>
      </c>
      <c r="N318" s="33">
        <v>1180</v>
      </c>
      <c r="O318" s="33">
        <v>368</v>
      </c>
      <c r="P318" s="33">
        <v>2293</v>
      </c>
      <c r="Q318" s="33">
        <v>1809</v>
      </c>
      <c r="R318" s="33">
        <v>21285</v>
      </c>
      <c r="S318" s="33">
        <v>3159</v>
      </c>
      <c r="T318" s="33">
        <v>2311</v>
      </c>
      <c r="U318" s="33">
        <v>7293</v>
      </c>
      <c r="V318" s="33">
        <v>9039</v>
      </c>
      <c r="W318" s="49">
        <v>47</v>
      </c>
      <c r="X318" s="49">
        <v>78</v>
      </c>
      <c r="Y318" s="736" t="s">
        <v>17093</v>
      </c>
      <c r="Z318" s="124">
        <v>-9.0208173000000003E-2</v>
      </c>
      <c r="AA318" s="124">
        <v>-0.132075472</v>
      </c>
      <c r="AB318" s="124">
        <v>-7.2035612999999998E-2</v>
      </c>
      <c r="AC318" s="124">
        <v>-0.117130307</v>
      </c>
      <c r="AD318" s="124">
        <v>-3.6659878E-2</v>
      </c>
      <c r="AE318" s="124">
        <v>-5.1066385999999998E-2</v>
      </c>
      <c r="AF318" s="124">
        <v>-0.120289303</v>
      </c>
      <c r="AG318" s="124">
        <v>-0.10625</v>
      </c>
      <c r="AH318" s="123">
        <v>-7.8311409999999998E-2</v>
      </c>
      <c r="AI318" s="123">
        <v>-0.175438596</v>
      </c>
      <c r="AJ318" s="123">
        <v>0</v>
      </c>
      <c r="AK318" s="736" t="s">
        <v>17093</v>
      </c>
    </row>
    <row r="319" spans="1:37" s="80" customFormat="1" ht="15" customHeight="1">
      <c r="A319" s="524">
        <v>44204</v>
      </c>
      <c r="B319" s="33">
        <v>1313</v>
      </c>
      <c r="C319" s="33">
        <v>416</v>
      </c>
      <c r="D319" s="33">
        <v>2489</v>
      </c>
      <c r="E319" s="33">
        <v>2079</v>
      </c>
      <c r="F319" s="33">
        <v>22904</v>
      </c>
      <c r="G319" s="33">
        <v>3375</v>
      </c>
      <c r="H319" s="33">
        <v>2659</v>
      </c>
      <c r="I319" s="33">
        <v>8330</v>
      </c>
      <c r="J319" s="33">
        <v>9968</v>
      </c>
      <c r="K319" s="33">
        <v>63</v>
      </c>
      <c r="L319" s="33">
        <v>84</v>
      </c>
      <c r="M319" s="33">
        <v>25</v>
      </c>
      <c r="N319" s="33">
        <v>1190</v>
      </c>
      <c r="O319" s="33">
        <v>362</v>
      </c>
      <c r="P319" s="33">
        <v>2271</v>
      </c>
      <c r="Q319" s="33">
        <v>1799</v>
      </c>
      <c r="R319" s="33">
        <v>21158</v>
      </c>
      <c r="S319" s="33">
        <v>3149</v>
      </c>
      <c r="T319" s="33">
        <v>2321</v>
      </c>
      <c r="U319" s="33">
        <v>7170</v>
      </c>
      <c r="V319" s="33">
        <v>8978</v>
      </c>
      <c r="W319" s="49">
        <v>51</v>
      </c>
      <c r="X319" s="49">
        <v>73</v>
      </c>
      <c r="Y319" s="736" t="s">
        <v>17093</v>
      </c>
      <c r="Z319" s="124">
        <v>-9.3678599000000001E-2</v>
      </c>
      <c r="AA319" s="124">
        <v>-0.129807692</v>
      </c>
      <c r="AB319" s="124">
        <v>-8.7585376000000006E-2</v>
      </c>
      <c r="AC319" s="124">
        <v>-0.13468013500000001</v>
      </c>
      <c r="AD319" s="124">
        <v>-7.6231225999999999E-2</v>
      </c>
      <c r="AE319" s="124">
        <v>-6.6962963E-2</v>
      </c>
      <c r="AF319" s="124">
        <v>-0.12711545699999999</v>
      </c>
      <c r="AG319" s="124">
        <v>-0.13925570200000001</v>
      </c>
      <c r="AH319" s="123">
        <v>-9.9317817000000003E-2</v>
      </c>
      <c r="AI319" s="123">
        <v>-0.19047618999999999</v>
      </c>
      <c r="AJ319" s="123">
        <v>-0.13095238100000001</v>
      </c>
      <c r="AK319" s="736" t="s">
        <v>17093</v>
      </c>
    </row>
    <row r="320" spans="1:37" s="80" customFormat="1" ht="15" customHeight="1">
      <c r="A320" s="524">
        <v>44205</v>
      </c>
      <c r="B320" s="33">
        <v>1334</v>
      </c>
      <c r="C320" s="33">
        <v>419</v>
      </c>
      <c r="D320" s="33">
        <v>2486</v>
      </c>
      <c r="E320" s="33">
        <v>2110</v>
      </c>
      <c r="F320" s="33">
        <v>23164</v>
      </c>
      <c r="G320" s="33">
        <v>3401</v>
      </c>
      <c r="H320" s="33">
        <v>2664</v>
      </c>
      <c r="I320" s="33">
        <v>8343</v>
      </c>
      <c r="J320" s="33">
        <v>10080</v>
      </c>
      <c r="K320" s="33">
        <v>66</v>
      </c>
      <c r="L320" s="33">
        <v>83</v>
      </c>
      <c r="M320" s="33">
        <v>22</v>
      </c>
      <c r="N320" s="33">
        <v>1142</v>
      </c>
      <c r="O320" s="33">
        <v>355</v>
      </c>
      <c r="P320" s="33">
        <v>2195</v>
      </c>
      <c r="Q320" s="33">
        <v>1689</v>
      </c>
      <c r="R320" s="33">
        <v>20138</v>
      </c>
      <c r="S320" s="33">
        <v>3033</v>
      </c>
      <c r="T320" s="33">
        <v>2241</v>
      </c>
      <c r="U320" s="33">
        <v>6866</v>
      </c>
      <c r="V320" s="33">
        <v>8535</v>
      </c>
      <c r="W320" s="49">
        <v>50</v>
      </c>
      <c r="X320" s="49">
        <v>74</v>
      </c>
      <c r="Y320" s="736" t="s">
        <v>17093</v>
      </c>
      <c r="Z320" s="124">
        <v>-0.14392803600000001</v>
      </c>
      <c r="AA320" s="124">
        <v>-0.15274462999999999</v>
      </c>
      <c r="AB320" s="124">
        <v>-0.117055511</v>
      </c>
      <c r="AC320" s="124">
        <v>-0.199526066</v>
      </c>
      <c r="AD320" s="124">
        <v>-0.130633742</v>
      </c>
      <c r="AE320" s="124">
        <v>-0.10820347</v>
      </c>
      <c r="AF320" s="124">
        <v>-0.15878378400000001</v>
      </c>
      <c r="AG320" s="124">
        <v>-0.17703463999999999</v>
      </c>
      <c r="AH320" s="123">
        <v>-0.15327381000000001</v>
      </c>
      <c r="AI320" s="123">
        <v>-0.24242424200000001</v>
      </c>
      <c r="AJ320" s="123">
        <v>-0.108433735</v>
      </c>
      <c r="AK320" s="736" t="s">
        <v>17093</v>
      </c>
    </row>
    <row r="321" spans="1:38" s="80" customFormat="1" ht="15" customHeight="1">
      <c r="A321" s="524">
        <v>44206</v>
      </c>
      <c r="B321" s="33">
        <v>1365</v>
      </c>
      <c r="C321" s="33">
        <v>432</v>
      </c>
      <c r="D321" s="33">
        <v>2513</v>
      </c>
      <c r="E321" s="33">
        <v>2136</v>
      </c>
      <c r="F321" s="33">
        <v>23062</v>
      </c>
      <c r="G321" s="33">
        <v>3443</v>
      </c>
      <c r="H321" s="33">
        <v>2678</v>
      </c>
      <c r="I321" s="33">
        <v>8363</v>
      </c>
      <c r="J321" s="33">
        <v>10065</v>
      </c>
      <c r="K321" s="33">
        <v>67</v>
      </c>
      <c r="L321" s="33">
        <v>79</v>
      </c>
      <c r="M321" s="33">
        <v>22</v>
      </c>
      <c r="N321" s="33">
        <v>1139</v>
      </c>
      <c r="O321" s="33">
        <v>346</v>
      </c>
      <c r="P321" s="33">
        <v>2195</v>
      </c>
      <c r="Q321" s="33">
        <v>1668</v>
      </c>
      <c r="R321" s="33">
        <v>19883</v>
      </c>
      <c r="S321" s="33">
        <v>3042</v>
      </c>
      <c r="T321" s="33">
        <v>2277</v>
      </c>
      <c r="U321" s="33">
        <v>6802</v>
      </c>
      <c r="V321" s="33">
        <v>8485</v>
      </c>
      <c r="W321" s="49">
        <v>52</v>
      </c>
      <c r="X321" s="49">
        <v>73</v>
      </c>
      <c r="Y321" s="736" t="s">
        <v>17093</v>
      </c>
      <c r="Z321" s="124">
        <v>-0.16556776600000001</v>
      </c>
      <c r="AA321" s="124">
        <v>-0.19907407399999999</v>
      </c>
      <c r="AB321" s="124">
        <v>-0.126541982</v>
      </c>
      <c r="AC321" s="124">
        <v>-0.21910112400000001</v>
      </c>
      <c r="AD321" s="124">
        <v>-0.13784580699999999</v>
      </c>
      <c r="AE321" s="124">
        <v>-0.116468196</v>
      </c>
      <c r="AF321" s="124">
        <v>-0.14973861099999999</v>
      </c>
      <c r="AG321" s="124">
        <v>-0.186655506</v>
      </c>
      <c r="AH321" s="123">
        <v>-0.15697963200000001</v>
      </c>
      <c r="AI321" s="123">
        <v>-0.22388059699999999</v>
      </c>
      <c r="AJ321" s="123">
        <v>-7.5949367000000004E-2</v>
      </c>
      <c r="AK321" s="736" t="s">
        <v>17093</v>
      </c>
    </row>
    <row r="322" spans="1:38" s="80" customFormat="1" ht="15" customHeight="1">
      <c r="A322" s="524">
        <v>44207</v>
      </c>
      <c r="B322" s="33">
        <v>1347</v>
      </c>
      <c r="C322" s="33">
        <v>425</v>
      </c>
      <c r="D322" s="33">
        <v>2528</v>
      </c>
      <c r="E322" s="33">
        <v>2121</v>
      </c>
      <c r="F322" s="33">
        <v>22772</v>
      </c>
      <c r="G322" s="33">
        <v>3450</v>
      </c>
      <c r="H322" s="33">
        <v>2695</v>
      </c>
      <c r="I322" s="33">
        <v>8276</v>
      </c>
      <c r="J322" s="33">
        <v>10038</v>
      </c>
      <c r="K322" s="33">
        <v>68</v>
      </c>
      <c r="L322" s="33">
        <v>70</v>
      </c>
      <c r="M322" s="33">
        <v>23</v>
      </c>
      <c r="N322" s="33">
        <v>1182</v>
      </c>
      <c r="O322" s="33">
        <v>355</v>
      </c>
      <c r="P322" s="33">
        <v>2245</v>
      </c>
      <c r="Q322" s="33">
        <v>1722</v>
      </c>
      <c r="R322" s="33">
        <v>20522</v>
      </c>
      <c r="S322" s="33">
        <v>3123</v>
      </c>
      <c r="T322" s="33">
        <v>2312</v>
      </c>
      <c r="U322" s="33">
        <v>7068</v>
      </c>
      <c r="V322" s="33">
        <v>8777</v>
      </c>
      <c r="W322" s="49">
        <v>57</v>
      </c>
      <c r="X322" s="49">
        <v>77</v>
      </c>
      <c r="Y322" s="736" t="s">
        <v>17093</v>
      </c>
      <c r="Z322" s="124">
        <v>-0.122494432</v>
      </c>
      <c r="AA322" s="124">
        <v>-0.164705882</v>
      </c>
      <c r="AB322" s="124">
        <v>-0.11194620299999999</v>
      </c>
      <c r="AC322" s="124">
        <v>-0.188118812</v>
      </c>
      <c r="AD322" s="124">
        <v>-9.8805551000000005E-2</v>
      </c>
      <c r="AE322" s="124">
        <v>-9.4782609000000004E-2</v>
      </c>
      <c r="AF322" s="124">
        <v>-0.142115028</v>
      </c>
      <c r="AG322" s="124">
        <v>-0.145964234</v>
      </c>
      <c r="AH322" s="123">
        <v>-0.12562263400000001</v>
      </c>
      <c r="AI322" s="123">
        <v>-0.16176470600000001</v>
      </c>
      <c r="AJ322" s="123">
        <v>0.1</v>
      </c>
      <c r="AK322" s="736" t="s">
        <v>17093</v>
      </c>
    </row>
    <row r="323" spans="1:38" s="80" customFormat="1" ht="15" customHeight="1">
      <c r="A323" s="524">
        <v>44208</v>
      </c>
      <c r="B323" s="33">
        <v>1265</v>
      </c>
      <c r="C323" s="33">
        <v>407</v>
      </c>
      <c r="D323" s="33">
        <v>2424</v>
      </c>
      <c r="E323" s="33">
        <v>2019</v>
      </c>
      <c r="F323" s="33">
        <v>21525</v>
      </c>
      <c r="G323" s="33">
        <v>3331</v>
      </c>
      <c r="H323" s="33">
        <v>2594</v>
      </c>
      <c r="I323" s="33">
        <v>8012</v>
      </c>
      <c r="J323" s="33">
        <v>9603</v>
      </c>
      <c r="K323" s="33">
        <v>57</v>
      </c>
      <c r="L323" s="33">
        <v>77</v>
      </c>
      <c r="M323" s="33">
        <v>25</v>
      </c>
      <c r="N323" s="33">
        <v>1198</v>
      </c>
      <c r="O323" s="33">
        <v>354</v>
      </c>
      <c r="P323" s="33">
        <v>2275</v>
      </c>
      <c r="Q323" s="33">
        <v>1777</v>
      </c>
      <c r="R323" s="33">
        <v>20963</v>
      </c>
      <c r="S323" s="33">
        <v>3147</v>
      </c>
      <c r="T323" s="33">
        <v>2305</v>
      </c>
      <c r="U323" s="33">
        <v>7211</v>
      </c>
      <c r="V323" s="33">
        <v>9045</v>
      </c>
      <c r="W323" s="49">
        <v>56</v>
      </c>
      <c r="X323" s="49">
        <v>76</v>
      </c>
      <c r="Y323" s="736" t="s">
        <v>17093</v>
      </c>
      <c r="Z323" s="124">
        <v>-5.2964427000000001E-2</v>
      </c>
      <c r="AA323" s="124">
        <v>-0.13022112999999999</v>
      </c>
      <c r="AB323" s="124">
        <v>-6.1468647000000001E-2</v>
      </c>
      <c r="AC323" s="124">
        <v>-0.119861317</v>
      </c>
      <c r="AD323" s="124">
        <v>-2.6109174999999998E-2</v>
      </c>
      <c r="AE323" s="124">
        <v>-5.5238666999999998E-2</v>
      </c>
      <c r="AF323" s="124">
        <v>-0.111410948</v>
      </c>
      <c r="AG323" s="124">
        <v>-9.9975037000000003E-2</v>
      </c>
      <c r="AH323" s="123">
        <v>-5.8106841999999999E-2</v>
      </c>
      <c r="AI323" s="123">
        <v>-1.7543860000000001E-2</v>
      </c>
      <c r="AJ323" s="123">
        <v>-1.2987013E-2</v>
      </c>
      <c r="AK323" s="736" t="s">
        <v>17093</v>
      </c>
    </row>
    <row r="324" spans="1:38" s="80" customFormat="1" ht="15" customHeight="1">
      <c r="A324" s="524">
        <v>44209</v>
      </c>
      <c r="B324" s="33">
        <v>1265</v>
      </c>
      <c r="C324" s="33">
        <v>401</v>
      </c>
      <c r="D324" s="33">
        <v>2386</v>
      </c>
      <c r="E324" s="33">
        <v>2027</v>
      </c>
      <c r="F324" s="33">
        <v>20975</v>
      </c>
      <c r="G324" s="33">
        <v>3290</v>
      </c>
      <c r="H324" s="33">
        <v>2586</v>
      </c>
      <c r="I324" s="33">
        <v>7902</v>
      </c>
      <c r="J324" s="33">
        <v>9503</v>
      </c>
      <c r="K324" s="33">
        <v>49</v>
      </c>
      <c r="L324" s="33">
        <v>68</v>
      </c>
      <c r="M324" s="33">
        <v>25</v>
      </c>
      <c r="N324" s="33">
        <v>1219</v>
      </c>
      <c r="O324" s="33">
        <v>356</v>
      </c>
      <c r="P324" s="33">
        <v>2292</v>
      </c>
      <c r="Q324" s="33">
        <v>1759</v>
      </c>
      <c r="R324" s="33">
        <v>21038</v>
      </c>
      <c r="S324" s="33">
        <v>3168</v>
      </c>
      <c r="T324" s="33">
        <v>2325</v>
      </c>
      <c r="U324" s="33">
        <v>7326</v>
      </c>
      <c r="V324" s="33">
        <v>8989</v>
      </c>
      <c r="W324" s="49">
        <v>48</v>
      </c>
      <c r="X324" s="49">
        <v>79</v>
      </c>
      <c r="Y324" s="736" t="s">
        <v>17093</v>
      </c>
      <c r="Z324" s="124">
        <v>-3.6363635999999998E-2</v>
      </c>
      <c r="AA324" s="124">
        <v>-0.112219451</v>
      </c>
      <c r="AB324" s="124">
        <v>-3.9396478999999998E-2</v>
      </c>
      <c r="AC324" s="124">
        <v>-0.132215096</v>
      </c>
      <c r="AD324" s="124">
        <v>3.003576E-3</v>
      </c>
      <c r="AE324" s="124">
        <v>-3.7082067000000003E-2</v>
      </c>
      <c r="AF324" s="124">
        <v>-0.10092807400000001</v>
      </c>
      <c r="AG324" s="124">
        <v>-7.2892938000000004E-2</v>
      </c>
      <c r="AH324" s="123">
        <v>-5.4088182999999998E-2</v>
      </c>
      <c r="AI324" s="123">
        <v>-2.0408163E-2</v>
      </c>
      <c r="AJ324" s="123">
        <v>0.16176470600000001</v>
      </c>
      <c r="AK324" s="736" t="s">
        <v>17093</v>
      </c>
    </row>
    <row r="325" spans="1:38" s="80" customFormat="1" ht="15" customHeight="1">
      <c r="A325" s="524">
        <v>44210</v>
      </c>
      <c r="B325" s="33">
        <v>1310</v>
      </c>
      <c r="C325" s="33">
        <v>406</v>
      </c>
      <c r="D325" s="33">
        <v>2391</v>
      </c>
      <c r="E325" s="33">
        <v>2050</v>
      </c>
      <c r="F325" s="33">
        <v>21727</v>
      </c>
      <c r="G325" s="33">
        <v>3362</v>
      </c>
      <c r="H325" s="33">
        <v>2649</v>
      </c>
      <c r="I325" s="33">
        <v>8105</v>
      </c>
      <c r="J325" s="33">
        <v>9701</v>
      </c>
      <c r="K325" s="33">
        <v>51</v>
      </c>
      <c r="L325" s="33">
        <v>65</v>
      </c>
      <c r="M325" s="33">
        <v>27</v>
      </c>
      <c r="N325" s="33">
        <v>1218</v>
      </c>
      <c r="O325" s="33">
        <v>350</v>
      </c>
      <c r="P325" s="33">
        <v>2309</v>
      </c>
      <c r="Q325" s="33">
        <v>1742</v>
      </c>
      <c r="R325" s="33">
        <v>20936</v>
      </c>
      <c r="S325" s="33">
        <v>3170</v>
      </c>
      <c r="T325" s="33">
        <v>2376</v>
      </c>
      <c r="U325" s="33">
        <v>7331</v>
      </c>
      <c r="V325" s="33">
        <v>8874</v>
      </c>
      <c r="W325" s="49">
        <v>55</v>
      </c>
      <c r="X325" s="49">
        <v>80</v>
      </c>
      <c r="Y325" s="736" t="s">
        <v>17093</v>
      </c>
      <c r="Z325" s="124">
        <v>-7.0229007999999996E-2</v>
      </c>
      <c r="AA325" s="124">
        <v>-0.13793103400000001</v>
      </c>
      <c r="AB325" s="124">
        <v>-3.4295274000000001E-2</v>
      </c>
      <c r="AC325" s="124">
        <v>-0.15024390200000001</v>
      </c>
      <c r="AD325" s="124">
        <v>-3.6406315000000002E-2</v>
      </c>
      <c r="AE325" s="124">
        <v>-5.7108864000000002E-2</v>
      </c>
      <c r="AF325" s="124">
        <v>-0.103057758</v>
      </c>
      <c r="AG325" s="124">
        <v>-9.5496606999999997E-2</v>
      </c>
      <c r="AH325" s="123">
        <v>-8.5248942999999994E-2</v>
      </c>
      <c r="AI325" s="123">
        <v>7.8431372999999999E-2</v>
      </c>
      <c r="AJ325" s="123">
        <v>0.23076923099999999</v>
      </c>
      <c r="AK325" s="736" t="s">
        <v>17093</v>
      </c>
    </row>
    <row r="326" spans="1:38" s="80" customFormat="1" ht="15" customHeight="1">
      <c r="A326" s="524">
        <v>44211</v>
      </c>
      <c r="B326" s="33">
        <v>1322</v>
      </c>
      <c r="C326" s="33">
        <v>411</v>
      </c>
      <c r="D326" s="33">
        <v>2429</v>
      </c>
      <c r="E326" s="33">
        <v>2074</v>
      </c>
      <c r="F326" s="33">
        <v>22288</v>
      </c>
      <c r="G326" s="33">
        <v>3403</v>
      </c>
      <c r="H326" s="33">
        <v>2683</v>
      </c>
      <c r="I326" s="33">
        <v>8296</v>
      </c>
      <c r="J326" s="33">
        <v>9923</v>
      </c>
      <c r="K326" s="33">
        <v>54</v>
      </c>
      <c r="L326" s="33">
        <v>79</v>
      </c>
      <c r="M326" s="33">
        <v>27</v>
      </c>
      <c r="N326" s="33">
        <v>1206</v>
      </c>
      <c r="O326" s="33">
        <v>354</v>
      </c>
      <c r="P326" s="33">
        <v>2266</v>
      </c>
      <c r="Q326" s="33">
        <v>1732</v>
      </c>
      <c r="R326" s="33">
        <v>20805</v>
      </c>
      <c r="S326" s="33">
        <v>3166</v>
      </c>
      <c r="T326" s="33">
        <v>2368</v>
      </c>
      <c r="U326" s="33">
        <v>7262</v>
      </c>
      <c r="V326" s="33">
        <v>8849</v>
      </c>
      <c r="W326" s="49">
        <v>54</v>
      </c>
      <c r="X326" s="49">
        <v>86</v>
      </c>
      <c r="Y326" s="736" t="s">
        <v>17093</v>
      </c>
      <c r="Z326" s="124">
        <v>-8.7745840000000005E-2</v>
      </c>
      <c r="AA326" s="124">
        <v>-0.13868613099999999</v>
      </c>
      <c r="AB326" s="124">
        <v>-6.7105805000000004E-2</v>
      </c>
      <c r="AC326" s="124">
        <v>-0.16489874600000001</v>
      </c>
      <c r="AD326" s="124">
        <v>-6.6538047000000003E-2</v>
      </c>
      <c r="AE326" s="124">
        <v>-6.9644431000000007E-2</v>
      </c>
      <c r="AF326" s="124">
        <v>-0.117405889</v>
      </c>
      <c r="AG326" s="124">
        <v>-0.12463837999999999</v>
      </c>
      <c r="AH326" s="123">
        <v>-0.108233397</v>
      </c>
      <c r="AI326" s="123">
        <v>0</v>
      </c>
      <c r="AJ326" s="123">
        <v>8.8607594999999997E-2</v>
      </c>
      <c r="AK326" s="736" t="s">
        <v>17093</v>
      </c>
    </row>
    <row r="327" spans="1:38" s="80" customFormat="1" ht="15" customHeight="1">
      <c r="A327" s="524">
        <v>44212</v>
      </c>
      <c r="B327" s="33">
        <v>1360</v>
      </c>
      <c r="C327" s="33">
        <v>420</v>
      </c>
      <c r="D327" s="33">
        <v>2424</v>
      </c>
      <c r="E327" s="33">
        <v>2061</v>
      </c>
      <c r="F327" s="33">
        <v>22678</v>
      </c>
      <c r="G327" s="33">
        <v>3427</v>
      </c>
      <c r="H327" s="33">
        <v>2734</v>
      </c>
      <c r="I327" s="33">
        <v>8357</v>
      </c>
      <c r="J327" s="33">
        <v>10063</v>
      </c>
      <c r="K327" s="33">
        <v>63</v>
      </c>
      <c r="L327" s="33">
        <v>80</v>
      </c>
      <c r="M327" s="33">
        <v>29</v>
      </c>
      <c r="N327" s="33">
        <v>1117</v>
      </c>
      <c r="O327" s="33">
        <v>338</v>
      </c>
      <c r="P327" s="33">
        <v>2196</v>
      </c>
      <c r="Q327" s="33">
        <v>1664</v>
      </c>
      <c r="R327" s="33">
        <v>19853</v>
      </c>
      <c r="S327" s="33">
        <v>3099</v>
      </c>
      <c r="T327" s="33">
        <v>2273</v>
      </c>
      <c r="U327" s="33">
        <v>7005</v>
      </c>
      <c r="V327" s="33">
        <v>8442</v>
      </c>
      <c r="W327" s="49">
        <v>57</v>
      </c>
      <c r="X327" s="49">
        <v>77</v>
      </c>
      <c r="Y327" s="736" t="s">
        <v>17093</v>
      </c>
      <c r="Z327" s="124">
        <v>-0.178676471</v>
      </c>
      <c r="AA327" s="124">
        <v>-0.195238095</v>
      </c>
      <c r="AB327" s="124">
        <v>-9.4059405999999998E-2</v>
      </c>
      <c r="AC327" s="124">
        <v>-0.192624939</v>
      </c>
      <c r="AD327" s="124">
        <v>-0.12457006800000001</v>
      </c>
      <c r="AE327" s="124">
        <v>-9.5710534E-2</v>
      </c>
      <c r="AF327" s="124">
        <v>-0.16861741</v>
      </c>
      <c r="AG327" s="124">
        <v>-0.161780543</v>
      </c>
      <c r="AH327" s="123">
        <v>-0.161085163</v>
      </c>
      <c r="AI327" s="123">
        <v>-9.5238094999999995E-2</v>
      </c>
      <c r="AJ327" s="123">
        <v>-3.7499999999999999E-2</v>
      </c>
      <c r="AK327" s="736" t="s">
        <v>17093</v>
      </c>
    </row>
    <row r="328" spans="1:38" s="80" customFormat="1" ht="15" customHeight="1">
      <c r="A328" s="524">
        <v>44213</v>
      </c>
      <c r="B328" s="33">
        <v>1340</v>
      </c>
      <c r="C328" s="33">
        <v>438</v>
      </c>
      <c r="D328" s="33">
        <v>2408</v>
      </c>
      <c r="E328" s="33">
        <v>2085</v>
      </c>
      <c r="F328" s="33">
        <v>22862</v>
      </c>
      <c r="G328" s="33">
        <v>3441</v>
      </c>
      <c r="H328" s="33">
        <v>2734</v>
      </c>
      <c r="I328" s="33">
        <v>8390</v>
      </c>
      <c r="J328" s="33">
        <v>10020</v>
      </c>
      <c r="K328" s="33">
        <v>60</v>
      </c>
      <c r="L328" s="33">
        <v>76</v>
      </c>
      <c r="M328" s="33">
        <v>27</v>
      </c>
      <c r="N328" s="33">
        <v>1110</v>
      </c>
      <c r="O328" s="33">
        <v>333</v>
      </c>
      <c r="P328" s="33">
        <v>2152</v>
      </c>
      <c r="Q328" s="33">
        <v>1637</v>
      </c>
      <c r="R328" s="33">
        <v>19645</v>
      </c>
      <c r="S328" s="33">
        <v>3124</v>
      </c>
      <c r="T328" s="33">
        <v>2301</v>
      </c>
      <c r="U328" s="33">
        <v>6922</v>
      </c>
      <c r="V328" s="33">
        <v>8312</v>
      </c>
      <c r="W328" s="49">
        <v>52</v>
      </c>
      <c r="X328" s="49">
        <v>76</v>
      </c>
      <c r="Y328" s="736" t="s">
        <v>17093</v>
      </c>
      <c r="Z328" s="124">
        <v>-0.17164179099999999</v>
      </c>
      <c r="AA328" s="124">
        <v>-0.23972602700000001</v>
      </c>
      <c r="AB328" s="124">
        <v>-0.106312292</v>
      </c>
      <c r="AC328" s="124">
        <v>-0.214868106</v>
      </c>
      <c r="AD328" s="124">
        <v>-0.140713848</v>
      </c>
      <c r="AE328" s="124">
        <v>-9.2124382000000005E-2</v>
      </c>
      <c r="AF328" s="124">
        <v>-0.15837600600000001</v>
      </c>
      <c r="AG328" s="124">
        <v>-0.17497020299999999</v>
      </c>
      <c r="AH328" s="123">
        <v>-0.17045908200000001</v>
      </c>
      <c r="AI328" s="123">
        <v>-0.133333333</v>
      </c>
      <c r="AJ328" s="123">
        <v>0</v>
      </c>
      <c r="AK328" s="736" t="s">
        <v>17093</v>
      </c>
    </row>
    <row r="329" spans="1:38" s="80" customFormat="1" ht="15" customHeight="1">
      <c r="A329" s="524">
        <v>44214</v>
      </c>
      <c r="B329" s="33">
        <v>1350</v>
      </c>
      <c r="C329" s="33">
        <v>432</v>
      </c>
      <c r="D329" s="33">
        <v>2431</v>
      </c>
      <c r="E329" s="33">
        <v>2079</v>
      </c>
      <c r="F329" s="33">
        <v>22714</v>
      </c>
      <c r="G329" s="33">
        <v>3431</v>
      </c>
      <c r="H329" s="33">
        <v>2730</v>
      </c>
      <c r="I329" s="33">
        <v>8294</v>
      </c>
      <c r="J329" s="33">
        <v>10005</v>
      </c>
      <c r="K329" s="33">
        <v>56</v>
      </c>
      <c r="L329" s="33">
        <v>71</v>
      </c>
      <c r="M329" s="33">
        <v>18</v>
      </c>
      <c r="N329" s="33">
        <v>1139</v>
      </c>
      <c r="O329" s="33">
        <v>348</v>
      </c>
      <c r="P329" s="33">
        <v>2223</v>
      </c>
      <c r="Q329" s="33">
        <v>1705</v>
      </c>
      <c r="R329" s="33">
        <v>20279</v>
      </c>
      <c r="S329" s="33">
        <v>3203</v>
      </c>
      <c r="T329" s="33">
        <v>2357</v>
      </c>
      <c r="U329" s="33">
        <v>7083</v>
      </c>
      <c r="V329" s="33">
        <v>8580</v>
      </c>
      <c r="W329" s="49">
        <v>40</v>
      </c>
      <c r="X329" s="49">
        <v>74</v>
      </c>
      <c r="Y329" s="736" t="s">
        <v>17093</v>
      </c>
      <c r="Z329" s="124">
        <v>-0.156296296</v>
      </c>
      <c r="AA329" s="124">
        <v>-0.19444444399999999</v>
      </c>
      <c r="AB329" s="124">
        <v>-8.5561497E-2</v>
      </c>
      <c r="AC329" s="124">
        <v>-0.17989417999999999</v>
      </c>
      <c r="AD329" s="124">
        <v>-0.10720260600000001</v>
      </c>
      <c r="AE329" s="124">
        <v>-6.6452928999999994E-2</v>
      </c>
      <c r="AF329" s="124">
        <v>-0.13663003700000001</v>
      </c>
      <c r="AG329" s="124">
        <v>-0.146009163</v>
      </c>
      <c r="AH329" s="123">
        <v>-0.142428786</v>
      </c>
      <c r="AI329" s="123">
        <v>-0.28571428599999998</v>
      </c>
      <c r="AJ329" s="123">
        <v>4.2253521000000002E-2</v>
      </c>
      <c r="AK329" s="736" t="s">
        <v>17093</v>
      </c>
    </row>
    <row r="330" spans="1:38" s="80" customFormat="1" ht="15" customHeight="1">
      <c r="A330" s="524">
        <v>44215</v>
      </c>
      <c r="B330" s="33">
        <v>1240</v>
      </c>
      <c r="C330" s="33">
        <v>404</v>
      </c>
      <c r="D330" s="33">
        <v>2353</v>
      </c>
      <c r="E330" s="33">
        <v>1981</v>
      </c>
      <c r="F330" s="33">
        <v>21465</v>
      </c>
      <c r="G330" s="33">
        <v>3357</v>
      </c>
      <c r="H330" s="33">
        <v>2621</v>
      </c>
      <c r="I330" s="33">
        <v>7935</v>
      </c>
      <c r="J330" s="33">
        <v>9568</v>
      </c>
      <c r="K330" s="33">
        <v>48</v>
      </c>
      <c r="L330" s="33">
        <v>66</v>
      </c>
      <c r="M330" s="33">
        <v>20</v>
      </c>
      <c r="N330" s="33">
        <v>1139</v>
      </c>
      <c r="O330" s="33">
        <v>353</v>
      </c>
      <c r="P330" s="33">
        <v>2287</v>
      </c>
      <c r="Q330" s="33">
        <v>1743</v>
      </c>
      <c r="R330" s="33">
        <v>20805</v>
      </c>
      <c r="S330" s="33">
        <v>3181</v>
      </c>
      <c r="T330" s="33">
        <v>2370</v>
      </c>
      <c r="U330" s="33">
        <v>7326</v>
      </c>
      <c r="V330" s="33">
        <v>8734</v>
      </c>
      <c r="W330" s="49">
        <v>46</v>
      </c>
      <c r="X330" s="49">
        <v>79</v>
      </c>
      <c r="Y330" s="736" t="s">
        <v>17093</v>
      </c>
      <c r="Z330" s="124">
        <v>-8.1451613000000006E-2</v>
      </c>
      <c r="AA330" s="124">
        <v>-0.12623762399999999</v>
      </c>
      <c r="AB330" s="124">
        <v>-2.8049299E-2</v>
      </c>
      <c r="AC330" s="124">
        <v>-0.120141343</v>
      </c>
      <c r="AD330" s="124">
        <v>-3.0747729000000001E-2</v>
      </c>
      <c r="AE330" s="124">
        <v>-5.2427763000000002E-2</v>
      </c>
      <c r="AF330" s="124">
        <v>-9.5764975000000002E-2</v>
      </c>
      <c r="AG330" s="124">
        <v>-7.6748581999999996E-2</v>
      </c>
      <c r="AH330" s="123">
        <v>-8.7165551999999993E-2</v>
      </c>
      <c r="AI330" s="123">
        <v>-4.1666666999999998E-2</v>
      </c>
      <c r="AJ330" s="123">
        <v>0.196969697</v>
      </c>
      <c r="AK330" s="736" t="s">
        <v>17093</v>
      </c>
    </row>
    <row r="331" spans="1:38" s="80" customFormat="1" ht="15" customHeight="1">
      <c r="A331" s="524">
        <v>44216</v>
      </c>
      <c r="B331" s="33">
        <v>1236</v>
      </c>
      <c r="C331" s="33">
        <v>399</v>
      </c>
      <c r="D331" s="33">
        <v>2287</v>
      </c>
      <c r="E331" s="33">
        <v>1955</v>
      </c>
      <c r="F331" s="33">
        <v>21061</v>
      </c>
      <c r="G331" s="33">
        <v>3295</v>
      </c>
      <c r="H331" s="33">
        <v>2534</v>
      </c>
      <c r="I331" s="33">
        <v>7827</v>
      </c>
      <c r="J331" s="33">
        <v>9540</v>
      </c>
      <c r="K331" s="33">
        <v>46</v>
      </c>
      <c r="L331" s="33">
        <v>71</v>
      </c>
      <c r="M331" s="33">
        <v>20</v>
      </c>
      <c r="N331" s="33">
        <v>1138</v>
      </c>
      <c r="O331" s="33">
        <v>359</v>
      </c>
      <c r="P331" s="33">
        <v>2279</v>
      </c>
      <c r="Q331" s="33">
        <v>1762</v>
      </c>
      <c r="R331" s="33">
        <v>20838</v>
      </c>
      <c r="S331" s="33">
        <v>3191</v>
      </c>
      <c r="T331" s="33">
        <v>2378</v>
      </c>
      <c r="U331" s="33">
        <v>7358</v>
      </c>
      <c r="V331" s="33">
        <v>8840</v>
      </c>
      <c r="W331" s="49">
        <v>51</v>
      </c>
      <c r="X331" s="49">
        <v>82</v>
      </c>
      <c r="Y331" s="736" t="s">
        <v>17093</v>
      </c>
      <c r="Z331" s="124">
        <v>-7.9288025999999998E-2</v>
      </c>
      <c r="AA331" s="124">
        <v>-0.10025062699999999</v>
      </c>
      <c r="AB331" s="124">
        <v>-3.4980319999999999E-3</v>
      </c>
      <c r="AC331" s="124">
        <v>-9.8721227999999994E-2</v>
      </c>
      <c r="AD331" s="124">
        <v>-1.0588291E-2</v>
      </c>
      <c r="AE331" s="124">
        <v>-3.1562974000000001E-2</v>
      </c>
      <c r="AF331" s="124">
        <v>-6.1562747000000001E-2</v>
      </c>
      <c r="AG331" s="124">
        <v>-5.9920787000000003E-2</v>
      </c>
      <c r="AH331" s="123">
        <v>-7.3375261999999997E-2</v>
      </c>
      <c r="AI331" s="123">
        <v>0.108695652</v>
      </c>
      <c r="AJ331" s="123">
        <v>0.15492957700000001</v>
      </c>
      <c r="AK331" s="736" t="s">
        <v>17093</v>
      </c>
    </row>
    <row r="332" spans="1:38" s="80" customFormat="1" ht="15" customHeight="1">
      <c r="A332" s="524">
        <v>44217</v>
      </c>
      <c r="B332" s="33">
        <v>1273</v>
      </c>
      <c r="C332" s="33">
        <v>406</v>
      </c>
      <c r="D332" s="33">
        <v>2385</v>
      </c>
      <c r="E332" s="33">
        <v>2037</v>
      </c>
      <c r="F332" s="33">
        <v>21900</v>
      </c>
      <c r="G332" s="33">
        <v>3350</v>
      </c>
      <c r="H332" s="33">
        <v>2632</v>
      </c>
      <c r="I332" s="33">
        <v>8106</v>
      </c>
      <c r="J332" s="33">
        <v>9785</v>
      </c>
      <c r="K332" s="33">
        <v>50</v>
      </c>
      <c r="L332" s="33">
        <v>77</v>
      </c>
      <c r="M332" s="33">
        <v>22</v>
      </c>
      <c r="N332" s="33">
        <v>1174</v>
      </c>
      <c r="O332" s="33">
        <v>361</v>
      </c>
      <c r="P332" s="33">
        <v>2289</v>
      </c>
      <c r="Q332" s="33">
        <v>1757</v>
      </c>
      <c r="R332" s="33">
        <v>20714</v>
      </c>
      <c r="S332" s="33">
        <v>3150</v>
      </c>
      <c r="T332" s="33">
        <v>2386</v>
      </c>
      <c r="U332" s="33">
        <v>7319</v>
      </c>
      <c r="V332" s="33">
        <v>8845</v>
      </c>
      <c r="W332" s="49">
        <v>48</v>
      </c>
      <c r="X332" s="49">
        <v>83</v>
      </c>
      <c r="Y332" s="736" t="s">
        <v>17093</v>
      </c>
      <c r="Z332" s="124">
        <v>-7.7769049000000007E-2</v>
      </c>
      <c r="AA332" s="124">
        <v>-0.110837438</v>
      </c>
      <c r="AB332" s="124">
        <v>-4.0251571999999999E-2</v>
      </c>
      <c r="AC332" s="124">
        <v>-0.137457045</v>
      </c>
      <c r="AD332" s="124">
        <v>-5.4155251000000001E-2</v>
      </c>
      <c r="AE332" s="124">
        <v>-5.9701493000000001E-2</v>
      </c>
      <c r="AF332" s="124">
        <v>-9.3465045999999996E-2</v>
      </c>
      <c r="AG332" s="124">
        <v>-9.7088575999999996E-2</v>
      </c>
      <c r="AH332" s="123">
        <v>-9.6065406000000006E-2</v>
      </c>
      <c r="AI332" s="123">
        <v>-0.04</v>
      </c>
      <c r="AJ332" s="123">
        <v>7.7922078000000006E-2</v>
      </c>
      <c r="AK332" s="736" t="s">
        <v>17093</v>
      </c>
    </row>
    <row r="333" spans="1:38" s="24" customFormat="1" ht="15" customHeight="1">
      <c r="A333" s="524">
        <v>44218</v>
      </c>
      <c r="B333" s="33">
        <v>1309</v>
      </c>
      <c r="C333" s="33">
        <v>393</v>
      </c>
      <c r="D333" s="33">
        <v>2445</v>
      </c>
      <c r="E333" s="33">
        <v>2062</v>
      </c>
      <c r="F333" s="33">
        <v>22563</v>
      </c>
      <c r="G333" s="33">
        <v>3355</v>
      </c>
      <c r="H333" s="33">
        <v>2673</v>
      </c>
      <c r="I333" s="33">
        <v>8305</v>
      </c>
      <c r="J333" s="33">
        <v>9936</v>
      </c>
      <c r="K333" s="33">
        <v>51</v>
      </c>
      <c r="L333" s="33">
        <v>79</v>
      </c>
      <c r="M333" s="33">
        <v>20</v>
      </c>
      <c r="N333" s="33">
        <v>1151</v>
      </c>
      <c r="O333" s="33">
        <v>353</v>
      </c>
      <c r="P333" s="33">
        <v>2262</v>
      </c>
      <c r="Q333" s="33">
        <v>1720</v>
      </c>
      <c r="R333" s="33">
        <v>20654</v>
      </c>
      <c r="S333" s="33">
        <v>3164</v>
      </c>
      <c r="T333" s="33">
        <v>2362</v>
      </c>
      <c r="U333" s="33">
        <v>7205</v>
      </c>
      <c r="V333" s="33">
        <v>8796</v>
      </c>
      <c r="W333" s="49">
        <v>50</v>
      </c>
      <c r="X333" s="49">
        <v>84</v>
      </c>
      <c r="Y333" s="736" t="s">
        <v>17093</v>
      </c>
      <c r="Z333" s="124">
        <v>-0.120702827</v>
      </c>
      <c r="AA333" s="124">
        <v>-0.10178117</v>
      </c>
      <c r="AB333" s="124">
        <v>-7.4846625999999999E-2</v>
      </c>
      <c r="AC333" s="124">
        <v>-0.16585838999999999</v>
      </c>
      <c r="AD333" s="124">
        <v>-8.4607542999999993E-2</v>
      </c>
      <c r="AE333" s="124">
        <v>-5.6929954999999997E-2</v>
      </c>
      <c r="AF333" s="124">
        <v>-0.116348672</v>
      </c>
      <c r="AG333" s="124">
        <v>-0.132450331</v>
      </c>
      <c r="AH333" s="123">
        <v>-0.1147343</v>
      </c>
      <c r="AI333" s="123">
        <v>-1.9607843E-2</v>
      </c>
      <c r="AJ333" s="123">
        <v>6.3291138999999996E-2</v>
      </c>
      <c r="AK333" s="736" t="s">
        <v>17093</v>
      </c>
      <c r="AL333" s="318"/>
    </row>
    <row r="334" spans="1:38" s="24" customFormat="1" ht="15" customHeight="1">
      <c r="A334" s="524">
        <v>44219</v>
      </c>
      <c r="B334" s="33">
        <v>1312</v>
      </c>
      <c r="C334" s="33">
        <v>399</v>
      </c>
      <c r="D334" s="33">
        <v>2452</v>
      </c>
      <c r="E334" s="33">
        <v>2075</v>
      </c>
      <c r="F334" s="33">
        <v>22704</v>
      </c>
      <c r="G334" s="33">
        <v>3393</v>
      </c>
      <c r="H334" s="33">
        <v>2654</v>
      </c>
      <c r="I334" s="33">
        <v>8393</v>
      </c>
      <c r="J334" s="33">
        <v>9871</v>
      </c>
      <c r="K334" s="33">
        <v>63</v>
      </c>
      <c r="L334" s="33">
        <v>73</v>
      </c>
      <c r="M334" s="33">
        <v>20</v>
      </c>
      <c r="N334" s="33">
        <v>1077</v>
      </c>
      <c r="O334" s="33">
        <v>330</v>
      </c>
      <c r="P334" s="33">
        <v>2219</v>
      </c>
      <c r="Q334" s="33">
        <v>1681</v>
      </c>
      <c r="R334" s="33">
        <v>19865</v>
      </c>
      <c r="S334" s="33">
        <v>3082</v>
      </c>
      <c r="T334" s="33">
        <v>2326</v>
      </c>
      <c r="U334" s="33">
        <v>6962</v>
      </c>
      <c r="V334" s="33">
        <v>8403</v>
      </c>
      <c r="W334" s="49">
        <v>47</v>
      </c>
      <c r="X334" s="49">
        <v>87</v>
      </c>
      <c r="Y334" s="736" t="s">
        <v>17093</v>
      </c>
      <c r="Z334" s="124">
        <v>-0.17911585399999999</v>
      </c>
      <c r="AA334" s="124">
        <v>-0.17293233099999999</v>
      </c>
      <c r="AB334" s="124">
        <v>-9.502447E-2</v>
      </c>
      <c r="AC334" s="124">
        <v>-0.189879518</v>
      </c>
      <c r="AD334" s="124">
        <v>-0.12504404499999999</v>
      </c>
      <c r="AE334" s="124">
        <v>-9.1659299E-2</v>
      </c>
      <c r="AF334" s="124">
        <v>-0.123587038</v>
      </c>
      <c r="AG334" s="124">
        <v>-0.170499226</v>
      </c>
      <c r="AH334" s="123">
        <v>-0.14871846799999999</v>
      </c>
      <c r="AI334" s="123">
        <v>-0.253968254</v>
      </c>
      <c r="AJ334" s="123">
        <v>0.19178082199999999</v>
      </c>
      <c r="AK334" s="736" t="s">
        <v>17093</v>
      </c>
      <c r="AL334" s="318"/>
    </row>
    <row r="335" spans="1:38" ht="15" customHeight="1">
      <c r="A335" s="524">
        <v>44220</v>
      </c>
      <c r="B335" s="33">
        <v>1315</v>
      </c>
      <c r="C335" s="33">
        <v>405</v>
      </c>
      <c r="D335" s="33">
        <v>2434</v>
      </c>
      <c r="E335" s="33">
        <v>2093</v>
      </c>
      <c r="F335" s="33">
        <v>22775</v>
      </c>
      <c r="G335" s="33">
        <v>3458</v>
      </c>
      <c r="H335" s="33">
        <v>2654</v>
      </c>
      <c r="I335" s="33">
        <v>8380</v>
      </c>
      <c r="J335" s="33">
        <v>9863</v>
      </c>
      <c r="K335" s="33">
        <v>62</v>
      </c>
      <c r="L335" s="33">
        <v>69</v>
      </c>
      <c r="M335" s="33">
        <v>23</v>
      </c>
      <c r="N335" s="33">
        <v>1089</v>
      </c>
      <c r="O335" s="33">
        <v>332</v>
      </c>
      <c r="P335" s="33">
        <v>2182</v>
      </c>
      <c r="Q335" s="33">
        <v>1663</v>
      </c>
      <c r="R335" s="33">
        <v>19535</v>
      </c>
      <c r="S335" s="33">
        <v>3045</v>
      </c>
      <c r="T335" s="33">
        <v>2296</v>
      </c>
      <c r="U335" s="33">
        <v>6851</v>
      </c>
      <c r="V335" s="33">
        <v>8274</v>
      </c>
      <c r="W335" s="49">
        <v>44</v>
      </c>
      <c r="X335" s="49">
        <v>85</v>
      </c>
      <c r="Y335" s="736" t="s">
        <v>17093</v>
      </c>
      <c r="Z335" s="124">
        <v>-0.17186311800000001</v>
      </c>
      <c r="AA335" s="124">
        <v>-0.18024691400000001</v>
      </c>
      <c r="AB335" s="124">
        <v>-0.10353327900000001</v>
      </c>
      <c r="AC335" s="124">
        <v>-0.205446727</v>
      </c>
      <c r="AD335" s="124">
        <v>-0.14226125100000001</v>
      </c>
      <c r="AE335" s="124">
        <v>-0.119433198</v>
      </c>
      <c r="AF335" s="124">
        <v>-0.13489073100000001</v>
      </c>
      <c r="AG335" s="124">
        <v>-0.182458234</v>
      </c>
      <c r="AH335" s="123">
        <v>-0.161107168</v>
      </c>
      <c r="AI335" s="123">
        <v>-0.29032258100000002</v>
      </c>
      <c r="AJ335" s="123">
        <v>0.231884058</v>
      </c>
      <c r="AK335" s="736" t="s">
        <v>17093</v>
      </c>
      <c r="AL335" s="318"/>
    </row>
    <row r="336" spans="1:38" s="24" customFormat="1" ht="15" customHeight="1">
      <c r="A336" s="524">
        <v>44221</v>
      </c>
      <c r="B336" s="33">
        <v>1332</v>
      </c>
      <c r="C336" s="33">
        <v>413</v>
      </c>
      <c r="D336" s="33">
        <v>2429</v>
      </c>
      <c r="E336" s="33">
        <v>2109</v>
      </c>
      <c r="F336" s="33">
        <v>22669</v>
      </c>
      <c r="G336" s="33">
        <v>3416</v>
      </c>
      <c r="H336" s="33">
        <v>2662</v>
      </c>
      <c r="I336" s="33">
        <v>8324</v>
      </c>
      <c r="J336" s="33">
        <v>9832</v>
      </c>
      <c r="K336" s="33">
        <v>54</v>
      </c>
      <c r="L336" s="33">
        <v>84</v>
      </c>
      <c r="M336" s="33">
        <v>24</v>
      </c>
      <c r="N336" s="33">
        <v>1142</v>
      </c>
      <c r="O336" s="33">
        <v>333</v>
      </c>
      <c r="P336" s="33">
        <v>2257</v>
      </c>
      <c r="Q336" s="33">
        <v>1721</v>
      </c>
      <c r="R336" s="33">
        <v>20100</v>
      </c>
      <c r="S336" s="33">
        <v>3121</v>
      </c>
      <c r="T336" s="33">
        <v>2340</v>
      </c>
      <c r="U336" s="33">
        <v>7095</v>
      </c>
      <c r="V336" s="33">
        <v>8594</v>
      </c>
      <c r="W336" s="49">
        <v>43</v>
      </c>
      <c r="X336" s="49">
        <v>86</v>
      </c>
      <c r="Y336" s="736" t="s">
        <v>17093</v>
      </c>
      <c r="Z336" s="124">
        <v>-0.14264264300000001</v>
      </c>
      <c r="AA336" s="124">
        <v>-0.1937046</v>
      </c>
      <c r="AB336" s="124">
        <v>-7.0811032999999995E-2</v>
      </c>
      <c r="AC336" s="124">
        <v>-0.18397344700000001</v>
      </c>
      <c r="AD336" s="124">
        <v>-0.113326569</v>
      </c>
      <c r="AE336" s="124">
        <v>-8.6358314000000005E-2</v>
      </c>
      <c r="AF336" s="124">
        <v>-0.120961683</v>
      </c>
      <c r="AG336" s="124">
        <v>-0.147645363</v>
      </c>
      <c r="AH336" s="123">
        <v>-0.12591537799999999</v>
      </c>
      <c r="AI336" s="123">
        <v>-0.20370370400000001</v>
      </c>
      <c r="AJ336" s="123">
        <v>2.3809523999999999E-2</v>
      </c>
      <c r="AK336" s="736" t="s">
        <v>17093</v>
      </c>
      <c r="AL336" s="318"/>
    </row>
    <row r="337" spans="1:38" s="24" customFormat="1" ht="15" customHeight="1">
      <c r="A337" s="524">
        <v>44222</v>
      </c>
      <c r="B337" s="33">
        <v>1257</v>
      </c>
      <c r="C337" s="33">
        <v>411</v>
      </c>
      <c r="D337" s="33">
        <v>2357</v>
      </c>
      <c r="E337" s="33">
        <v>2043</v>
      </c>
      <c r="F337" s="33">
        <v>21530</v>
      </c>
      <c r="G337" s="33">
        <v>3348</v>
      </c>
      <c r="H337" s="33">
        <v>2569</v>
      </c>
      <c r="I337" s="33">
        <v>7993</v>
      </c>
      <c r="J337" s="33">
        <v>9416</v>
      </c>
      <c r="K337" s="33">
        <v>55</v>
      </c>
      <c r="L337" s="33">
        <v>90</v>
      </c>
      <c r="M337" s="33">
        <v>20</v>
      </c>
      <c r="N337" s="33">
        <v>1173</v>
      </c>
      <c r="O337" s="33">
        <v>337</v>
      </c>
      <c r="P337" s="33">
        <v>2290</v>
      </c>
      <c r="Q337" s="33">
        <v>1727</v>
      </c>
      <c r="R337" s="33">
        <v>20583</v>
      </c>
      <c r="S337" s="33">
        <v>3106</v>
      </c>
      <c r="T337" s="33">
        <v>2351</v>
      </c>
      <c r="U337" s="33">
        <v>7254</v>
      </c>
      <c r="V337" s="33">
        <v>8779</v>
      </c>
      <c r="W337" s="49">
        <v>39</v>
      </c>
      <c r="X337" s="49">
        <v>88</v>
      </c>
      <c r="Y337" s="736" t="s">
        <v>17093</v>
      </c>
      <c r="Z337" s="124">
        <v>-6.6825776000000003E-2</v>
      </c>
      <c r="AA337" s="124">
        <v>-0.180048662</v>
      </c>
      <c r="AB337" s="124">
        <v>-2.8425965000000001E-2</v>
      </c>
      <c r="AC337" s="124">
        <v>-0.15467449799999999</v>
      </c>
      <c r="AD337" s="124">
        <v>-4.3985137000000001E-2</v>
      </c>
      <c r="AE337" s="124">
        <v>-7.2281959000000007E-2</v>
      </c>
      <c r="AF337" s="124">
        <v>-8.4857921000000003E-2</v>
      </c>
      <c r="AG337" s="124">
        <v>-9.2455898999999994E-2</v>
      </c>
      <c r="AH337" s="123">
        <v>-6.7650806999999993E-2</v>
      </c>
      <c r="AI337" s="123">
        <v>-0.29090909100000001</v>
      </c>
      <c r="AJ337" s="123">
        <v>-2.2222222E-2</v>
      </c>
      <c r="AK337" s="736" t="s">
        <v>17093</v>
      </c>
      <c r="AL337" s="318"/>
    </row>
    <row r="338" spans="1:38" s="24" customFormat="1" ht="15" customHeight="1">
      <c r="A338" s="524">
        <v>44223</v>
      </c>
      <c r="B338" s="33">
        <v>1237</v>
      </c>
      <c r="C338" s="33">
        <v>405</v>
      </c>
      <c r="D338" s="33">
        <v>2351</v>
      </c>
      <c r="E338" s="33">
        <v>2020</v>
      </c>
      <c r="F338" s="33">
        <v>21310</v>
      </c>
      <c r="G338" s="33">
        <v>3290</v>
      </c>
      <c r="H338" s="33">
        <v>2562</v>
      </c>
      <c r="I338" s="33">
        <v>7916</v>
      </c>
      <c r="J338" s="33">
        <v>9367</v>
      </c>
      <c r="K338" s="33">
        <v>54</v>
      </c>
      <c r="L338" s="33">
        <v>88</v>
      </c>
      <c r="M338" s="33">
        <v>20</v>
      </c>
      <c r="N338" s="33">
        <v>1171</v>
      </c>
      <c r="O338" s="33">
        <v>359</v>
      </c>
      <c r="P338" s="33">
        <v>2304</v>
      </c>
      <c r="Q338" s="33">
        <v>1718</v>
      </c>
      <c r="R338" s="33">
        <v>20767</v>
      </c>
      <c r="S338" s="33">
        <v>3138</v>
      </c>
      <c r="T338" s="33">
        <v>2384</v>
      </c>
      <c r="U338" s="33">
        <v>7308</v>
      </c>
      <c r="V338" s="33">
        <v>8899</v>
      </c>
      <c r="W338" s="49">
        <v>37</v>
      </c>
      <c r="X338" s="49">
        <v>92</v>
      </c>
      <c r="Y338" s="736" t="s">
        <v>17093</v>
      </c>
      <c r="Z338" s="124">
        <v>-5.3354891000000002E-2</v>
      </c>
      <c r="AA338" s="124">
        <v>-0.113580247</v>
      </c>
      <c r="AB338" s="124">
        <v>-1.9991492999999999E-2</v>
      </c>
      <c r="AC338" s="124">
        <v>-0.14950495</v>
      </c>
      <c r="AD338" s="124">
        <v>-2.5480994999999999E-2</v>
      </c>
      <c r="AE338" s="124">
        <v>-4.6200607999999997E-2</v>
      </c>
      <c r="AF338" s="124">
        <v>-6.9476970999999998E-2</v>
      </c>
      <c r="AG338" s="124">
        <v>-7.6806468000000003E-2</v>
      </c>
      <c r="AH338" s="123">
        <v>-4.9962634999999998E-2</v>
      </c>
      <c r="AI338" s="123">
        <v>-0.31481481500000003</v>
      </c>
      <c r="AJ338" s="123">
        <v>4.5454544999999999E-2</v>
      </c>
      <c r="AK338" s="736" t="s">
        <v>17093</v>
      </c>
      <c r="AL338" s="318"/>
    </row>
    <row r="339" spans="1:38" s="24" customFormat="1" ht="15" customHeight="1">
      <c r="A339" s="524">
        <v>44224</v>
      </c>
      <c r="B339" s="33">
        <v>1277</v>
      </c>
      <c r="C339" s="33">
        <v>408</v>
      </c>
      <c r="D339" s="33">
        <v>2414</v>
      </c>
      <c r="E339" s="33">
        <v>2064</v>
      </c>
      <c r="F339" s="33">
        <v>22201</v>
      </c>
      <c r="G339" s="33">
        <v>3370</v>
      </c>
      <c r="H339" s="33">
        <v>2645</v>
      </c>
      <c r="I339" s="33">
        <v>8135</v>
      </c>
      <c r="J339" s="33">
        <v>9671</v>
      </c>
      <c r="K339" s="33">
        <v>55</v>
      </c>
      <c r="L339" s="33">
        <v>84</v>
      </c>
      <c r="M339" s="33">
        <v>22</v>
      </c>
      <c r="N339" s="33">
        <v>1179</v>
      </c>
      <c r="O339" s="33">
        <v>369</v>
      </c>
      <c r="P339" s="33">
        <v>2299</v>
      </c>
      <c r="Q339" s="33">
        <v>1702</v>
      </c>
      <c r="R339" s="33">
        <v>20582</v>
      </c>
      <c r="S339" s="33">
        <v>3148</v>
      </c>
      <c r="T339" s="33">
        <v>2407</v>
      </c>
      <c r="U339" s="33">
        <v>7330</v>
      </c>
      <c r="V339" s="33">
        <v>8841</v>
      </c>
      <c r="W339" s="49">
        <v>38</v>
      </c>
      <c r="X339" s="49">
        <v>87</v>
      </c>
      <c r="Y339" s="736" t="s">
        <v>17093</v>
      </c>
      <c r="Z339" s="124">
        <v>-7.6742365000000007E-2</v>
      </c>
      <c r="AA339" s="124">
        <v>-9.5588234999999994E-2</v>
      </c>
      <c r="AB339" s="124">
        <v>-4.7638774000000002E-2</v>
      </c>
      <c r="AC339" s="124">
        <v>-0.17538759700000001</v>
      </c>
      <c r="AD339" s="124">
        <v>-7.2924642999999997E-2</v>
      </c>
      <c r="AE339" s="124">
        <v>-6.5875371000000002E-2</v>
      </c>
      <c r="AF339" s="124">
        <v>-8.9981095999999997E-2</v>
      </c>
      <c r="AG339" s="124">
        <v>-9.8955132000000001E-2</v>
      </c>
      <c r="AH339" s="123">
        <v>-8.5823596000000002E-2</v>
      </c>
      <c r="AI339" s="123">
        <v>-0.30909090900000002</v>
      </c>
      <c r="AJ339" s="123">
        <v>3.5714285999999998E-2</v>
      </c>
      <c r="AK339" s="736" t="s">
        <v>17093</v>
      </c>
      <c r="AL339" s="318"/>
    </row>
    <row r="340" spans="1:38" s="24" customFormat="1" ht="15" customHeight="1">
      <c r="A340" s="524">
        <v>44225</v>
      </c>
      <c r="B340" s="33">
        <v>1292</v>
      </c>
      <c r="C340" s="33">
        <v>411</v>
      </c>
      <c r="D340" s="33">
        <v>2456</v>
      </c>
      <c r="E340" s="33">
        <v>2050</v>
      </c>
      <c r="F340" s="33">
        <v>22828</v>
      </c>
      <c r="G340" s="33">
        <v>3447</v>
      </c>
      <c r="H340" s="33">
        <v>2718</v>
      </c>
      <c r="I340" s="33">
        <v>8280</v>
      </c>
      <c r="J340" s="33">
        <v>9855</v>
      </c>
      <c r="K340" s="33">
        <v>55</v>
      </c>
      <c r="L340" s="33">
        <v>88</v>
      </c>
      <c r="M340" s="33">
        <v>21</v>
      </c>
      <c r="N340" s="33">
        <v>1174</v>
      </c>
      <c r="O340" s="33">
        <v>365</v>
      </c>
      <c r="P340" s="33">
        <v>2286</v>
      </c>
      <c r="Q340" s="33">
        <v>1711</v>
      </c>
      <c r="R340" s="33">
        <v>20431</v>
      </c>
      <c r="S340" s="33">
        <v>3110</v>
      </c>
      <c r="T340" s="33">
        <v>2422</v>
      </c>
      <c r="U340" s="33">
        <v>7248</v>
      </c>
      <c r="V340" s="33">
        <v>8809</v>
      </c>
      <c r="W340" s="49">
        <v>39</v>
      </c>
      <c r="X340" s="49">
        <v>84</v>
      </c>
      <c r="Y340" s="736" t="s">
        <v>17093</v>
      </c>
      <c r="Z340" s="124">
        <v>-9.1331269000000007E-2</v>
      </c>
      <c r="AA340" s="124">
        <v>-0.111922141</v>
      </c>
      <c r="AB340" s="124">
        <v>-6.9218241E-2</v>
      </c>
      <c r="AC340" s="124">
        <v>-0.16536585400000001</v>
      </c>
      <c r="AD340" s="124">
        <v>-0.105002628</v>
      </c>
      <c r="AE340" s="124">
        <v>-9.7766172999999998E-2</v>
      </c>
      <c r="AF340" s="124">
        <v>-0.108903606</v>
      </c>
      <c r="AG340" s="124">
        <v>-0.124637681</v>
      </c>
      <c r="AH340" s="123">
        <v>-0.106139016</v>
      </c>
      <c r="AI340" s="123">
        <v>-0.29090909100000001</v>
      </c>
      <c r="AJ340" s="123">
        <v>-4.5454544999999999E-2</v>
      </c>
      <c r="AK340" s="736" t="s">
        <v>17093</v>
      </c>
      <c r="AL340" s="318"/>
    </row>
    <row r="341" spans="1:38" s="24" customFormat="1" ht="15" customHeight="1">
      <c r="A341" s="524">
        <v>44226</v>
      </c>
      <c r="B341" s="33">
        <v>1308</v>
      </c>
      <c r="C341" s="33">
        <v>426</v>
      </c>
      <c r="D341" s="33">
        <v>2471</v>
      </c>
      <c r="E341" s="33">
        <v>2030</v>
      </c>
      <c r="F341" s="33">
        <v>22931</v>
      </c>
      <c r="G341" s="33">
        <v>3398</v>
      </c>
      <c r="H341" s="33">
        <v>2724</v>
      </c>
      <c r="I341" s="33">
        <v>8296</v>
      </c>
      <c r="J341" s="33">
        <v>9892</v>
      </c>
      <c r="K341" s="33">
        <v>57</v>
      </c>
      <c r="L341" s="33">
        <v>87</v>
      </c>
      <c r="M341" s="33">
        <v>20</v>
      </c>
      <c r="N341" s="33">
        <v>1096</v>
      </c>
      <c r="O341" s="33">
        <v>354</v>
      </c>
      <c r="P341" s="33">
        <v>2168</v>
      </c>
      <c r="Q341" s="33">
        <v>1646</v>
      </c>
      <c r="R341" s="33">
        <v>19642</v>
      </c>
      <c r="S341" s="33">
        <v>3060</v>
      </c>
      <c r="T341" s="33">
        <v>2343</v>
      </c>
      <c r="U341" s="33">
        <v>6927</v>
      </c>
      <c r="V341" s="33">
        <v>8472</v>
      </c>
      <c r="W341" s="49">
        <v>43</v>
      </c>
      <c r="X341" s="49">
        <v>86</v>
      </c>
      <c r="Y341" s="736" t="s">
        <v>17093</v>
      </c>
      <c r="Z341" s="124">
        <v>-0.16207951100000001</v>
      </c>
      <c r="AA341" s="124">
        <v>-0.16901408500000001</v>
      </c>
      <c r="AB341" s="124">
        <v>-0.12262242</v>
      </c>
      <c r="AC341" s="124">
        <v>-0.18916256200000001</v>
      </c>
      <c r="AD341" s="124">
        <v>-0.14343029099999999</v>
      </c>
      <c r="AE341" s="124">
        <v>-9.9470276999999996E-2</v>
      </c>
      <c r="AF341" s="124">
        <v>-0.13986784099999999</v>
      </c>
      <c r="AG341" s="124">
        <v>-0.16501928599999999</v>
      </c>
      <c r="AH341" s="123">
        <v>-0.143550344</v>
      </c>
      <c r="AI341" s="123">
        <v>-0.24561403500000001</v>
      </c>
      <c r="AJ341" s="123">
        <v>-1.1494252999999999E-2</v>
      </c>
      <c r="AK341" s="736" t="s">
        <v>17093</v>
      </c>
      <c r="AL341" s="318"/>
    </row>
    <row r="342" spans="1:38" s="24" customFormat="1" ht="15" customHeight="1">
      <c r="A342" s="524">
        <v>44227</v>
      </c>
      <c r="B342" s="33">
        <v>1304</v>
      </c>
      <c r="C342" s="33">
        <v>420</v>
      </c>
      <c r="D342" s="33">
        <v>2496</v>
      </c>
      <c r="E342" s="33">
        <v>2059</v>
      </c>
      <c r="F342" s="33">
        <v>22829</v>
      </c>
      <c r="G342" s="33">
        <v>3418</v>
      </c>
      <c r="H342" s="33">
        <v>2742</v>
      </c>
      <c r="I342" s="33">
        <v>8311</v>
      </c>
      <c r="J342" s="33">
        <v>9873</v>
      </c>
      <c r="K342" s="33">
        <v>56</v>
      </c>
      <c r="L342" s="33">
        <v>82</v>
      </c>
      <c r="M342" s="33">
        <v>22</v>
      </c>
      <c r="N342" s="33">
        <v>1067</v>
      </c>
      <c r="O342" s="33">
        <v>344</v>
      </c>
      <c r="P342" s="33">
        <v>2154</v>
      </c>
      <c r="Q342" s="33">
        <v>1608</v>
      </c>
      <c r="R342" s="33">
        <v>19373</v>
      </c>
      <c r="S342" s="33">
        <v>3038</v>
      </c>
      <c r="T342" s="33">
        <v>2298</v>
      </c>
      <c r="U342" s="33">
        <v>6839</v>
      </c>
      <c r="V342" s="33">
        <v>8431</v>
      </c>
      <c r="W342" s="49">
        <v>44</v>
      </c>
      <c r="X342" s="49">
        <v>82</v>
      </c>
      <c r="Y342" s="736" t="s">
        <v>17093</v>
      </c>
      <c r="Z342" s="124">
        <v>-0.181748466</v>
      </c>
      <c r="AA342" s="124">
        <v>-0.180952381</v>
      </c>
      <c r="AB342" s="124">
        <v>-0.13701923099999999</v>
      </c>
      <c r="AC342" s="124">
        <v>-0.21903836800000001</v>
      </c>
      <c r="AD342" s="124">
        <v>-0.15138639400000001</v>
      </c>
      <c r="AE342" s="124">
        <v>-0.111176126</v>
      </c>
      <c r="AF342" s="124">
        <v>-0.161925602</v>
      </c>
      <c r="AG342" s="124">
        <v>-0.177114667</v>
      </c>
      <c r="AH342" s="123">
        <v>-0.14605489699999999</v>
      </c>
      <c r="AI342" s="123">
        <v>-0.21428571399999999</v>
      </c>
      <c r="AJ342" s="123">
        <v>0</v>
      </c>
      <c r="AK342" s="736" t="s">
        <v>17093</v>
      </c>
      <c r="AL342" s="318"/>
    </row>
    <row r="343" spans="1:38" s="24" customFormat="1" ht="15" customHeight="1">
      <c r="A343" s="524">
        <v>44228</v>
      </c>
      <c r="B343" s="33">
        <v>1279</v>
      </c>
      <c r="C343" s="33">
        <v>404</v>
      </c>
      <c r="D343" s="33">
        <v>2473</v>
      </c>
      <c r="E343" s="33">
        <v>2053</v>
      </c>
      <c r="F343" s="33">
        <v>22462</v>
      </c>
      <c r="G343" s="33">
        <v>3379</v>
      </c>
      <c r="H343" s="33">
        <v>2702</v>
      </c>
      <c r="I343" s="33">
        <v>8280</v>
      </c>
      <c r="J343" s="33">
        <v>9901</v>
      </c>
      <c r="K343" s="33">
        <v>60</v>
      </c>
      <c r="L343" s="33">
        <v>78</v>
      </c>
      <c r="M343" s="33">
        <v>16</v>
      </c>
      <c r="N343" s="33">
        <v>1102</v>
      </c>
      <c r="O343" s="33">
        <v>333</v>
      </c>
      <c r="P343" s="33">
        <v>2221</v>
      </c>
      <c r="Q343" s="33">
        <v>1656</v>
      </c>
      <c r="R343" s="33">
        <v>20050</v>
      </c>
      <c r="S343" s="33">
        <v>3124</v>
      </c>
      <c r="T343" s="33">
        <v>2373</v>
      </c>
      <c r="U343" s="33">
        <v>7068</v>
      </c>
      <c r="V343" s="33">
        <v>8710</v>
      </c>
      <c r="W343" s="49">
        <v>51</v>
      </c>
      <c r="X343" s="49">
        <v>81</v>
      </c>
      <c r="Y343" s="736" t="s">
        <v>17093</v>
      </c>
      <c r="Z343" s="124">
        <v>-0.13838936700000001</v>
      </c>
      <c r="AA343" s="124">
        <v>-0.17574257400000001</v>
      </c>
      <c r="AB343" s="124">
        <v>-0.10190052600000001</v>
      </c>
      <c r="AC343" s="124">
        <v>-0.19337554800000001</v>
      </c>
      <c r="AD343" s="124">
        <v>-0.107381355</v>
      </c>
      <c r="AE343" s="124">
        <v>-7.5466114000000001E-2</v>
      </c>
      <c r="AF343" s="124">
        <v>-0.12176165799999999</v>
      </c>
      <c r="AG343" s="124">
        <v>-0.146376812</v>
      </c>
      <c r="AH343" s="123">
        <v>-0.12029088</v>
      </c>
      <c r="AI343" s="123">
        <v>-0.15</v>
      </c>
      <c r="AJ343" s="123">
        <v>3.8461538000000003E-2</v>
      </c>
      <c r="AK343" s="736" t="s">
        <v>17093</v>
      </c>
      <c r="AL343" s="318"/>
    </row>
    <row r="344" spans="1:38" s="24" customFormat="1" ht="15" customHeight="1">
      <c r="A344" s="524">
        <v>44229</v>
      </c>
      <c r="B344" s="33">
        <v>1229</v>
      </c>
      <c r="C344" s="33">
        <v>390</v>
      </c>
      <c r="D344" s="33">
        <v>2360</v>
      </c>
      <c r="E344" s="33">
        <v>1931</v>
      </c>
      <c r="F344" s="33">
        <v>21228</v>
      </c>
      <c r="G344" s="33">
        <v>3329</v>
      </c>
      <c r="H344" s="33">
        <v>2555</v>
      </c>
      <c r="I344" s="33">
        <v>7969</v>
      </c>
      <c r="J344" s="33">
        <v>9506</v>
      </c>
      <c r="K344" s="33">
        <v>63</v>
      </c>
      <c r="L344" s="33">
        <v>78</v>
      </c>
      <c r="M344" s="33">
        <v>18</v>
      </c>
      <c r="N344" s="33">
        <v>1105</v>
      </c>
      <c r="O344" s="33">
        <v>327</v>
      </c>
      <c r="P344" s="33">
        <v>2252</v>
      </c>
      <c r="Q344" s="33">
        <v>1672</v>
      </c>
      <c r="R344" s="33">
        <v>20698</v>
      </c>
      <c r="S344" s="33">
        <v>3191</v>
      </c>
      <c r="T344" s="33">
        <v>2403</v>
      </c>
      <c r="U344" s="33">
        <v>7225</v>
      </c>
      <c r="V344" s="33">
        <v>8981</v>
      </c>
      <c r="W344" s="49">
        <v>55</v>
      </c>
      <c r="X344" s="49">
        <v>84</v>
      </c>
      <c r="Y344" s="736" t="s">
        <v>17093</v>
      </c>
      <c r="Z344" s="124">
        <v>-0.10089503700000001</v>
      </c>
      <c r="AA344" s="124">
        <v>-0.16153846199999999</v>
      </c>
      <c r="AB344" s="124">
        <v>-4.5762711999999997E-2</v>
      </c>
      <c r="AC344" s="124">
        <v>-0.13412739500000001</v>
      </c>
      <c r="AD344" s="124">
        <v>-2.4967025E-2</v>
      </c>
      <c r="AE344" s="124">
        <v>-4.145389E-2</v>
      </c>
      <c r="AF344" s="124">
        <v>-5.9491193999999997E-2</v>
      </c>
      <c r="AG344" s="124">
        <v>-9.3361777000000007E-2</v>
      </c>
      <c r="AH344" s="123">
        <v>-5.5228276999999999E-2</v>
      </c>
      <c r="AI344" s="123">
        <v>-0.126984127</v>
      </c>
      <c r="AJ344" s="123">
        <v>7.6923077000000006E-2</v>
      </c>
      <c r="AK344" s="736" t="s">
        <v>17093</v>
      </c>
      <c r="AL344" s="318"/>
    </row>
    <row r="345" spans="1:38" s="24" customFormat="1" ht="15" customHeight="1">
      <c r="A345" s="524">
        <v>44230</v>
      </c>
      <c r="B345" s="33">
        <v>1248</v>
      </c>
      <c r="C345" s="33">
        <v>389</v>
      </c>
      <c r="D345" s="33">
        <v>2344</v>
      </c>
      <c r="E345" s="33">
        <v>1919</v>
      </c>
      <c r="F345" s="33">
        <v>21037</v>
      </c>
      <c r="G345" s="33">
        <v>3292</v>
      </c>
      <c r="H345" s="33">
        <v>2534</v>
      </c>
      <c r="I345" s="33">
        <v>7920</v>
      </c>
      <c r="J345" s="33">
        <v>9372</v>
      </c>
      <c r="K345" s="33">
        <v>63</v>
      </c>
      <c r="L345" s="33">
        <v>73</v>
      </c>
      <c r="M345" s="33">
        <v>20</v>
      </c>
      <c r="N345" s="33">
        <v>1097</v>
      </c>
      <c r="O345" s="33">
        <v>333</v>
      </c>
      <c r="P345" s="33">
        <v>2293</v>
      </c>
      <c r="Q345" s="33">
        <v>1728</v>
      </c>
      <c r="R345" s="33">
        <v>20827</v>
      </c>
      <c r="S345" s="33">
        <v>3183</v>
      </c>
      <c r="T345" s="33">
        <v>2390</v>
      </c>
      <c r="U345" s="33">
        <v>7307</v>
      </c>
      <c r="V345" s="33">
        <v>8994</v>
      </c>
      <c r="W345" s="49">
        <v>56</v>
      </c>
      <c r="X345" s="49">
        <v>79</v>
      </c>
      <c r="Y345" s="736" t="s">
        <v>17093</v>
      </c>
      <c r="Z345" s="124">
        <v>-0.12099359</v>
      </c>
      <c r="AA345" s="124">
        <v>-0.14395886899999999</v>
      </c>
      <c r="AB345" s="124">
        <v>-2.1757678999999999E-2</v>
      </c>
      <c r="AC345" s="124">
        <v>-9.9531006000000005E-2</v>
      </c>
      <c r="AD345" s="124">
        <v>-9.9824119999999995E-3</v>
      </c>
      <c r="AE345" s="124">
        <v>-3.3110570999999998E-2</v>
      </c>
      <c r="AF345" s="124">
        <v>-5.6827150999999999E-2</v>
      </c>
      <c r="AG345" s="124">
        <v>-7.7398990000000001E-2</v>
      </c>
      <c r="AH345" s="123">
        <v>-4.0332907000000001E-2</v>
      </c>
      <c r="AI345" s="123">
        <v>-0.111111111</v>
      </c>
      <c r="AJ345" s="123">
        <v>8.2191781000000005E-2</v>
      </c>
      <c r="AK345" s="736" t="s">
        <v>17093</v>
      </c>
      <c r="AL345" s="318"/>
    </row>
    <row r="346" spans="1:38" s="24" customFormat="1" ht="15" customHeight="1">
      <c r="A346" s="524">
        <v>44231</v>
      </c>
      <c r="B346" s="33">
        <v>1301</v>
      </c>
      <c r="C346" s="33">
        <v>393</v>
      </c>
      <c r="D346" s="33">
        <v>2401</v>
      </c>
      <c r="E346" s="33">
        <v>1964</v>
      </c>
      <c r="F346" s="33">
        <v>21923</v>
      </c>
      <c r="G346" s="33">
        <v>3358</v>
      </c>
      <c r="H346" s="33">
        <v>2583</v>
      </c>
      <c r="I346" s="33">
        <v>8136</v>
      </c>
      <c r="J346" s="33">
        <v>9652</v>
      </c>
      <c r="K346" s="33">
        <v>63</v>
      </c>
      <c r="L346" s="33">
        <v>78</v>
      </c>
      <c r="M346" s="33">
        <v>22</v>
      </c>
      <c r="N346" s="33">
        <v>1118</v>
      </c>
      <c r="O346" s="33">
        <v>334</v>
      </c>
      <c r="P346" s="33">
        <v>2295</v>
      </c>
      <c r="Q346" s="33">
        <v>1712</v>
      </c>
      <c r="R346" s="33">
        <v>20905</v>
      </c>
      <c r="S346" s="33">
        <v>3173</v>
      </c>
      <c r="T346" s="33">
        <v>2408</v>
      </c>
      <c r="U346" s="33">
        <v>7269</v>
      </c>
      <c r="V346" s="33">
        <v>9052</v>
      </c>
      <c r="W346" s="49">
        <v>51</v>
      </c>
      <c r="X346" s="49">
        <v>81</v>
      </c>
      <c r="Y346" s="736" t="s">
        <v>17093</v>
      </c>
      <c r="Z346" s="124">
        <v>-0.14066102999999999</v>
      </c>
      <c r="AA346" s="124">
        <v>-0.150127226</v>
      </c>
      <c r="AB346" s="124">
        <v>-4.4148272000000002E-2</v>
      </c>
      <c r="AC346" s="124">
        <v>-0.12830957200000001</v>
      </c>
      <c r="AD346" s="124">
        <v>-4.6435250999999997E-2</v>
      </c>
      <c r="AE346" s="124">
        <v>-5.5092317000000002E-2</v>
      </c>
      <c r="AF346" s="124">
        <v>-6.7750677999999995E-2</v>
      </c>
      <c r="AG346" s="124">
        <v>-0.106563422</v>
      </c>
      <c r="AH346" s="123">
        <v>-6.2163282E-2</v>
      </c>
      <c r="AI346" s="123">
        <v>-0.19047618999999999</v>
      </c>
      <c r="AJ346" s="123">
        <v>3.8461538000000003E-2</v>
      </c>
      <c r="AK346" s="736" t="s">
        <v>17093</v>
      </c>
      <c r="AL346" s="318"/>
    </row>
    <row r="347" spans="1:38" s="24" customFormat="1" ht="15" customHeight="1">
      <c r="A347" s="524">
        <v>44232</v>
      </c>
      <c r="B347" s="33">
        <v>1321</v>
      </c>
      <c r="C347" s="33">
        <v>404</v>
      </c>
      <c r="D347" s="33">
        <v>2433</v>
      </c>
      <c r="E347" s="33">
        <v>2012</v>
      </c>
      <c r="F347" s="33">
        <v>22614</v>
      </c>
      <c r="G347" s="33">
        <v>3384</v>
      </c>
      <c r="H347" s="33">
        <v>2620</v>
      </c>
      <c r="I347" s="33">
        <v>8321</v>
      </c>
      <c r="J347" s="33">
        <v>9747</v>
      </c>
      <c r="K347" s="33">
        <v>59</v>
      </c>
      <c r="L347" s="33">
        <v>74</v>
      </c>
      <c r="M347" s="33">
        <v>28</v>
      </c>
      <c r="N347" s="33">
        <v>1150</v>
      </c>
      <c r="O347" s="33">
        <v>342</v>
      </c>
      <c r="P347" s="33">
        <v>2324</v>
      </c>
      <c r="Q347" s="33">
        <v>1706</v>
      </c>
      <c r="R347" s="33">
        <v>20902</v>
      </c>
      <c r="S347" s="33">
        <v>3162</v>
      </c>
      <c r="T347" s="33">
        <v>2396</v>
      </c>
      <c r="U347" s="33">
        <v>7199</v>
      </c>
      <c r="V347" s="33">
        <v>8945</v>
      </c>
      <c r="W347" s="49">
        <v>44</v>
      </c>
      <c r="X347" s="49">
        <v>80</v>
      </c>
      <c r="Y347" s="736" t="s">
        <v>17093</v>
      </c>
      <c r="Z347" s="124">
        <v>-0.129447388</v>
      </c>
      <c r="AA347" s="124">
        <v>-0.153465347</v>
      </c>
      <c r="AB347" s="124">
        <v>-4.4800658E-2</v>
      </c>
      <c r="AC347" s="124">
        <v>-0.152087475</v>
      </c>
      <c r="AD347" s="124">
        <v>-7.5705314999999995E-2</v>
      </c>
      <c r="AE347" s="124">
        <v>-6.5602836999999997E-2</v>
      </c>
      <c r="AF347" s="124">
        <v>-8.5496183000000003E-2</v>
      </c>
      <c r="AG347" s="124">
        <v>-0.134839563</v>
      </c>
      <c r="AH347" s="123">
        <v>-8.2281727999999998E-2</v>
      </c>
      <c r="AI347" s="123">
        <v>-0.25423728800000001</v>
      </c>
      <c r="AJ347" s="123">
        <v>8.1081080999999999E-2</v>
      </c>
      <c r="AK347" s="736" t="s">
        <v>17093</v>
      </c>
      <c r="AL347" s="318"/>
    </row>
    <row r="348" spans="1:38" s="24" customFormat="1" ht="15" customHeight="1">
      <c r="A348" s="524">
        <v>44233</v>
      </c>
      <c r="B348" s="33">
        <v>1284</v>
      </c>
      <c r="C348" s="33">
        <v>404</v>
      </c>
      <c r="D348" s="33">
        <v>2419</v>
      </c>
      <c r="E348" s="33">
        <v>2034</v>
      </c>
      <c r="F348" s="33">
        <v>22853</v>
      </c>
      <c r="G348" s="33">
        <v>3357</v>
      </c>
      <c r="H348" s="33">
        <v>2651</v>
      </c>
      <c r="I348" s="33">
        <v>8352</v>
      </c>
      <c r="J348" s="33">
        <v>9835</v>
      </c>
      <c r="K348" s="33">
        <v>57</v>
      </c>
      <c r="L348" s="33">
        <v>76</v>
      </c>
      <c r="M348" s="33">
        <v>32</v>
      </c>
      <c r="N348" s="33">
        <v>1080</v>
      </c>
      <c r="O348" s="33">
        <v>335</v>
      </c>
      <c r="P348" s="33">
        <v>2233</v>
      </c>
      <c r="Q348" s="33">
        <v>1647</v>
      </c>
      <c r="R348" s="33">
        <v>20059</v>
      </c>
      <c r="S348" s="33">
        <v>3076</v>
      </c>
      <c r="T348" s="33">
        <v>2281</v>
      </c>
      <c r="U348" s="33">
        <v>6997</v>
      </c>
      <c r="V348" s="33">
        <v>8565</v>
      </c>
      <c r="W348" s="49">
        <v>46</v>
      </c>
      <c r="X348" s="49">
        <v>82</v>
      </c>
      <c r="Y348" s="736" t="s">
        <v>17093</v>
      </c>
      <c r="Z348" s="124">
        <v>-0.158878505</v>
      </c>
      <c r="AA348" s="124">
        <v>-0.17079207900000001</v>
      </c>
      <c r="AB348" s="124">
        <v>-7.6891276999999994E-2</v>
      </c>
      <c r="AC348" s="124">
        <v>-0.19026548700000001</v>
      </c>
      <c r="AD348" s="124">
        <v>-0.12225966000000001</v>
      </c>
      <c r="AE348" s="124">
        <v>-8.3705689999999999E-2</v>
      </c>
      <c r="AF348" s="124">
        <v>-0.13956997400000001</v>
      </c>
      <c r="AG348" s="124">
        <v>-0.16223659000000001</v>
      </c>
      <c r="AH348" s="123">
        <v>-0.12913065600000001</v>
      </c>
      <c r="AI348" s="123">
        <v>-0.192982456</v>
      </c>
      <c r="AJ348" s="123">
        <v>7.8947368000000004E-2</v>
      </c>
      <c r="AK348" s="736" t="s">
        <v>17093</v>
      </c>
      <c r="AL348" s="318"/>
    </row>
    <row r="349" spans="1:38" s="24" customFormat="1" ht="15" customHeight="1">
      <c r="A349" s="524">
        <v>44234</v>
      </c>
      <c r="B349" s="33">
        <v>1314</v>
      </c>
      <c r="C349" s="33">
        <v>404</v>
      </c>
      <c r="D349" s="33">
        <v>2447</v>
      </c>
      <c r="E349" s="33">
        <v>2056</v>
      </c>
      <c r="F349" s="33">
        <v>22908</v>
      </c>
      <c r="G349" s="33">
        <v>3382</v>
      </c>
      <c r="H349" s="33">
        <v>2699</v>
      </c>
      <c r="I349" s="33">
        <v>8311</v>
      </c>
      <c r="J349" s="33">
        <v>9883</v>
      </c>
      <c r="K349" s="33">
        <v>60</v>
      </c>
      <c r="L349" s="33">
        <v>76</v>
      </c>
      <c r="M349" s="33">
        <v>24</v>
      </c>
      <c r="N349" s="33">
        <v>1056</v>
      </c>
      <c r="O349" s="33">
        <v>337</v>
      </c>
      <c r="P349" s="33">
        <v>2185</v>
      </c>
      <c r="Q349" s="33">
        <v>1622</v>
      </c>
      <c r="R349" s="33">
        <v>19783</v>
      </c>
      <c r="S349" s="33">
        <v>3065</v>
      </c>
      <c r="T349" s="33">
        <v>2269</v>
      </c>
      <c r="U349" s="33">
        <v>6936</v>
      </c>
      <c r="V349" s="33">
        <v>8490</v>
      </c>
      <c r="W349" s="49">
        <v>38</v>
      </c>
      <c r="X349" s="49">
        <v>78</v>
      </c>
      <c r="Y349" s="736" t="s">
        <v>17093</v>
      </c>
      <c r="Z349" s="124">
        <v>-0.196347032</v>
      </c>
      <c r="AA349" s="124">
        <v>-0.16584158399999999</v>
      </c>
      <c r="AB349" s="124">
        <v>-0.10706988100000001</v>
      </c>
      <c r="AC349" s="124">
        <v>-0.21108949399999999</v>
      </c>
      <c r="AD349" s="124">
        <v>-0.136415226</v>
      </c>
      <c r="AE349" s="124">
        <v>-9.3731519999999999E-2</v>
      </c>
      <c r="AF349" s="124">
        <v>-0.15931826599999999</v>
      </c>
      <c r="AG349" s="124">
        <v>-0.165443388</v>
      </c>
      <c r="AH349" s="123">
        <v>-0.14094910499999999</v>
      </c>
      <c r="AI349" s="123">
        <v>-0.366666667</v>
      </c>
      <c r="AJ349" s="123">
        <v>2.6315788999999999E-2</v>
      </c>
      <c r="AK349" s="736" t="s">
        <v>17093</v>
      </c>
      <c r="AL349" s="318"/>
    </row>
    <row r="350" spans="1:38" s="24" customFormat="1" ht="15" customHeight="1">
      <c r="A350" s="524">
        <v>44235</v>
      </c>
      <c r="B350" s="33">
        <v>1322</v>
      </c>
      <c r="C350" s="33">
        <v>410</v>
      </c>
      <c r="D350" s="33">
        <v>2478</v>
      </c>
      <c r="E350" s="33">
        <v>2042</v>
      </c>
      <c r="F350" s="33">
        <v>22677</v>
      </c>
      <c r="G350" s="33">
        <v>3426</v>
      </c>
      <c r="H350" s="33">
        <v>2646</v>
      </c>
      <c r="I350" s="33">
        <v>8304</v>
      </c>
      <c r="J350" s="33">
        <v>9831</v>
      </c>
      <c r="K350" s="33">
        <v>51</v>
      </c>
      <c r="L350" s="33">
        <v>75</v>
      </c>
      <c r="M350" s="33">
        <v>21</v>
      </c>
      <c r="N350" s="33">
        <v>1112</v>
      </c>
      <c r="O350" s="33">
        <v>340</v>
      </c>
      <c r="P350" s="33">
        <v>2227</v>
      </c>
      <c r="Q350" s="33">
        <v>1676</v>
      </c>
      <c r="R350" s="33">
        <v>20411</v>
      </c>
      <c r="S350" s="33">
        <v>3160</v>
      </c>
      <c r="T350" s="33">
        <v>2346</v>
      </c>
      <c r="U350" s="33">
        <v>7121</v>
      </c>
      <c r="V350" s="33">
        <v>8802</v>
      </c>
      <c r="W350" s="49">
        <v>41</v>
      </c>
      <c r="X350" s="49">
        <v>69</v>
      </c>
      <c r="Y350" s="736" t="s">
        <v>17093</v>
      </c>
      <c r="Z350" s="124">
        <v>-0.15885022700000001</v>
      </c>
      <c r="AA350" s="124">
        <v>-0.17073170700000001</v>
      </c>
      <c r="AB350" s="124">
        <v>-0.10129136399999999</v>
      </c>
      <c r="AC350" s="124">
        <v>-0.17923604300000001</v>
      </c>
      <c r="AD350" s="124">
        <v>-9.9925033999999996E-2</v>
      </c>
      <c r="AE350" s="124">
        <v>-7.7641564999999996E-2</v>
      </c>
      <c r="AF350" s="124">
        <v>-0.11337868500000001</v>
      </c>
      <c r="AG350" s="124">
        <v>-0.14246146400000001</v>
      </c>
      <c r="AH350" s="123">
        <v>-0.10466890399999999</v>
      </c>
      <c r="AI350" s="123">
        <v>-0.196078431</v>
      </c>
      <c r="AJ350" s="123">
        <v>-0.08</v>
      </c>
      <c r="AK350" s="736" t="s">
        <v>17093</v>
      </c>
      <c r="AL350" s="318"/>
    </row>
    <row r="351" spans="1:38" s="24" customFormat="1" ht="15" customHeight="1">
      <c r="A351" s="524">
        <v>44236</v>
      </c>
      <c r="B351" s="33">
        <v>1239</v>
      </c>
      <c r="C351" s="33">
        <v>393</v>
      </c>
      <c r="D351" s="33">
        <v>2390</v>
      </c>
      <c r="E351" s="33">
        <v>1968</v>
      </c>
      <c r="F351" s="33">
        <v>21412</v>
      </c>
      <c r="G351" s="33">
        <v>3366</v>
      </c>
      <c r="H351" s="33">
        <v>2551</v>
      </c>
      <c r="I351" s="33">
        <v>7952</v>
      </c>
      <c r="J351" s="33">
        <v>9465</v>
      </c>
      <c r="K351" s="33">
        <v>54</v>
      </c>
      <c r="L351" s="33">
        <v>69</v>
      </c>
      <c r="M351" s="33">
        <v>22</v>
      </c>
      <c r="N351" s="33">
        <v>1147</v>
      </c>
      <c r="O351" s="33">
        <v>341</v>
      </c>
      <c r="P351" s="33">
        <v>2318</v>
      </c>
      <c r="Q351" s="33">
        <v>1720</v>
      </c>
      <c r="R351" s="33">
        <v>20928</v>
      </c>
      <c r="S351" s="33">
        <v>3189</v>
      </c>
      <c r="T351" s="33">
        <v>2404</v>
      </c>
      <c r="U351" s="33">
        <v>7285</v>
      </c>
      <c r="V351" s="33">
        <v>8931</v>
      </c>
      <c r="W351" s="49">
        <v>48</v>
      </c>
      <c r="X351" s="49">
        <v>70</v>
      </c>
      <c r="Y351" s="736" t="s">
        <v>17093</v>
      </c>
      <c r="Z351" s="124">
        <v>-7.4253429999999995E-2</v>
      </c>
      <c r="AA351" s="124">
        <v>-0.13231552199999999</v>
      </c>
      <c r="AB351" s="124">
        <v>-3.0125523000000001E-2</v>
      </c>
      <c r="AC351" s="124">
        <v>-0.12601625999999999</v>
      </c>
      <c r="AD351" s="124">
        <v>-2.2604147000000002E-2</v>
      </c>
      <c r="AE351" s="124">
        <v>-5.258467E-2</v>
      </c>
      <c r="AF351" s="124">
        <v>-5.7624461000000002E-2</v>
      </c>
      <c r="AG351" s="124">
        <v>-8.3878270000000005E-2</v>
      </c>
      <c r="AH351" s="123">
        <v>-5.6418384000000002E-2</v>
      </c>
      <c r="AI351" s="123">
        <v>-0.111111111</v>
      </c>
      <c r="AJ351" s="123">
        <v>1.4492754E-2</v>
      </c>
      <c r="AK351" s="736" t="s">
        <v>17093</v>
      </c>
      <c r="AL351" s="318"/>
    </row>
    <row r="352" spans="1:38" s="24" customFormat="1" ht="15" customHeight="1">
      <c r="A352" s="524">
        <v>44237</v>
      </c>
      <c r="B352" s="33">
        <v>1226</v>
      </c>
      <c r="C352" s="33">
        <v>395</v>
      </c>
      <c r="D352" s="33">
        <v>2355</v>
      </c>
      <c r="E352" s="33">
        <v>1935</v>
      </c>
      <c r="F352" s="33">
        <v>21100</v>
      </c>
      <c r="G352" s="33">
        <v>3331</v>
      </c>
      <c r="H352" s="33">
        <v>2504</v>
      </c>
      <c r="I352" s="33">
        <v>7847</v>
      </c>
      <c r="J352" s="33">
        <v>9395</v>
      </c>
      <c r="K352" s="33">
        <v>56</v>
      </c>
      <c r="L352" s="33">
        <v>69</v>
      </c>
      <c r="M352" s="33">
        <v>22</v>
      </c>
      <c r="N352" s="33">
        <v>1162</v>
      </c>
      <c r="O352" s="33">
        <v>339</v>
      </c>
      <c r="P352" s="33">
        <v>2271</v>
      </c>
      <c r="Q352" s="33">
        <v>1721</v>
      </c>
      <c r="R352" s="33">
        <v>21043</v>
      </c>
      <c r="S352" s="33">
        <v>3124</v>
      </c>
      <c r="T352" s="33">
        <v>2416</v>
      </c>
      <c r="U352" s="33">
        <v>7353</v>
      </c>
      <c r="V352" s="33">
        <v>8989</v>
      </c>
      <c r="W352" s="49">
        <v>40</v>
      </c>
      <c r="X352" s="49">
        <v>74</v>
      </c>
      <c r="Y352" s="736" t="s">
        <v>17093</v>
      </c>
      <c r="Z352" s="124">
        <v>-5.2202284000000002E-2</v>
      </c>
      <c r="AA352" s="124">
        <v>-0.14177215200000001</v>
      </c>
      <c r="AB352" s="124">
        <v>-3.5668789999999999E-2</v>
      </c>
      <c r="AC352" s="124">
        <v>-0.110594315</v>
      </c>
      <c r="AD352" s="124">
        <v>-2.7014220000000002E-3</v>
      </c>
      <c r="AE352" s="124">
        <v>-6.2143499999999997E-2</v>
      </c>
      <c r="AF352" s="124">
        <v>-3.5143769999999998E-2</v>
      </c>
      <c r="AG352" s="124">
        <v>-6.2953994999999999E-2</v>
      </c>
      <c r="AH352" s="123">
        <v>-4.3214476000000002E-2</v>
      </c>
      <c r="AI352" s="123">
        <v>-0.28571428599999998</v>
      </c>
      <c r="AJ352" s="123">
        <v>7.2463767999999998E-2</v>
      </c>
      <c r="AK352" s="736" t="s">
        <v>17093</v>
      </c>
      <c r="AL352" s="318"/>
    </row>
    <row r="353" spans="1:38" s="24" customFormat="1" ht="15" customHeight="1">
      <c r="A353" s="524">
        <v>44238</v>
      </c>
      <c r="B353" s="33">
        <v>1279</v>
      </c>
      <c r="C353" s="33">
        <v>412</v>
      </c>
      <c r="D353" s="33">
        <v>2445</v>
      </c>
      <c r="E353" s="33">
        <v>1975</v>
      </c>
      <c r="F353" s="33">
        <v>21904</v>
      </c>
      <c r="G353" s="33">
        <v>3405</v>
      </c>
      <c r="H353" s="33">
        <v>2605</v>
      </c>
      <c r="I353" s="33">
        <v>8122</v>
      </c>
      <c r="J353" s="33">
        <v>9680</v>
      </c>
      <c r="K353" s="33">
        <v>58</v>
      </c>
      <c r="L353" s="33">
        <v>66</v>
      </c>
      <c r="M353" s="33">
        <v>19</v>
      </c>
      <c r="N353" s="33">
        <v>1138</v>
      </c>
      <c r="O353" s="33">
        <v>334</v>
      </c>
      <c r="P353" s="33">
        <v>2324</v>
      </c>
      <c r="Q353" s="33">
        <v>1724</v>
      </c>
      <c r="R353" s="33">
        <v>20998</v>
      </c>
      <c r="S353" s="33">
        <v>3098</v>
      </c>
      <c r="T353" s="33">
        <v>2399</v>
      </c>
      <c r="U353" s="33">
        <v>7225</v>
      </c>
      <c r="V353" s="33">
        <v>8944</v>
      </c>
      <c r="W353" s="49">
        <v>46</v>
      </c>
      <c r="X353" s="49">
        <v>72</v>
      </c>
      <c r="Y353" s="736" t="s">
        <v>17093</v>
      </c>
      <c r="Z353" s="124">
        <v>-0.110242377</v>
      </c>
      <c r="AA353" s="124">
        <v>-0.18932038800000001</v>
      </c>
      <c r="AB353" s="124">
        <v>-4.9488753000000003E-2</v>
      </c>
      <c r="AC353" s="124">
        <v>-0.12708860799999999</v>
      </c>
      <c r="AD353" s="124">
        <v>-4.1362308E-2</v>
      </c>
      <c r="AE353" s="124">
        <v>-9.0161527000000005E-2</v>
      </c>
      <c r="AF353" s="124">
        <v>-7.9078695000000004E-2</v>
      </c>
      <c r="AG353" s="124">
        <v>-0.110440778</v>
      </c>
      <c r="AH353" s="123">
        <v>-7.6033058000000001E-2</v>
      </c>
      <c r="AI353" s="123">
        <v>-0.20689655200000001</v>
      </c>
      <c r="AJ353" s="123">
        <v>9.0909090999999997E-2</v>
      </c>
      <c r="AK353" s="736" t="s">
        <v>17093</v>
      </c>
      <c r="AL353" s="318"/>
    </row>
    <row r="354" spans="1:38" s="24" customFormat="1" ht="15" customHeight="1">
      <c r="A354" s="524">
        <v>44239</v>
      </c>
      <c r="B354" s="33">
        <v>1279</v>
      </c>
      <c r="C354" s="33">
        <v>417</v>
      </c>
      <c r="D354" s="33">
        <v>2474</v>
      </c>
      <c r="E354" s="33">
        <v>2026</v>
      </c>
      <c r="F354" s="33">
        <v>22363</v>
      </c>
      <c r="G354" s="33">
        <v>3475</v>
      </c>
      <c r="H354" s="33">
        <v>2601</v>
      </c>
      <c r="I354" s="33">
        <v>8351</v>
      </c>
      <c r="J354" s="33">
        <v>9916</v>
      </c>
      <c r="K354" s="33">
        <v>59</v>
      </c>
      <c r="L354" s="33">
        <v>79</v>
      </c>
      <c r="M354" s="33">
        <v>25</v>
      </c>
      <c r="N354" s="33">
        <v>1154</v>
      </c>
      <c r="O354" s="33">
        <v>344</v>
      </c>
      <c r="P354" s="33">
        <v>2302</v>
      </c>
      <c r="Q354" s="33">
        <v>1652</v>
      </c>
      <c r="R354" s="33">
        <v>20867</v>
      </c>
      <c r="S354" s="33">
        <v>3099</v>
      </c>
      <c r="T354" s="33">
        <v>2369</v>
      </c>
      <c r="U354" s="33">
        <v>7078</v>
      </c>
      <c r="V354" s="33">
        <v>8881</v>
      </c>
      <c r="W354" s="49">
        <v>46</v>
      </c>
      <c r="X354" s="49">
        <v>74</v>
      </c>
      <c r="Y354" s="736" t="s">
        <v>17093</v>
      </c>
      <c r="Z354" s="124">
        <v>-9.7732604000000001E-2</v>
      </c>
      <c r="AA354" s="124">
        <v>-0.17505995199999999</v>
      </c>
      <c r="AB354" s="124">
        <v>-6.9523039999999994E-2</v>
      </c>
      <c r="AC354" s="124">
        <v>-0.18460019699999999</v>
      </c>
      <c r="AD354" s="124">
        <v>-6.6896211999999997E-2</v>
      </c>
      <c r="AE354" s="124">
        <v>-0.108201439</v>
      </c>
      <c r="AF354" s="124">
        <v>-8.9196463000000004E-2</v>
      </c>
      <c r="AG354" s="124">
        <v>-0.15243683399999999</v>
      </c>
      <c r="AH354" s="123">
        <v>-0.104376765</v>
      </c>
      <c r="AI354" s="123">
        <v>-0.22033898299999999</v>
      </c>
      <c r="AJ354" s="123">
        <v>-6.3291138999999996E-2</v>
      </c>
      <c r="AK354" s="736" t="s">
        <v>17093</v>
      </c>
      <c r="AL354" s="318"/>
    </row>
    <row r="355" spans="1:38" s="24" customFormat="1" ht="15" customHeight="1">
      <c r="A355" s="524">
        <v>44240</v>
      </c>
      <c r="B355" s="33">
        <v>1310</v>
      </c>
      <c r="C355" s="33">
        <v>408</v>
      </c>
      <c r="D355" s="33">
        <v>2459</v>
      </c>
      <c r="E355" s="33">
        <v>2039</v>
      </c>
      <c r="F355" s="33">
        <v>22635</v>
      </c>
      <c r="G355" s="33">
        <v>3465</v>
      </c>
      <c r="H355" s="33">
        <v>2640</v>
      </c>
      <c r="I355" s="33">
        <v>8547</v>
      </c>
      <c r="J355" s="33">
        <v>10052</v>
      </c>
      <c r="K355" s="33">
        <v>56</v>
      </c>
      <c r="L355" s="33">
        <v>79</v>
      </c>
      <c r="M355" s="33">
        <v>29</v>
      </c>
      <c r="N355" s="33">
        <v>1100</v>
      </c>
      <c r="O355" s="33">
        <v>330</v>
      </c>
      <c r="P355" s="33">
        <v>2207</v>
      </c>
      <c r="Q355" s="33">
        <v>1562</v>
      </c>
      <c r="R355" s="33">
        <v>19860</v>
      </c>
      <c r="S355" s="33">
        <v>3050</v>
      </c>
      <c r="T355" s="33">
        <v>2275</v>
      </c>
      <c r="U355" s="33">
        <v>6878</v>
      </c>
      <c r="V355" s="33">
        <v>8433</v>
      </c>
      <c r="W355" s="49">
        <v>41</v>
      </c>
      <c r="X355" s="49">
        <v>71</v>
      </c>
      <c r="Y355" s="736" t="s">
        <v>17093</v>
      </c>
      <c r="Z355" s="124">
        <v>-0.16030534399999999</v>
      </c>
      <c r="AA355" s="124">
        <v>-0.19117647099999999</v>
      </c>
      <c r="AB355" s="124">
        <v>-0.102480683</v>
      </c>
      <c r="AC355" s="124">
        <v>-0.23393820500000001</v>
      </c>
      <c r="AD355" s="124">
        <v>-0.12259774700000001</v>
      </c>
      <c r="AE355" s="124">
        <v>-0.11976912000000001</v>
      </c>
      <c r="AF355" s="124">
        <v>-0.13825757599999999</v>
      </c>
      <c r="AG355" s="124">
        <v>-0.19527319500000001</v>
      </c>
      <c r="AH355" s="123">
        <v>-0.16106247500000001</v>
      </c>
      <c r="AI355" s="123">
        <v>-0.26785714300000002</v>
      </c>
      <c r="AJ355" s="123">
        <v>-0.101265823</v>
      </c>
      <c r="AK355" s="736" t="s">
        <v>17093</v>
      </c>
      <c r="AL355" s="318"/>
    </row>
    <row r="356" spans="1:38" s="24" customFormat="1" ht="15" customHeight="1">
      <c r="A356" s="524">
        <v>44241</v>
      </c>
      <c r="B356" s="33">
        <v>1330</v>
      </c>
      <c r="C356" s="33">
        <v>424</v>
      </c>
      <c r="D356" s="33">
        <v>2512</v>
      </c>
      <c r="E356" s="33">
        <v>2111</v>
      </c>
      <c r="F356" s="33">
        <v>22515</v>
      </c>
      <c r="G356" s="33">
        <v>3485</v>
      </c>
      <c r="H356" s="33">
        <v>2600</v>
      </c>
      <c r="I356" s="33">
        <v>8518</v>
      </c>
      <c r="J356" s="33">
        <v>9933</v>
      </c>
      <c r="K356" s="33">
        <v>57</v>
      </c>
      <c r="L356" s="33">
        <v>81</v>
      </c>
      <c r="M356" s="33">
        <v>20</v>
      </c>
      <c r="N356" s="33">
        <v>1067</v>
      </c>
      <c r="O356" s="33">
        <v>316</v>
      </c>
      <c r="P356" s="33">
        <v>2160</v>
      </c>
      <c r="Q356" s="33">
        <v>1542</v>
      </c>
      <c r="R356" s="33">
        <v>19452</v>
      </c>
      <c r="S356" s="33">
        <v>2956</v>
      </c>
      <c r="T356" s="33">
        <v>2240</v>
      </c>
      <c r="U356" s="33">
        <v>6830</v>
      </c>
      <c r="V356" s="33">
        <v>8329</v>
      </c>
      <c r="W356" s="49">
        <v>43</v>
      </c>
      <c r="X356" s="49">
        <v>74</v>
      </c>
      <c r="Y356" s="736" t="s">
        <v>17093</v>
      </c>
      <c r="Z356" s="124">
        <v>-0.19774436100000001</v>
      </c>
      <c r="AA356" s="124">
        <v>-0.25471698100000001</v>
      </c>
      <c r="AB356" s="124">
        <v>-0.14012738899999999</v>
      </c>
      <c r="AC356" s="124">
        <v>-0.26954050200000002</v>
      </c>
      <c r="AD356" s="124">
        <v>-0.13604263799999999</v>
      </c>
      <c r="AE356" s="124">
        <v>-0.15179339999999999</v>
      </c>
      <c r="AF356" s="124">
        <v>-0.138461538</v>
      </c>
      <c r="AG356" s="124">
        <v>-0.19816858400000001</v>
      </c>
      <c r="AH356" s="123">
        <v>-0.161481929</v>
      </c>
      <c r="AI356" s="123">
        <v>-0.24561403500000001</v>
      </c>
      <c r="AJ356" s="123">
        <v>-8.6419753000000002E-2</v>
      </c>
      <c r="AK356" s="736" t="s">
        <v>17093</v>
      </c>
      <c r="AL356" s="318"/>
    </row>
    <row r="357" spans="1:38" s="24" customFormat="1" ht="15" customHeight="1">
      <c r="A357" s="524">
        <v>44242</v>
      </c>
      <c r="B357" s="33">
        <v>1304</v>
      </c>
      <c r="C357" s="33">
        <v>424</v>
      </c>
      <c r="D357" s="33">
        <v>2465</v>
      </c>
      <c r="E357" s="33">
        <v>2095</v>
      </c>
      <c r="F357" s="33">
        <v>22281</v>
      </c>
      <c r="G357" s="33">
        <v>3450</v>
      </c>
      <c r="H357" s="33">
        <v>2566</v>
      </c>
      <c r="I357" s="33">
        <v>8469</v>
      </c>
      <c r="J357" s="33">
        <v>9989</v>
      </c>
      <c r="K357" s="33">
        <v>51</v>
      </c>
      <c r="L357" s="33">
        <v>82</v>
      </c>
      <c r="M357" s="33">
        <v>23</v>
      </c>
      <c r="N357" s="33">
        <v>1078</v>
      </c>
      <c r="O357" s="33">
        <v>319</v>
      </c>
      <c r="P357" s="33">
        <v>2152</v>
      </c>
      <c r="Q357" s="33">
        <v>1538</v>
      </c>
      <c r="R357" s="33">
        <v>19626</v>
      </c>
      <c r="S357" s="33">
        <v>2962</v>
      </c>
      <c r="T357" s="33">
        <v>2235</v>
      </c>
      <c r="U357" s="33">
        <v>6839</v>
      </c>
      <c r="V357" s="33">
        <v>8399</v>
      </c>
      <c r="W357" s="49">
        <v>47</v>
      </c>
      <c r="X357" s="49">
        <v>78</v>
      </c>
      <c r="Y357" s="736" t="s">
        <v>17093</v>
      </c>
      <c r="Z357" s="124">
        <v>-0.173312883</v>
      </c>
      <c r="AA357" s="124">
        <v>-0.24764150900000001</v>
      </c>
      <c r="AB357" s="124">
        <v>-0.12697768800000001</v>
      </c>
      <c r="AC357" s="124">
        <v>-0.26587112200000002</v>
      </c>
      <c r="AD357" s="124">
        <v>-0.119159822</v>
      </c>
      <c r="AE357" s="124">
        <v>-0.14144927500000001</v>
      </c>
      <c r="AF357" s="124">
        <v>-0.12899454399999999</v>
      </c>
      <c r="AG357" s="124">
        <v>-0.19246664299999999</v>
      </c>
      <c r="AH357" s="123">
        <v>-0.15917509299999999</v>
      </c>
      <c r="AI357" s="123">
        <v>-7.8431372999999999E-2</v>
      </c>
      <c r="AJ357" s="123">
        <v>-4.8780487999999997E-2</v>
      </c>
      <c r="AK357" s="736" t="s">
        <v>17093</v>
      </c>
      <c r="AL357" s="318"/>
    </row>
    <row r="358" spans="1:38" s="24" customFormat="1" ht="15" customHeight="1">
      <c r="A358" s="524">
        <v>44243</v>
      </c>
      <c r="B358" s="33">
        <v>1228</v>
      </c>
      <c r="C358" s="33">
        <v>420</v>
      </c>
      <c r="D358" s="33">
        <v>2362</v>
      </c>
      <c r="E358" s="33">
        <v>2017</v>
      </c>
      <c r="F358" s="33">
        <v>21195</v>
      </c>
      <c r="G358" s="33">
        <v>3340</v>
      </c>
      <c r="H358" s="33">
        <v>2461</v>
      </c>
      <c r="I358" s="33">
        <v>8125</v>
      </c>
      <c r="J358" s="33">
        <v>9555</v>
      </c>
      <c r="K358" s="33">
        <v>58</v>
      </c>
      <c r="L358" s="33">
        <v>79</v>
      </c>
      <c r="M358" s="33">
        <v>22</v>
      </c>
      <c r="N358" s="33">
        <v>1039</v>
      </c>
      <c r="O358" s="33">
        <v>327</v>
      </c>
      <c r="P358" s="33">
        <v>2251</v>
      </c>
      <c r="Q358" s="33">
        <v>1629</v>
      </c>
      <c r="R358" s="33">
        <v>20541</v>
      </c>
      <c r="S358" s="33">
        <v>3074</v>
      </c>
      <c r="T358" s="33">
        <v>2334</v>
      </c>
      <c r="U358" s="33">
        <v>7151</v>
      </c>
      <c r="V358" s="33">
        <v>8742</v>
      </c>
      <c r="W358" s="49">
        <v>55</v>
      </c>
      <c r="X358" s="49">
        <v>85</v>
      </c>
      <c r="Y358" s="736" t="s">
        <v>17093</v>
      </c>
      <c r="Z358" s="124">
        <v>-0.15390879499999999</v>
      </c>
      <c r="AA358" s="124">
        <v>-0.22142857099999999</v>
      </c>
      <c r="AB358" s="124">
        <v>-4.6994072999999997E-2</v>
      </c>
      <c r="AC358" s="124">
        <v>-0.19236489800000001</v>
      </c>
      <c r="AD358" s="124">
        <v>-3.0856333999999999E-2</v>
      </c>
      <c r="AE358" s="124">
        <v>-7.9640718999999999E-2</v>
      </c>
      <c r="AF358" s="124">
        <v>-5.1605038999999998E-2</v>
      </c>
      <c r="AG358" s="124">
        <v>-0.119876923</v>
      </c>
      <c r="AH358" s="123">
        <v>-8.5086341999999995E-2</v>
      </c>
      <c r="AI358" s="123">
        <v>-5.1724138000000003E-2</v>
      </c>
      <c r="AJ358" s="123">
        <v>7.5949367000000004E-2</v>
      </c>
      <c r="AK358" s="736" t="s">
        <v>17093</v>
      </c>
      <c r="AL358" s="318"/>
    </row>
    <row r="359" spans="1:38" s="24" customFormat="1" ht="15" customHeight="1">
      <c r="A359" s="524">
        <v>44244</v>
      </c>
      <c r="B359" s="33">
        <v>1241</v>
      </c>
      <c r="C359" s="33">
        <v>424</v>
      </c>
      <c r="D359" s="33">
        <v>2311</v>
      </c>
      <c r="E359" s="33">
        <v>2027</v>
      </c>
      <c r="F359" s="33">
        <v>20780</v>
      </c>
      <c r="G359" s="33">
        <v>3305</v>
      </c>
      <c r="H359" s="33">
        <v>2411</v>
      </c>
      <c r="I359" s="33">
        <v>7989</v>
      </c>
      <c r="J359" s="33">
        <v>9479</v>
      </c>
      <c r="K359" s="33">
        <v>54</v>
      </c>
      <c r="L359" s="33">
        <v>86</v>
      </c>
      <c r="M359" s="33">
        <v>21</v>
      </c>
      <c r="N359" s="33">
        <v>1035</v>
      </c>
      <c r="O359" s="33">
        <v>343</v>
      </c>
      <c r="P359" s="33">
        <v>2313</v>
      </c>
      <c r="Q359" s="33">
        <v>1681</v>
      </c>
      <c r="R359" s="33">
        <v>21130</v>
      </c>
      <c r="S359" s="33">
        <v>3132</v>
      </c>
      <c r="T359" s="33">
        <v>2383</v>
      </c>
      <c r="U359" s="33">
        <v>7244</v>
      </c>
      <c r="V359" s="33">
        <v>8948</v>
      </c>
      <c r="W359" s="49">
        <v>53</v>
      </c>
      <c r="X359" s="49">
        <v>90</v>
      </c>
      <c r="Y359" s="736" t="s">
        <v>17093</v>
      </c>
      <c r="Z359" s="124">
        <v>-0.165995165</v>
      </c>
      <c r="AA359" s="124">
        <v>-0.19103773600000001</v>
      </c>
      <c r="AB359" s="124">
        <v>8.6542599999999998E-4</v>
      </c>
      <c r="AC359" s="124">
        <v>-0.170695609</v>
      </c>
      <c r="AD359" s="124">
        <v>1.6843118000000001E-2</v>
      </c>
      <c r="AE359" s="124">
        <v>-5.2344931999999997E-2</v>
      </c>
      <c r="AF359" s="124">
        <v>-1.1613438E-2</v>
      </c>
      <c r="AG359" s="124">
        <v>-9.3253222999999996E-2</v>
      </c>
      <c r="AH359" s="123">
        <v>-5.6018566999999998E-2</v>
      </c>
      <c r="AI359" s="123">
        <v>-1.8518519000000001E-2</v>
      </c>
      <c r="AJ359" s="123">
        <v>4.6511627999999999E-2</v>
      </c>
      <c r="AK359" s="736" t="s">
        <v>17093</v>
      </c>
      <c r="AL359" s="318"/>
    </row>
    <row r="360" spans="1:38" s="24" customFormat="1" ht="15" customHeight="1">
      <c r="A360" s="524">
        <v>44245</v>
      </c>
      <c r="B360" s="33">
        <v>1318</v>
      </c>
      <c r="C360" s="33">
        <v>436</v>
      </c>
      <c r="D360" s="33">
        <v>2305</v>
      </c>
      <c r="E360" s="33">
        <v>2047</v>
      </c>
      <c r="F360" s="33">
        <v>20842</v>
      </c>
      <c r="G360" s="33">
        <v>3304</v>
      </c>
      <c r="H360" s="33">
        <v>2458</v>
      </c>
      <c r="I360" s="33">
        <v>7859</v>
      </c>
      <c r="J360" s="33">
        <v>9460</v>
      </c>
      <c r="K360" s="33">
        <v>58</v>
      </c>
      <c r="L360" s="33">
        <v>87</v>
      </c>
      <c r="M360" s="33">
        <v>16</v>
      </c>
      <c r="N360" s="33">
        <v>1060</v>
      </c>
      <c r="O360" s="33">
        <v>344</v>
      </c>
      <c r="P360" s="33">
        <v>2287</v>
      </c>
      <c r="Q360" s="33">
        <v>1706</v>
      </c>
      <c r="R360" s="33">
        <v>21123</v>
      </c>
      <c r="S360" s="33">
        <v>3150</v>
      </c>
      <c r="T360" s="33">
        <v>2399</v>
      </c>
      <c r="U360" s="33">
        <v>7354</v>
      </c>
      <c r="V360" s="33">
        <v>8979</v>
      </c>
      <c r="W360" s="49">
        <v>45</v>
      </c>
      <c r="X360" s="49">
        <v>91</v>
      </c>
      <c r="Y360" s="736" t="s">
        <v>17093</v>
      </c>
      <c r="Z360" s="124">
        <v>-0.19575113799999999</v>
      </c>
      <c r="AA360" s="124">
        <v>-0.21100917399999999</v>
      </c>
      <c r="AB360" s="124">
        <v>-7.8091109999999997E-3</v>
      </c>
      <c r="AC360" s="124">
        <v>-0.16658524699999999</v>
      </c>
      <c r="AD360" s="124">
        <v>1.3482391E-2</v>
      </c>
      <c r="AE360" s="124">
        <v>-4.6610169E-2</v>
      </c>
      <c r="AF360" s="124">
        <v>-2.4003255000000001E-2</v>
      </c>
      <c r="AG360" s="124">
        <v>-6.4257539000000002E-2</v>
      </c>
      <c r="AH360" s="123">
        <v>-5.0845665999999998E-2</v>
      </c>
      <c r="AI360" s="123">
        <v>-0.22413793100000001</v>
      </c>
      <c r="AJ360" s="123">
        <v>4.5977010999999998E-2</v>
      </c>
      <c r="AK360" s="736" t="s">
        <v>17093</v>
      </c>
      <c r="AL360" s="318"/>
    </row>
    <row r="361" spans="1:38" s="24" customFormat="1" ht="15" customHeight="1">
      <c r="A361" s="524">
        <v>44246</v>
      </c>
      <c r="B361" s="33">
        <v>1322</v>
      </c>
      <c r="C361" s="33">
        <v>442</v>
      </c>
      <c r="D361" s="33">
        <v>2429</v>
      </c>
      <c r="E361" s="33">
        <v>2112</v>
      </c>
      <c r="F361" s="33">
        <v>21814</v>
      </c>
      <c r="G361" s="33">
        <v>3413</v>
      </c>
      <c r="H361" s="33">
        <v>2520</v>
      </c>
      <c r="I361" s="33">
        <v>8123</v>
      </c>
      <c r="J361" s="33">
        <v>9788</v>
      </c>
      <c r="K361" s="33">
        <v>61</v>
      </c>
      <c r="L361" s="33">
        <v>81</v>
      </c>
      <c r="M361" s="33">
        <v>15</v>
      </c>
      <c r="N361" s="33">
        <v>1027</v>
      </c>
      <c r="O361" s="33">
        <v>330</v>
      </c>
      <c r="P361" s="33">
        <v>2261</v>
      </c>
      <c r="Q361" s="33">
        <v>1715</v>
      </c>
      <c r="R361" s="33">
        <v>21168</v>
      </c>
      <c r="S361" s="33">
        <v>3137</v>
      </c>
      <c r="T361" s="33">
        <v>2397</v>
      </c>
      <c r="U361" s="33">
        <v>7286</v>
      </c>
      <c r="V361" s="33">
        <v>9016</v>
      </c>
      <c r="W361" s="49">
        <v>46</v>
      </c>
      <c r="X361" s="49">
        <v>90</v>
      </c>
      <c r="Y361" s="736" t="s">
        <v>17093</v>
      </c>
      <c r="Z361" s="124">
        <v>-0.22314674700000001</v>
      </c>
      <c r="AA361" s="124">
        <v>-0.25339366499999999</v>
      </c>
      <c r="AB361" s="124">
        <v>-6.9164265000000003E-2</v>
      </c>
      <c r="AC361" s="124">
        <v>-0.187973485</v>
      </c>
      <c r="AD361" s="124">
        <v>-2.9614009E-2</v>
      </c>
      <c r="AE361" s="124">
        <v>-8.0867272000000004E-2</v>
      </c>
      <c r="AF361" s="124">
        <v>-4.8809524E-2</v>
      </c>
      <c r="AG361" s="124">
        <v>-0.103040748</v>
      </c>
      <c r="AH361" s="123">
        <v>-7.8872088000000007E-2</v>
      </c>
      <c r="AI361" s="123">
        <v>-0.24590163900000001</v>
      </c>
      <c r="AJ361" s="123">
        <v>0.111111111</v>
      </c>
      <c r="AK361" s="736" t="s">
        <v>17093</v>
      </c>
      <c r="AL361" s="318"/>
    </row>
    <row r="362" spans="1:38" s="24" customFormat="1" ht="15" customHeight="1">
      <c r="A362" s="524">
        <v>44247</v>
      </c>
      <c r="B362" s="33">
        <v>1328</v>
      </c>
      <c r="C362" s="33">
        <v>425</v>
      </c>
      <c r="D362" s="33">
        <v>2483</v>
      </c>
      <c r="E362" s="33">
        <v>2118</v>
      </c>
      <c r="F362" s="33">
        <v>22378</v>
      </c>
      <c r="G362" s="33">
        <v>3396</v>
      </c>
      <c r="H362" s="33">
        <v>2569</v>
      </c>
      <c r="I362" s="33">
        <v>8359</v>
      </c>
      <c r="J362" s="33">
        <v>9953</v>
      </c>
      <c r="K362" s="33">
        <v>58</v>
      </c>
      <c r="L362" s="33">
        <v>92</v>
      </c>
      <c r="M362" s="33">
        <v>21</v>
      </c>
      <c r="N362" s="33">
        <v>983</v>
      </c>
      <c r="O362" s="33">
        <v>304</v>
      </c>
      <c r="P362" s="33">
        <v>2157</v>
      </c>
      <c r="Q362" s="33">
        <v>1673</v>
      </c>
      <c r="R362" s="33">
        <v>20301</v>
      </c>
      <c r="S362" s="33">
        <v>3035</v>
      </c>
      <c r="T362" s="33">
        <v>2349</v>
      </c>
      <c r="U362" s="33">
        <v>7016</v>
      </c>
      <c r="V362" s="33">
        <v>8784</v>
      </c>
      <c r="W362" s="49">
        <v>45</v>
      </c>
      <c r="X362" s="49">
        <v>84</v>
      </c>
      <c r="Y362" s="736" t="s">
        <v>17093</v>
      </c>
      <c r="Z362" s="124">
        <v>-0.25978915699999999</v>
      </c>
      <c r="AA362" s="124">
        <v>-0.28470588200000002</v>
      </c>
      <c r="AB362" s="124">
        <v>-0.13129279099999999</v>
      </c>
      <c r="AC362" s="124">
        <v>-0.210103872</v>
      </c>
      <c r="AD362" s="124">
        <v>-9.2814371000000007E-2</v>
      </c>
      <c r="AE362" s="124">
        <v>-0.106301531</v>
      </c>
      <c r="AF362" s="124">
        <v>-8.5636433999999997E-2</v>
      </c>
      <c r="AG362" s="124">
        <v>-0.16066515100000001</v>
      </c>
      <c r="AH362" s="123">
        <v>-0.117452025</v>
      </c>
      <c r="AI362" s="123">
        <v>-0.22413793100000001</v>
      </c>
      <c r="AJ362" s="123">
        <v>-8.6956521999999994E-2</v>
      </c>
      <c r="AK362" s="736" t="s">
        <v>17093</v>
      </c>
      <c r="AL362" s="318"/>
    </row>
    <row r="363" spans="1:38" s="24" customFormat="1" ht="15" customHeight="1">
      <c r="A363" s="524">
        <v>44248</v>
      </c>
      <c r="B363" s="33">
        <v>1322</v>
      </c>
      <c r="C363" s="33">
        <v>414</v>
      </c>
      <c r="D363" s="33">
        <v>2485</v>
      </c>
      <c r="E363" s="33">
        <v>2123</v>
      </c>
      <c r="F363" s="33">
        <v>22552</v>
      </c>
      <c r="G363" s="33">
        <v>3402</v>
      </c>
      <c r="H363" s="33">
        <v>2636</v>
      </c>
      <c r="I363" s="33">
        <v>8457</v>
      </c>
      <c r="J363" s="33">
        <v>9982</v>
      </c>
      <c r="K363" s="33">
        <v>57</v>
      </c>
      <c r="L363" s="33">
        <v>90</v>
      </c>
      <c r="M363" s="33">
        <v>26</v>
      </c>
      <c r="N363" s="33">
        <v>981</v>
      </c>
      <c r="O363" s="33">
        <v>309</v>
      </c>
      <c r="P363" s="33">
        <v>2152</v>
      </c>
      <c r="Q363" s="33">
        <v>1675</v>
      </c>
      <c r="R363" s="33">
        <v>20086</v>
      </c>
      <c r="S363" s="33">
        <v>3033</v>
      </c>
      <c r="T363" s="33">
        <v>2352</v>
      </c>
      <c r="U363" s="33">
        <v>7034</v>
      </c>
      <c r="V363" s="33">
        <v>8721</v>
      </c>
      <c r="W363" s="49">
        <v>42</v>
      </c>
      <c r="X363" s="49">
        <v>82</v>
      </c>
      <c r="Y363" s="736" t="s">
        <v>17093</v>
      </c>
      <c r="Z363" s="124">
        <v>-0.25794251099999999</v>
      </c>
      <c r="AA363" s="124">
        <v>-0.253623188</v>
      </c>
      <c r="AB363" s="124">
        <v>-0.134004024</v>
      </c>
      <c r="AC363" s="124">
        <v>-0.211022138</v>
      </c>
      <c r="AD363" s="124">
        <v>-0.109347286</v>
      </c>
      <c r="AE363" s="124">
        <v>-0.10846560800000001</v>
      </c>
      <c r="AF363" s="124">
        <v>-0.107738998</v>
      </c>
      <c r="AG363" s="124">
        <v>-0.16826297700000001</v>
      </c>
      <c r="AH363" s="123">
        <v>-0.12632738900000001</v>
      </c>
      <c r="AI363" s="123">
        <v>-0.26315789499999998</v>
      </c>
      <c r="AJ363" s="123">
        <v>-8.8888888999999999E-2</v>
      </c>
      <c r="AK363" s="736" t="s">
        <v>17093</v>
      </c>
      <c r="AL363" s="318"/>
    </row>
    <row r="364" spans="1:38" s="24" customFormat="1" ht="15" customHeight="1">
      <c r="A364" s="524">
        <v>44249</v>
      </c>
      <c r="B364" s="33">
        <v>1327</v>
      </c>
      <c r="C364" s="33">
        <v>416</v>
      </c>
      <c r="D364" s="33">
        <v>2501</v>
      </c>
      <c r="E364" s="33">
        <v>2143</v>
      </c>
      <c r="F364" s="33">
        <v>22403</v>
      </c>
      <c r="G364" s="33">
        <v>3414</v>
      </c>
      <c r="H364" s="33">
        <v>2586</v>
      </c>
      <c r="I364" s="33">
        <v>8444</v>
      </c>
      <c r="J364" s="33">
        <v>9996</v>
      </c>
      <c r="K364" s="33">
        <v>58</v>
      </c>
      <c r="L364" s="33">
        <v>94</v>
      </c>
      <c r="M364" s="33">
        <v>25</v>
      </c>
      <c r="N364" s="33">
        <v>1027</v>
      </c>
      <c r="O364" s="33">
        <v>321</v>
      </c>
      <c r="P364" s="33">
        <v>2245</v>
      </c>
      <c r="Q364" s="33">
        <v>1741</v>
      </c>
      <c r="R364" s="33">
        <v>20813</v>
      </c>
      <c r="S364" s="33">
        <v>3069</v>
      </c>
      <c r="T364" s="33">
        <v>2374</v>
      </c>
      <c r="U364" s="33">
        <v>7271</v>
      </c>
      <c r="V364" s="33">
        <v>9038</v>
      </c>
      <c r="W364" s="49">
        <v>51</v>
      </c>
      <c r="X364" s="49">
        <v>87</v>
      </c>
      <c r="Y364" s="736" t="s">
        <v>17093</v>
      </c>
      <c r="Z364" s="124">
        <v>-0.22607385099999999</v>
      </c>
      <c r="AA364" s="124">
        <v>-0.228365385</v>
      </c>
      <c r="AB364" s="124">
        <v>-0.102359056</v>
      </c>
      <c r="AC364" s="124">
        <v>-0.18758749399999999</v>
      </c>
      <c r="AD364" s="124">
        <v>-7.0972638000000005E-2</v>
      </c>
      <c r="AE364" s="124">
        <v>-0.101054482</v>
      </c>
      <c r="AF364" s="124">
        <v>-8.1979891999999999E-2</v>
      </c>
      <c r="AG364" s="124">
        <v>-0.13891520600000001</v>
      </c>
      <c r="AH364" s="123">
        <v>-9.5838334999999997E-2</v>
      </c>
      <c r="AI364" s="123">
        <v>-0.12068965500000001</v>
      </c>
      <c r="AJ364" s="123">
        <v>-7.4468085000000003E-2</v>
      </c>
      <c r="AK364" s="736" t="s">
        <v>17093</v>
      </c>
      <c r="AL364" s="318"/>
    </row>
    <row r="365" spans="1:38" s="24" customFormat="1" ht="15" customHeight="1">
      <c r="A365" s="524">
        <v>44250</v>
      </c>
      <c r="B365" s="33">
        <v>1235</v>
      </c>
      <c r="C365" s="33">
        <v>416</v>
      </c>
      <c r="D365" s="33">
        <v>2366</v>
      </c>
      <c r="E365" s="33">
        <v>2033</v>
      </c>
      <c r="F365" s="33">
        <v>21233</v>
      </c>
      <c r="G365" s="33">
        <v>3293</v>
      </c>
      <c r="H365" s="33">
        <v>2495</v>
      </c>
      <c r="I365" s="33">
        <v>8135</v>
      </c>
      <c r="J365" s="33">
        <v>9563</v>
      </c>
      <c r="K365" s="33">
        <v>49</v>
      </c>
      <c r="L365" s="33">
        <v>84</v>
      </c>
      <c r="M365" s="33">
        <v>20</v>
      </c>
      <c r="N365" s="33">
        <v>1004</v>
      </c>
      <c r="O365" s="33">
        <v>321</v>
      </c>
      <c r="P365" s="33">
        <v>2277</v>
      </c>
      <c r="Q365" s="33">
        <v>1795</v>
      </c>
      <c r="R365" s="33">
        <v>21526</v>
      </c>
      <c r="S365" s="33">
        <v>3074</v>
      </c>
      <c r="T365" s="33">
        <v>2420</v>
      </c>
      <c r="U365" s="33">
        <v>7421</v>
      </c>
      <c r="V365" s="33">
        <v>9222</v>
      </c>
      <c r="W365" s="49">
        <v>56</v>
      </c>
      <c r="X365" s="49">
        <v>84</v>
      </c>
      <c r="Y365" s="736" t="s">
        <v>17093</v>
      </c>
      <c r="Z365" s="124">
        <v>-0.18704453400000001</v>
      </c>
      <c r="AA365" s="124">
        <v>-0.228365385</v>
      </c>
      <c r="AB365" s="124">
        <v>-3.761623E-2</v>
      </c>
      <c r="AC365" s="124">
        <v>-0.117068372</v>
      </c>
      <c r="AD365" s="124">
        <v>1.3799275E-2</v>
      </c>
      <c r="AE365" s="124">
        <v>-6.6504706999999996E-2</v>
      </c>
      <c r="AF365" s="124">
        <v>-3.0060119999999999E-2</v>
      </c>
      <c r="AG365" s="124">
        <v>-8.7768899999999997E-2</v>
      </c>
      <c r="AH365" s="123">
        <v>-3.5658266000000001E-2</v>
      </c>
      <c r="AI365" s="123">
        <v>0.14285714299999999</v>
      </c>
      <c r="AJ365" s="123">
        <v>0</v>
      </c>
      <c r="AK365" s="736" t="s">
        <v>17093</v>
      </c>
      <c r="AL365" s="318"/>
    </row>
    <row r="366" spans="1:38" s="24" customFormat="1" ht="15" customHeight="1">
      <c r="A366" s="524">
        <v>44251</v>
      </c>
      <c r="B366" s="33">
        <v>1251</v>
      </c>
      <c r="C366" s="33">
        <v>415</v>
      </c>
      <c r="D366" s="33">
        <v>2332</v>
      </c>
      <c r="E366" s="33">
        <v>2012</v>
      </c>
      <c r="F366" s="33">
        <v>20905</v>
      </c>
      <c r="G366" s="33">
        <v>3263</v>
      </c>
      <c r="H366" s="33">
        <v>2476</v>
      </c>
      <c r="I366" s="33">
        <v>7987</v>
      </c>
      <c r="J366" s="33">
        <v>9505</v>
      </c>
      <c r="K366" s="33">
        <v>51</v>
      </c>
      <c r="L366" s="33">
        <v>70</v>
      </c>
      <c r="M366" s="33">
        <v>23</v>
      </c>
      <c r="N366" s="33">
        <v>1008</v>
      </c>
      <c r="O366" s="33">
        <v>335</v>
      </c>
      <c r="P366" s="33">
        <v>2270</v>
      </c>
      <c r="Q366" s="33">
        <v>1821</v>
      </c>
      <c r="R366" s="33">
        <v>21713</v>
      </c>
      <c r="S366" s="33">
        <v>3077</v>
      </c>
      <c r="T366" s="33">
        <v>2420</v>
      </c>
      <c r="U366" s="33">
        <v>7508</v>
      </c>
      <c r="V366" s="33">
        <v>9254</v>
      </c>
      <c r="W366" s="49">
        <v>57</v>
      </c>
      <c r="X366" s="49">
        <v>88</v>
      </c>
      <c r="Y366" s="736" t="s">
        <v>17093</v>
      </c>
      <c r="Z366" s="124">
        <v>-0.19424460399999999</v>
      </c>
      <c r="AA366" s="124">
        <v>-0.19277108400000001</v>
      </c>
      <c r="AB366" s="124">
        <v>-2.6586621000000001E-2</v>
      </c>
      <c r="AC366" s="124">
        <v>-9.4930417000000003E-2</v>
      </c>
      <c r="AD366" s="124">
        <v>3.8651039999999998E-2</v>
      </c>
      <c r="AE366" s="124">
        <v>-5.7002758000000001E-2</v>
      </c>
      <c r="AF366" s="124">
        <v>-2.2617123999999999E-2</v>
      </c>
      <c r="AG366" s="124">
        <v>-5.9972455000000001E-2</v>
      </c>
      <c r="AH366" s="123">
        <v>-2.6407153999999999E-2</v>
      </c>
      <c r="AI366" s="123">
        <v>0.117647059</v>
      </c>
      <c r="AJ366" s="123">
        <v>0.257142857</v>
      </c>
      <c r="AK366" s="736" t="s">
        <v>17093</v>
      </c>
      <c r="AL366" s="318"/>
    </row>
    <row r="367" spans="1:38" s="24" customFormat="1" ht="15" customHeight="1">
      <c r="A367" s="524">
        <v>44252</v>
      </c>
      <c r="B367" s="33">
        <v>1315</v>
      </c>
      <c r="C367" s="33">
        <v>424</v>
      </c>
      <c r="D367" s="33">
        <v>2450</v>
      </c>
      <c r="E367" s="33">
        <v>2081</v>
      </c>
      <c r="F367" s="33">
        <v>21754</v>
      </c>
      <c r="G367" s="33">
        <v>3325</v>
      </c>
      <c r="H367" s="33">
        <v>2589</v>
      </c>
      <c r="I367" s="33">
        <v>8129</v>
      </c>
      <c r="J367" s="33">
        <v>9789</v>
      </c>
      <c r="K367" s="33">
        <v>60</v>
      </c>
      <c r="L367" s="33">
        <v>70</v>
      </c>
      <c r="M367" s="33">
        <v>26</v>
      </c>
      <c r="N367" s="33">
        <v>1015</v>
      </c>
      <c r="O367" s="33">
        <v>332</v>
      </c>
      <c r="P367" s="33">
        <v>2271</v>
      </c>
      <c r="Q367" s="33">
        <v>1767</v>
      </c>
      <c r="R367" s="33">
        <v>21538</v>
      </c>
      <c r="S367" s="33">
        <v>3059</v>
      </c>
      <c r="T367" s="33">
        <v>2446</v>
      </c>
      <c r="U367" s="33">
        <v>7413</v>
      </c>
      <c r="V367" s="33">
        <v>9315</v>
      </c>
      <c r="W367" s="49">
        <v>49</v>
      </c>
      <c r="X367" s="49">
        <v>86</v>
      </c>
      <c r="Y367" s="736" t="s">
        <v>17093</v>
      </c>
      <c r="Z367" s="124">
        <v>-0.22813688200000001</v>
      </c>
      <c r="AA367" s="124">
        <v>-0.21698113199999999</v>
      </c>
      <c r="AB367" s="124">
        <v>-7.3061223999999994E-2</v>
      </c>
      <c r="AC367" s="124">
        <v>-0.150888996</v>
      </c>
      <c r="AD367" s="124">
        <v>-9.9292080000000001E-3</v>
      </c>
      <c r="AE367" s="124">
        <v>-0.08</v>
      </c>
      <c r="AF367" s="124">
        <v>-5.5233681E-2</v>
      </c>
      <c r="AG367" s="124">
        <v>-8.8079715000000003E-2</v>
      </c>
      <c r="AH367" s="123">
        <v>-4.8421697999999999E-2</v>
      </c>
      <c r="AI367" s="123">
        <v>-0.18333333299999999</v>
      </c>
      <c r="AJ367" s="123">
        <v>0.22857142899999999</v>
      </c>
      <c r="AK367" s="736" t="s">
        <v>17093</v>
      </c>
      <c r="AL367" s="318"/>
    </row>
    <row r="368" spans="1:38" s="24" customFormat="1" ht="15" customHeight="1">
      <c r="A368" s="524">
        <v>44253</v>
      </c>
      <c r="B368" s="33">
        <v>1313</v>
      </c>
      <c r="C368" s="33">
        <v>418</v>
      </c>
      <c r="D368" s="33">
        <v>2526</v>
      </c>
      <c r="E368" s="33">
        <v>2113</v>
      </c>
      <c r="F368" s="33">
        <v>22313</v>
      </c>
      <c r="G368" s="33">
        <v>3341</v>
      </c>
      <c r="H368" s="33">
        <v>2650</v>
      </c>
      <c r="I368" s="33">
        <v>8291</v>
      </c>
      <c r="J368" s="33">
        <v>9999</v>
      </c>
      <c r="K368" s="33">
        <v>64</v>
      </c>
      <c r="L368" s="33">
        <v>75</v>
      </c>
      <c r="M368" s="33">
        <v>29</v>
      </c>
      <c r="N368" s="33">
        <v>999</v>
      </c>
      <c r="O368" s="33">
        <v>330</v>
      </c>
      <c r="P368" s="33">
        <v>2293</v>
      </c>
      <c r="Q368" s="33">
        <v>1740</v>
      </c>
      <c r="R368" s="33">
        <v>21482</v>
      </c>
      <c r="S368" s="33">
        <v>3038</v>
      </c>
      <c r="T368" s="33">
        <v>2437</v>
      </c>
      <c r="U368" s="33">
        <v>7453</v>
      </c>
      <c r="V368" s="33">
        <v>9231</v>
      </c>
      <c r="W368" s="49">
        <v>42</v>
      </c>
      <c r="X368" s="49">
        <v>96</v>
      </c>
      <c r="Y368" s="736" t="s">
        <v>17093</v>
      </c>
      <c r="Z368" s="124">
        <v>-0.239146992</v>
      </c>
      <c r="AA368" s="124">
        <v>-0.21052631599999999</v>
      </c>
      <c r="AB368" s="124">
        <v>-9.2240696999999996E-2</v>
      </c>
      <c r="AC368" s="124">
        <v>-0.17652626599999999</v>
      </c>
      <c r="AD368" s="124">
        <v>-3.7242863000000001E-2</v>
      </c>
      <c r="AE368" s="124">
        <v>-9.069141E-2</v>
      </c>
      <c r="AF368" s="124">
        <v>-8.0377357999999996E-2</v>
      </c>
      <c r="AG368" s="124">
        <v>-0.10107345299999999</v>
      </c>
      <c r="AH368" s="123">
        <v>-7.6807681000000003E-2</v>
      </c>
      <c r="AI368" s="123">
        <v>-0.34375</v>
      </c>
      <c r="AJ368" s="123">
        <v>0.28000000000000003</v>
      </c>
      <c r="AK368" s="736" t="s">
        <v>17093</v>
      </c>
      <c r="AL368" s="318"/>
    </row>
    <row r="369" spans="1:38" s="24" customFormat="1" ht="15" customHeight="1">
      <c r="A369" s="524">
        <v>44254</v>
      </c>
      <c r="B369" s="33">
        <v>1318</v>
      </c>
      <c r="C369" s="33">
        <v>428</v>
      </c>
      <c r="D369" s="33">
        <v>2502</v>
      </c>
      <c r="E369" s="33">
        <v>2114</v>
      </c>
      <c r="F369" s="33">
        <v>22445</v>
      </c>
      <c r="G369" s="33">
        <v>3324</v>
      </c>
      <c r="H369" s="33">
        <v>2675</v>
      </c>
      <c r="I369" s="33">
        <v>8432</v>
      </c>
      <c r="J369" s="33">
        <v>10074</v>
      </c>
      <c r="K369" s="33">
        <v>68</v>
      </c>
      <c r="L369" s="33">
        <v>71</v>
      </c>
      <c r="M369" s="33">
        <v>29</v>
      </c>
      <c r="N369" s="33">
        <v>952</v>
      </c>
      <c r="O369" s="33">
        <v>324</v>
      </c>
      <c r="P369" s="33">
        <v>2182</v>
      </c>
      <c r="Q369" s="33">
        <v>1666</v>
      </c>
      <c r="R369" s="33">
        <v>20492</v>
      </c>
      <c r="S369" s="33">
        <v>3001</v>
      </c>
      <c r="T369" s="33">
        <v>2371</v>
      </c>
      <c r="U369" s="33">
        <v>7188</v>
      </c>
      <c r="V369" s="33">
        <v>8817</v>
      </c>
      <c r="W369" s="49">
        <v>40</v>
      </c>
      <c r="X369" s="49">
        <v>85</v>
      </c>
      <c r="Y369" s="736" t="s">
        <v>17093</v>
      </c>
      <c r="Z369" s="124">
        <v>-0.27769347500000002</v>
      </c>
      <c r="AA369" s="124">
        <v>-0.242990654</v>
      </c>
      <c r="AB369" s="124">
        <v>-0.12789768200000001</v>
      </c>
      <c r="AC369" s="124">
        <v>-0.21192053</v>
      </c>
      <c r="AD369" s="124">
        <v>-8.7012697999999999E-2</v>
      </c>
      <c r="AE369" s="124">
        <v>-9.7172082000000007E-2</v>
      </c>
      <c r="AF369" s="124">
        <v>-0.11364486</v>
      </c>
      <c r="AG369" s="124">
        <v>-0.147533207</v>
      </c>
      <c r="AH369" s="123">
        <v>-0.124776653</v>
      </c>
      <c r="AI369" s="123">
        <v>-0.41176470599999998</v>
      </c>
      <c r="AJ369" s="123">
        <v>0.197183099</v>
      </c>
      <c r="AK369" s="736" t="s">
        <v>17093</v>
      </c>
      <c r="AL369" s="318"/>
    </row>
    <row r="370" spans="1:38" s="24" customFormat="1" ht="15" customHeight="1">
      <c r="A370" s="524">
        <v>44255</v>
      </c>
      <c r="B370" s="33">
        <v>1306</v>
      </c>
      <c r="C370" s="33">
        <v>429</v>
      </c>
      <c r="D370" s="33">
        <v>2484</v>
      </c>
      <c r="E370" s="33">
        <v>2105</v>
      </c>
      <c r="F370" s="33">
        <v>22390</v>
      </c>
      <c r="G370" s="33">
        <v>3329</v>
      </c>
      <c r="H370" s="33">
        <v>2704</v>
      </c>
      <c r="I370" s="33">
        <v>8345</v>
      </c>
      <c r="J370" s="33">
        <v>9987</v>
      </c>
      <c r="K370" s="33">
        <v>58</v>
      </c>
      <c r="L370" s="33">
        <v>75</v>
      </c>
      <c r="M370" s="33">
        <v>20</v>
      </c>
      <c r="N370" s="33">
        <v>974</v>
      </c>
      <c r="O370" s="33">
        <v>326</v>
      </c>
      <c r="P370" s="33">
        <v>2167</v>
      </c>
      <c r="Q370" s="33">
        <v>1633</v>
      </c>
      <c r="R370" s="33">
        <v>20265</v>
      </c>
      <c r="S370" s="33">
        <v>2986</v>
      </c>
      <c r="T370" s="33">
        <v>2393</v>
      </c>
      <c r="U370" s="33">
        <v>7178</v>
      </c>
      <c r="V370" s="33">
        <v>8621</v>
      </c>
      <c r="W370" s="49">
        <v>45</v>
      </c>
      <c r="X370" s="49">
        <v>71</v>
      </c>
      <c r="Y370" s="736" t="s">
        <v>17093</v>
      </c>
      <c r="Z370" s="124">
        <v>-0.25421133200000001</v>
      </c>
      <c r="AA370" s="124">
        <v>-0.24009324000000001</v>
      </c>
      <c r="AB370" s="124">
        <v>-0.127616747</v>
      </c>
      <c r="AC370" s="124">
        <v>-0.224228029</v>
      </c>
      <c r="AD370" s="124">
        <v>-9.4908440999999996E-2</v>
      </c>
      <c r="AE370" s="124">
        <v>-0.103033944</v>
      </c>
      <c r="AF370" s="124">
        <v>-0.115014793</v>
      </c>
      <c r="AG370" s="124">
        <v>-0.13984421799999999</v>
      </c>
      <c r="AH370" s="123">
        <v>-0.136777811</v>
      </c>
      <c r="AI370" s="123">
        <v>-0.22413793100000001</v>
      </c>
      <c r="AJ370" s="123">
        <v>-5.3333332999999997E-2</v>
      </c>
      <c r="AK370" s="736" t="s">
        <v>17093</v>
      </c>
      <c r="AL370" s="318"/>
    </row>
    <row r="371" spans="1:38" s="24" customFormat="1" ht="15" customHeight="1">
      <c r="A371" s="524">
        <v>44256</v>
      </c>
      <c r="B371" s="33">
        <v>1286</v>
      </c>
      <c r="C371" s="33">
        <v>425</v>
      </c>
      <c r="D371" s="33">
        <v>2489</v>
      </c>
      <c r="E371" s="33">
        <v>2113</v>
      </c>
      <c r="F371" s="33">
        <v>22092</v>
      </c>
      <c r="G371" s="33">
        <v>3299</v>
      </c>
      <c r="H371" s="33">
        <v>2689</v>
      </c>
      <c r="I371" s="33">
        <v>8291</v>
      </c>
      <c r="J371" s="33">
        <v>9879</v>
      </c>
      <c r="K371" s="33">
        <v>53</v>
      </c>
      <c r="L371" s="33">
        <v>76</v>
      </c>
      <c r="M371" s="33">
        <v>18</v>
      </c>
      <c r="N371" s="33">
        <v>994</v>
      </c>
      <c r="O371" s="33">
        <v>319</v>
      </c>
      <c r="P371" s="33">
        <v>2248</v>
      </c>
      <c r="Q371" s="33">
        <v>1668</v>
      </c>
      <c r="R371" s="33">
        <v>21102</v>
      </c>
      <c r="S371" s="33">
        <v>3019</v>
      </c>
      <c r="T371" s="33">
        <v>2466</v>
      </c>
      <c r="U371" s="33">
        <v>7353</v>
      </c>
      <c r="V371" s="33">
        <v>8909</v>
      </c>
      <c r="W371" s="49">
        <v>46</v>
      </c>
      <c r="X371" s="49">
        <v>74</v>
      </c>
      <c r="Y371" s="736" t="s">
        <v>17093</v>
      </c>
      <c r="Z371" s="124">
        <v>-0.227060653</v>
      </c>
      <c r="AA371" s="124">
        <v>-0.24941176500000001</v>
      </c>
      <c r="AB371" s="124">
        <v>-9.6826035000000005E-2</v>
      </c>
      <c r="AC371" s="124">
        <v>-0.21060104099999999</v>
      </c>
      <c r="AD371" s="124">
        <v>-4.4812602E-2</v>
      </c>
      <c r="AE371" s="124">
        <v>-8.4874203999999995E-2</v>
      </c>
      <c r="AF371" s="124">
        <v>-8.2930456999999999E-2</v>
      </c>
      <c r="AG371" s="124">
        <v>-0.11313472400000001</v>
      </c>
      <c r="AH371" s="123">
        <v>-9.8188075999999999E-2</v>
      </c>
      <c r="AI371" s="123">
        <v>-0.132075472</v>
      </c>
      <c r="AJ371" s="123">
        <v>-2.6315788999999999E-2</v>
      </c>
      <c r="AK371" s="736" t="s">
        <v>17093</v>
      </c>
      <c r="AL371" s="318"/>
    </row>
    <row r="372" spans="1:38" s="24" customFormat="1" ht="15" customHeight="1">
      <c r="A372" s="524">
        <v>44257</v>
      </c>
      <c r="B372" s="33">
        <v>1224</v>
      </c>
      <c r="C372" s="33">
        <v>414</v>
      </c>
      <c r="D372" s="33">
        <v>2383</v>
      </c>
      <c r="E372" s="33">
        <v>1990</v>
      </c>
      <c r="F372" s="33">
        <v>21069</v>
      </c>
      <c r="G372" s="33">
        <v>3227</v>
      </c>
      <c r="H372" s="33">
        <v>2556</v>
      </c>
      <c r="I372" s="33">
        <v>8036</v>
      </c>
      <c r="J372" s="33">
        <v>9429</v>
      </c>
      <c r="K372" s="33">
        <v>60</v>
      </c>
      <c r="L372" s="33">
        <v>76</v>
      </c>
      <c r="M372" s="33">
        <v>18</v>
      </c>
      <c r="N372" s="33">
        <v>995</v>
      </c>
      <c r="O372" s="33">
        <v>316</v>
      </c>
      <c r="P372" s="33">
        <v>2292</v>
      </c>
      <c r="Q372" s="33">
        <v>1741</v>
      </c>
      <c r="R372" s="33">
        <v>21735</v>
      </c>
      <c r="S372" s="33">
        <v>3036</v>
      </c>
      <c r="T372" s="33">
        <v>2483</v>
      </c>
      <c r="U372" s="33">
        <v>7471</v>
      </c>
      <c r="V372" s="33">
        <v>9122</v>
      </c>
      <c r="W372" s="49">
        <v>49</v>
      </c>
      <c r="X372" s="49">
        <v>83</v>
      </c>
      <c r="Y372" s="736" t="s">
        <v>17093</v>
      </c>
      <c r="Z372" s="124">
        <v>-0.18709150299999999</v>
      </c>
      <c r="AA372" s="124">
        <v>-0.23671497599999999</v>
      </c>
      <c r="AB372" s="124">
        <v>-3.8187158999999998E-2</v>
      </c>
      <c r="AC372" s="124">
        <v>-0.12512562799999999</v>
      </c>
      <c r="AD372" s="124">
        <v>3.1610422999999999E-2</v>
      </c>
      <c r="AE372" s="124">
        <v>-5.91881E-2</v>
      </c>
      <c r="AF372" s="124">
        <v>-2.8560249999999999E-2</v>
      </c>
      <c r="AG372" s="124">
        <v>-7.0308610999999993E-2</v>
      </c>
      <c r="AH372" s="123">
        <v>-3.2559126000000001E-2</v>
      </c>
      <c r="AI372" s="123">
        <v>-0.18333333299999999</v>
      </c>
      <c r="AJ372" s="123">
        <v>9.2105263000000007E-2</v>
      </c>
      <c r="AK372" s="736" t="s">
        <v>17093</v>
      </c>
      <c r="AL372" s="318"/>
    </row>
    <row r="373" spans="1:38" s="24" customFormat="1" ht="15" customHeight="1">
      <c r="A373" s="524">
        <v>44258</v>
      </c>
      <c r="B373" s="33">
        <v>1219</v>
      </c>
      <c r="C373" s="33">
        <v>420</v>
      </c>
      <c r="D373" s="33">
        <v>2352</v>
      </c>
      <c r="E373" s="33">
        <v>1960</v>
      </c>
      <c r="F373" s="33">
        <v>20844</v>
      </c>
      <c r="G373" s="33">
        <v>3225</v>
      </c>
      <c r="H373" s="33">
        <v>2490</v>
      </c>
      <c r="I373" s="33">
        <v>7889</v>
      </c>
      <c r="J373" s="33">
        <v>9348</v>
      </c>
      <c r="K373" s="33">
        <v>54</v>
      </c>
      <c r="L373" s="33">
        <v>80</v>
      </c>
      <c r="M373" s="33">
        <v>19</v>
      </c>
      <c r="N373" s="33">
        <v>1012</v>
      </c>
      <c r="O373" s="33">
        <v>317</v>
      </c>
      <c r="P373" s="33">
        <v>2280</v>
      </c>
      <c r="Q373" s="33">
        <v>1738</v>
      </c>
      <c r="R373" s="33">
        <v>21516</v>
      </c>
      <c r="S373" s="33">
        <v>3066</v>
      </c>
      <c r="T373" s="33">
        <v>2437</v>
      </c>
      <c r="U373" s="33">
        <v>7579</v>
      </c>
      <c r="V373" s="33">
        <v>9228</v>
      </c>
      <c r="W373" s="49">
        <v>52</v>
      </c>
      <c r="X373" s="49">
        <v>87</v>
      </c>
      <c r="Y373" s="736" t="s">
        <v>17093</v>
      </c>
      <c r="Z373" s="124">
        <v>-0.16981132099999999</v>
      </c>
      <c r="AA373" s="124">
        <v>-0.24523809499999999</v>
      </c>
      <c r="AB373" s="124">
        <v>-3.0612245E-2</v>
      </c>
      <c r="AC373" s="124">
        <v>-0.113265306</v>
      </c>
      <c r="AD373" s="124">
        <v>3.2239493000000001E-2</v>
      </c>
      <c r="AE373" s="124">
        <v>-4.9302326E-2</v>
      </c>
      <c r="AF373" s="124">
        <v>-2.1285141E-2</v>
      </c>
      <c r="AG373" s="124">
        <v>-3.9295220999999998E-2</v>
      </c>
      <c r="AH373" s="123">
        <v>-1.283697E-2</v>
      </c>
      <c r="AI373" s="123">
        <v>-3.7037037000000002E-2</v>
      </c>
      <c r="AJ373" s="123">
        <v>8.7499999999999994E-2</v>
      </c>
      <c r="AK373" s="736" t="s">
        <v>17093</v>
      </c>
      <c r="AL373" s="318"/>
    </row>
    <row r="374" spans="1:38" s="24" customFormat="1" ht="15" customHeight="1">
      <c r="A374" s="524">
        <v>44259</v>
      </c>
      <c r="B374" s="33">
        <v>1267</v>
      </c>
      <c r="C374" s="33">
        <v>418</v>
      </c>
      <c r="D374" s="33">
        <v>2411</v>
      </c>
      <c r="E374" s="33">
        <v>2010</v>
      </c>
      <c r="F374" s="33">
        <v>21594</v>
      </c>
      <c r="G374" s="33">
        <v>3303</v>
      </c>
      <c r="H374" s="33">
        <v>2586</v>
      </c>
      <c r="I374" s="33">
        <v>8131</v>
      </c>
      <c r="J374" s="33">
        <v>9630</v>
      </c>
      <c r="K374" s="33">
        <v>50</v>
      </c>
      <c r="L374" s="33">
        <v>84</v>
      </c>
      <c r="M374" s="33">
        <v>19</v>
      </c>
      <c r="N374" s="33">
        <v>1009</v>
      </c>
      <c r="O374" s="33">
        <v>321</v>
      </c>
      <c r="P374" s="33">
        <v>2288</v>
      </c>
      <c r="Q374" s="33">
        <v>1722</v>
      </c>
      <c r="R374" s="33">
        <v>21464</v>
      </c>
      <c r="S374" s="33">
        <v>3112</v>
      </c>
      <c r="T374" s="33">
        <v>2469</v>
      </c>
      <c r="U374" s="33">
        <v>7578</v>
      </c>
      <c r="V374" s="33">
        <v>9288</v>
      </c>
      <c r="W374" s="49">
        <v>49</v>
      </c>
      <c r="X374" s="49">
        <v>82</v>
      </c>
      <c r="Y374" s="736" t="s">
        <v>17093</v>
      </c>
      <c r="Z374" s="124">
        <v>-0.20363062400000001</v>
      </c>
      <c r="AA374" s="124">
        <v>-0.23205741599999999</v>
      </c>
      <c r="AB374" s="124">
        <v>-5.1016176000000003E-2</v>
      </c>
      <c r="AC374" s="124">
        <v>-0.14328358199999999</v>
      </c>
      <c r="AD374" s="124">
        <v>-6.0201910000000003E-3</v>
      </c>
      <c r="AE374" s="124">
        <v>-5.7826218999999998E-2</v>
      </c>
      <c r="AF374" s="124">
        <v>-4.5243618999999999E-2</v>
      </c>
      <c r="AG374" s="124">
        <v>-6.8011315000000003E-2</v>
      </c>
      <c r="AH374" s="123">
        <v>-3.5514019000000001E-2</v>
      </c>
      <c r="AI374" s="123">
        <v>-0.02</v>
      </c>
      <c r="AJ374" s="123">
        <v>-2.3809523999999999E-2</v>
      </c>
      <c r="AK374" s="736" t="s">
        <v>17093</v>
      </c>
      <c r="AL374" s="318"/>
    </row>
    <row r="375" spans="1:38" s="24" customFormat="1" ht="15" customHeight="1">
      <c r="A375" s="524">
        <v>44260</v>
      </c>
      <c r="B375" s="33">
        <v>1266</v>
      </c>
      <c r="C375" s="33">
        <v>411</v>
      </c>
      <c r="D375" s="33">
        <v>2484</v>
      </c>
      <c r="E375" s="33">
        <v>2054</v>
      </c>
      <c r="F375" s="33">
        <v>22246</v>
      </c>
      <c r="G375" s="33">
        <v>3371</v>
      </c>
      <c r="H375" s="33">
        <v>2629</v>
      </c>
      <c r="I375" s="33">
        <v>8282</v>
      </c>
      <c r="J375" s="33">
        <v>9877</v>
      </c>
      <c r="K375" s="33">
        <v>51</v>
      </c>
      <c r="L375" s="33">
        <v>81</v>
      </c>
      <c r="M375" s="33">
        <v>17</v>
      </c>
      <c r="N375" s="33">
        <v>1029</v>
      </c>
      <c r="O375" s="33">
        <v>312</v>
      </c>
      <c r="P375" s="33">
        <v>2293</v>
      </c>
      <c r="Q375" s="33">
        <v>1768</v>
      </c>
      <c r="R375" s="33">
        <v>21328</v>
      </c>
      <c r="S375" s="33">
        <v>3030</v>
      </c>
      <c r="T375" s="33">
        <v>2433</v>
      </c>
      <c r="U375" s="33">
        <v>7503</v>
      </c>
      <c r="V375" s="33">
        <v>9151</v>
      </c>
      <c r="W375" s="49">
        <v>46</v>
      </c>
      <c r="X375" s="49">
        <v>80</v>
      </c>
      <c r="Y375" s="736" t="s">
        <v>17093</v>
      </c>
      <c r="Z375" s="124">
        <v>-0.18720379100000001</v>
      </c>
      <c r="AA375" s="124">
        <v>-0.240875912</v>
      </c>
      <c r="AB375" s="124">
        <v>-7.689211E-2</v>
      </c>
      <c r="AC375" s="124">
        <v>-0.13924050599999999</v>
      </c>
      <c r="AD375" s="124">
        <v>-4.1265846000000002E-2</v>
      </c>
      <c r="AE375" s="124">
        <v>-0.10115692699999999</v>
      </c>
      <c r="AF375" s="124">
        <v>-7.4553062000000003E-2</v>
      </c>
      <c r="AG375" s="124">
        <v>-9.4059405999999998E-2</v>
      </c>
      <c r="AH375" s="123">
        <v>-7.3504100000000003E-2</v>
      </c>
      <c r="AI375" s="123">
        <v>-9.8039215999999998E-2</v>
      </c>
      <c r="AJ375" s="123">
        <v>-1.2345679E-2</v>
      </c>
      <c r="AK375" s="736" t="s">
        <v>17093</v>
      </c>
      <c r="AL375" s="318"/>
    </row>
    <row r="376" spans="1:38" s="24" customFormat="1" ht="15" customHeight="1">
      <c r="A376" s="524">
        <v>44261</v>
      </c>
      <c r="B376" s="33">
        <v>1279</v>
      </c>
      <c r="C376" s="33">
        <v>402</v>
      </c>
      <c r="D376" s="33">
        <v>2499</v>
      </c>
      <c r="E376" s="33">
        <v>2028</v>
      </c>
      <c r="F376" s="33">
        <v>22586</v>
      </c>
      <c r="G376" s="33">
        <v>3421</v>
      </c>
      <c r="H376" s="33">
        <v>2666</v>
      </c>
      <c r="I376" s="33">
        <v>8370</v>
      </c>
      <c r="J376" s="33">
        <v>10020</v>
      </c>
      <c r="K376" s="33">
        <v>54</v>
      </c>
      <c r="L376" s="33">
        <v>82</v>
      </c>
      <c r="M376" s="33">
        <v>19</v>
      </c>
      <c r="N376" s="33">
        <v>999</v>
      </c>
      <c r="O376" s="33">
        <v>322</v>
      </c>
      <c r="P376" s="33">
        <v>2229</v>
      </c>
      <c r="Q376" s="33">
        <v>1679</v>
      </c>
      <c r="R376" s="33">
        <v>20195</v>
      </c>
      <c r="S376" s="33">
        <v>2930</v>
      </c>
      <c r="T376" s="33">
        <v>2418</v>
      </c>
      <c r="U376" s="33">
        <v>7117</v>
      </c>
      <c r="V376" s="33">
        <v>8732</v>
      </c>
      <c r="W376" s="49">
        <v>52</v>
      </c>
      <c r="X376" s="49">
        <v>76</v>
      </c>
      <c r="Y376" s="736" t="s">
        <v>17093</v>
      </c>
      <c r="Z376" s="124">
        <v>-0.21892103199999999</v>
      </c>
      <c r="AA376" s="124">
        <v>-0.199004975</v>
      </c>
      <c r="AB376" s="124">
        <v>-0.108043217</v>
      </c>
      <c r="AC376" s="124">
        <v>-0.17209073</v>
      </c>
      <c r="AD376" s="124">
        <v>-0.10586203800000001</v>
      </c>
      <c r="AE376" s="124">
        <v>-0.143525285</v>
      </c>
      <c r="AF376" s="124">
        <v>-9.3023255999999999E-2</v>
      </c>
      <c r="AG376" s="124">
        <v>-0.149701314</v>
      </c>
      <c r="AH376" s="123">
        <v>-0.12854291400000001</v>
      </c>
      <c r="AI376" s="123">
        <v>-3.7037037000000002E-2</v>
      </c>
      <c r="AJ376" s="123">
        <v>-7.3170732000000002E-2</v>
      </c>
      <c r="AK376" s="736" t="s">
        <v>17093</v>
      </c>
      <c r="AL376" s="318"/>
    </row>
    <row r="377" spans="1:38" s="24" customFormat="1" ht="15" customHeight="1">
      <c r="A377" s="524">
        <v>44262</v>
      </c>
      <c r="B377" s="33">
        <v>1284</v>
      </c>
      <c r="C377" s="33">
        <v>405</v>
      </c>
      <c r="D377" s="33">
        <v>2531</v>
      </c>
      <c r="E377" s="33">
        <v>2038</v>
      </c>
      <c r="F377" s="33">
        <v>22490</v>
      </c>
      <c r="G377" s="33">
        <v>3468</v>
      </c>
      <c r="H377" s="33">
        <v>2726</v>
      </c>
      <c r="I377" s="33">
        <v>8407</v>
      </c>
      <c r="J377" s="33">
        <v>9995</v>
      </c>
      <c r="K377" s="33">
        <v>57</v>
      </c>
      <c r="L377" s="33">
        <v>89</v>
      </c>
      <c r="M377" s="33">
        <v>26</v>
      </c>
      <c r="N377" s="33">
        <v>999</v>
      </c>
      <c r="O377" s="33">
        <v>322</v>
      </c>
      <c r="P377" s="33">
        <v>2196</v>
      </c>
      <c r="Q377" s="33">
        <v>1700</v>
      </c>
      <c r="R377" s="33">
        <v>19949</v>
      </c>
      <c r="S377" s="33">
        <v>2926</v>
      </c>
      <c r="T377" s="33">
        <v>2358</v>
      </c>
      <c r="U377" s="33">
        <v>7048</v>
      </c>
      <c r="V377" s="33">
        <v>8658</v>
      </c>
      <c r="W377" s="49">
        <v>53</v>
      </c>
      <c r="X377" s="49">
        <v>75</v>
      </c>
      <c r="Y377" s="736" t="s">
        <v>17093</v>
      </c>
      <c r="Z377" s="124">
        <v>-0.221962617</v>
      </c>
      <c r="AA377" s="124">
        <v>-0.204938272</v>
      </c>
      <c r="AB377" s="124">
        <v>-0.132358751</v>
      </c>
      <c r="AC377" s="124">
        <v>-0.16584887100000001</v>
      </c>
      <c r="AD377" s="124">
        <v>-0.112983548</v>
      </c>
      <c r="AE377" s="124">
        <v>-0.15628604400000001</v>
      </c>
      <c r="AF377" s="124">
        <v>-0.134996332</v>
      </c>
      <c r="AG377" s="124">
        <v>-0.16165100499999999</v>
      </c>
      <c r="AH377" s="123">
        <v>-0.133766883</v>
      </c>
      <c r="AI377" s="123">
        <v>-7.0175439000000006E-2</v>
      </c>
      <c r="AJ377" s="123">
        <v>-0.157303371</v>
      </c>
      <c r="AK377" s="736" t="s">
        <v>17093</v>
      </c>
      <c r="AL377" s="318"/>
    </row>
    <row r="378" spans="1:38" s="24" customFormat="1" ht="15" customHeight="1">
      <c r="A378" s="524">
        <v>44263</v>
      </c>
      <c r="B378" s="33">
        <v>1313</v>
      </c>
      <c r="C378" s="33">
        <v>407</v>
      </c>
      <c r="D378" s="33">
        <v>2514</v>
      </c>
      <c r="E378" s="33">
        <v>2026</v>
      </c>
      <c r="F378" s="33">
        <v>22265</v>
      </c>
      <c r="G378" s="33">
        <v>3451</v>
      </c>
      <c r="H378" s="33">
        <v>2710</v>
      </c>
      <c r="I378" s="33">
        <v>8422</v>
      </c>
      <c r="J378" s="33">
        <v>9996</v>
      </c>
      <c r="K378" s="33">
        <v>56</v>
      </c>
      <c r="L378" s="33">
        <v>92</v>
      </c>
      <c r="M378" s="33">
        <v>27</v>
      </c>
      <c r="N378" s="33">
        <v>1019</v>
      </c>
      <c r="O378" s="33">
        <v>325</v>
      </c>
      <c r="P378" s="33">
        <v>2253</v>
      </c>
      <c r="Q378" s="33">
        <v>1791</v>
      </c>
      <c r="R378" s="33">
        <v>20677</v>
      </c>
      <c r="S378" s="33">
        <v>2968</v>
      </c>
      <c r="T378" s="33">
        <v>2439</v>
      </c>
      <c r="U378" s="33">
        <v>7364</v>
      </c>
      <c r="V378" s="33">
        <v>8957</v>
      </c>
      <c r="W378" s="49">
        <v>56</v>
      </c>
      <c r="X378" s="49">
        <v>79</v>
      </c>
      <c r="Y378" s="736" t="s">
        <v>17093</v>
      </c>
      <c r="Z378" s="124">
        <v>-0.22391469899999999</v>
      </c>
      <c r="AA378" s="124">
        <v>-0.20147420099999999</v>
      </c>
      <c r="AB378" s="124">
        <v>-0.103818616</v>
      </c>
      <c r="AC378" s="124">
        <v>-0.115992103</v>
      </c>
      <c r="AD378" s="124">
        <v>-7.1322704000000001E-2</v>
      </c>
      <c r="AE378" s="124">
        <v>-0.13995943199999999</v>
      </c>
      <c r="AF378" s="124">
        <v>-0.1</v>
      </c>
      <c r="AG378" s="124">
        <v>-0.12562336700000001</v>
      </c>
      <c r="AH378" s="123">
        <v>-0.10394157699999999</v>
      </c>
      <c r="AI378" s="123">
        <v>0</v>
      </c>
      <c r="AJ378" s="123">
        <v>-0.141304348</v>
      </c>
      <c r="AK378" s="736" t="s">
        <v>17093</v>
      </c>
      <c r="AL378" s="318"/>
    </row>
    <row r="379" spans="1:38" s="24" customFormat="1" ht="15" customHeight="1">
      <c r="A379" s="524">
        <v>44264</v>
      </c>
      <c r="B379" s="33">
        <v>1242</v>
      </c>
      <c r="C379" s="33">
        <v>393</v>
      </c>
      <c r="D379" s="33">
        <v>2424</v>
      </c>
      <c r="E379" s="33">
        <v>1955</v>
      </c>
      <c r="F379" s="33">
        <v>21087</v>
      </c>
      <c r="G379" s="33">
        <v>3354</v>
      </c>
      <c r="H379" s="33">
        <v>2652</v>
      </c>
      <c r="I379" s="33">
        <v>8120</v>
      </c>
      <c r="J379" s="33">
        <v>9545</v>
      </c>
      <c r="K379" s="33">
        <v>62</v>
      </c>
      <c r="L379" s="33">
        <v>81</v>
      </c>
      <c r="M379" s="33">
        <v>20</v>
      </c>
      <c r="N379" s="33">
        <v>1024</v>
      </c>
      <c r="O379" s="33">
        <v>327</v>
      </c>
      <c r="P379" s="33">
        <v>2266</v>
      </c>
      <c r="Q379" s="33">
        <v>1826</v>
      </c>
      <c r="R379" s="33">
        <v>21266</v>
      </c>
      <c r="S379" s="33">
        <v>3021</v>
      </c>
      <c r="T379" s="33">
        <v>2449</v>
      </c>
      <c r="U379" s="33">
        <v>7473</v>
      </c>
      <c r="V379" s="33">
        <v>9167</v>
      </c>
      <c r="W379" s="49">
        <v>51</v>
      </c>
      <c r="X379" s="49">
        <v>76</v>
      </c>
      <c r="Y379" s="736" t="s">
        <v>17093</v>
      </c>
      <c r="Z379" s="124">
        <v>-0.175523349</v>
      </c>
      <c r="AA379" s="124">
        <v>-0.16793893100000001</v>
      </c>
      <c r="AB379" s="124">
        <v>-6.5181517999999994E-2</v>
      </c>
      <c r="AC379" s="124">
        <v>-6.5984655000000003E-2</v>
      </c>
      <c r="AD379" s="124">
        <v>8.4886419999999994E-3</v>
      </c>
      <c r="AE379" s="124">
        <v>-9.9284436000000004E-2</v>
      </c>
      <c r="AF379" s="124">
        <v>-7.6546003000000001E-2</v>
      </c>
      <c r="AG379" s="124">
        <v>-7.9679802999999993E-2</v>
      </c>
      <c r="AH379" s="123">
        <v>-3.9601886000000003E-2</v>
      </c>
      <c r="AI379" s="123">
        <v>-0.177419355</v>
      </c>
      <c r="AJ379" s="123">
        <v>-6.1728394999999998E-2</v>
      </c>
      <c r="AK379" s="736" t="s">
        <v>17093</v>
      </c>
      <c r="AL379" s="318"/>
    </row>
    <row r="380" spans="1:38" s="24" customFormat="1" ht="15" customHeight="1">
      <c r="A380" s="524">
        <v>44265</v>
      </c>
      <c r="B380" s="33">
        <v>1255</v>
      </c>
      <c r="C380" s="33">
        <v>390</v>
      </c>
      <c r="D380" s="33">
        <v>2381</v>
      </c>
      <c r="E380" s="33">
        <v>1968</v>
      </c>
      <c r="F380" s="33">
        <v>20619</v>
      </c>
      <c r="G380" s="33">
        <v>3320</v>
      </c>
      <c r="H380" s="33">
        <v>2637</v>
      </c>
      <c r="I380" s="33">
        <v>8069</v>
      </c>
      <c r="J380" s="33">
        <v>9486</v>
      </c>
      <c r="K380" s="33">
        <v>49</v>
      </c>
      <c r="L380" s="33">
        <v>85</v>
      </c>
      <c r="M380" s="33">
        <v>20</v>
      </c>
      <c r="N380" s="33">
        <v>1018</v>
      </c>
      <c r="O380" s="33">
        <v>332</v>
      </c>
      <c r="P380" s="33">
        <v>2312</v>
      </c>
      <c r="Q380" s="33">
        <v>1844</v>
      </c>
      <c r="R380" s="33">
        <v>21371</v>
      </c>
      <c r="S380" s="33">
        <v>3019</v>
      </c>
      <c r="T380" s="33">
        <v>2512</v>
      </c>
      <c r="U380" s="33">
        <v>7529</v>
      </c>
      <c r="V380" s="33">
        <v>9212</v>
      </c>
      <c r="W380" s="49">
        <v>49</v>
      </c>
      <c r="X380" s="49">
        <v>75</v>
      </c>
      <c r="Y380" s="736" t="s">
        <v>17093</v>
      </c>
      <c r="Z380" s="124">
        <v>-0.18884462199999999</v>
      </c>
      <c r="AA380" s="124">
        <v>-0.14871794899999999</v>
      </c>
      <c r="AB380" s="124">
        <v>-2.8979419999999999E-2</v>
      </c>
      <c r="AC380" s="124">
        <v>-6.3008129999999996E-2</v>
      </c>
      <c r="AD380" s="124">
        <v>3.6471216000000001E-2</v>
      </c>
      <c r="AE380" s="124">
        <v>-9.0662650999999997E-2</v>
      </c>
      <c r="AF380" s="124">
        <v>-4.7402351000000002E-2</v>
      </c>
      <c r="AG380" s="124">
        <v>-6.6922790999999995E-2</v>
      </c>
      <c r="AH380" s="123">
        <v>-2.8884672E-2</v>
      </c>
      <c r="AI380" s="123">
        <v>0</v>
      </c>
      <c r="AJ380" s="123">
        <v>-0.117647059</v>
      </c>
      <c r="AK380" s="736" t="s">
        <v>17093</v>
      </c>
      <c r="AL380" s="318"/>
    </row>
    <row r="381" spans="1:38" s="24" customFormat="1" ht="15" customHeight="1">
      <c r="A381" s="524">
        <v>44266</v>
      </c>
      <c r="B381" s="33">
        <v>1327</v>
      </c>
      <c r="C381" s="33">
        <v>405</v>
      </c>
      <c r="D381" s="33">
        <v>2453</v>
      </c>
      <c r="E381" s="33">
        <v>2040</v>
      </c>
      <c r="F381" s="33">
        <v>21250</v>
      </c>
      <c r="G381" s="33">
        <v>3383</v>
      </c>
      <c r="H381" s="33">
        <v>2680</v>
      </c>
      <c r="I381" s="33">
        <v>8274</v>
      </c>
      <c r="J381" s="33">
        <v>9747</v>
      </c>
      <c r="K381" s="33">
        <v>62</v>
      </c>
      <c r="L381" s="33">
        <v>83</v>
      </c>
      <c r="M381" s="33">
        <v>19</v>
      </c>
      <c r="N381" s="33">
        <v>1008</v>
      </c>
      <c r="O381" s="33">
        <v>325</v>
      </c>
      <c r="P381" s="33">
        <v>2297</v>
      </c>
      <c r="Q381" s="33">
        <v>1833</v>
      </c>
      <c r="R381" s="33">
        <v>21384</v>
      </c>
      <c r="S381" s="33">
        <v>3041</v>
      </c>
      <c r="T381" s="33">
        <v>2511</v>
      </c>
      <c r="U381" s="33">
        <v>7500</v>
      </c>
      <c r="V381" s="33">
        <v>9124</v>
      </c>
      <c r="W381" s="49">
        <v>45</v>
      </c>
      <c r="X381" s="49">
        <v>71</v>
      </c>
      <c r="Y381" s="736" t="s">
        <v>17093</v>
      </c>
      <c r="Z381" s="124">
        <v>-0.24039186100000001</v>
      </c>
      <c r="AA381" s="124">
        <v>-0.197530864</v>
      </c>
      <c r="AB381" s="124">
        <v>-6.3595597000000004E-2</v>
      </c>
      <c r="AC381" s="124">
        <v>-0.101470588</v>
      </c>
      <c r="AD381" s="124">
        <v>6.3058819999999996E-3</v>
      </c>
      <c r="AE381" s="124">
        <v>-0.10109370400000001</v>
      </c>
      <c r="AF381" s="124">
        <v>-6.3059700999999996E-2</v>
      </c>
      <c r="AG381" s="124">
        <v>-9.3546048000000007E-2</v>
      </c>
      <c r="AH381" s="123">
        <v>-6.3917103000000003E-2</v>
      </c>
      <c r="AI381" s="123">
        <v>-0.27419354800000001</v>
      </c>
      <c r="AJ381" s="123">
        <v>-0.14457831300000001</v>
      </c>
      <c r="AK381" s="736" t="s">
        <v>17093</v>
      </c>
      <c r="AL381" s="318"/>
    </row>
    <row r="382" spans="1:38" s="24" customFormat="1" ht="15" customHeight="1">
      <c r="A382" s="524">
        <v>44267</v>
      </c>
      <c r="B382" s="33">
        <v>1346</v>
      </c>
      <c r="C382" s="33">
        <v>421</v>
      </c>
      <c r="D382" s="33">
        <v>2498</v>
      </c>
      <c r="E382" s="33">
        <v>2090</v>
      </c>
      <c r="F382" s="33">
        <v>21565</v>
      </c>
      <c r="G382" s="33">
        <v>3395</v>
      </c>
      <c r="H382" s="33">
        <v>2721</v>
      </c>
      <c r="I382" s="33">
        <v>8461</v>
      </c>
      <c r="J382" s="33">
        <v>10013</v>
      </c>
      <c r="K382" s="33">
        <v>65</v>
      </c>
      <c r="L382" s="33">
        <v>77</v>
      </c>
      <c r="M382" s="33">
        <v>25</v>
      </c>
      <c r="N382" s="33">
        <v>1004</v>
      </c>
      <c r="O382" s="33">
        <v>335</v>
      </c>
      <c r="P382" s="33">
        <v>2263</v>
      </c>
      <c r="Q382" s="33">
        <v>1799</v>
      </c>
      <c r="R382" s="33">
        <v>21325</v>
      </c>
      <c r="S382" s="33">
        <v>3048</v>
      </c>
      <c r="T382" s="33">
        <v>2438</v>
      </c>
      <c r="U382" s="33">
        <v>7440</v>
      </c>
      <c r="V382" s="33">
        <v>9097</v>
      </c>
      <c r="W382" s="49">
        <v>41</v>
      </c>
      <c r="X382" s="49">
        <v>74</v>
      </c>
      <c r="Y382" s="736" t="s">
        <v>17093</v>
      </c>
      <c r="Z382" s="124">
        <v>-0.25408618100000002</v>
      </c>
      <c r="AA382" s="124">
        <v>-0.20427553400000001</v>
      </c>
      <c r="AB382" s="124">
        <v>-9.4075259999999994E-2</v>
      </c>
      <c r="AC382" s="124">
        <v>-0.13923445000000001</v>
      </c>
      <c r="AD382" s="124">
        <v>-1.1129144000000001E-2</v>
      </c>
      <c r="AE382" s="124">
        <v>-0.10220913099999999</v>
      </c>
      <c r="AF382" s="124">
        <v>-0.10400588</v>
      </c>
      <c r="AG382" s="124">
        <v>-0.120671315</v>
      </c>
      <c r="AH382" s="123">
        <v>-9.1481074999999995E-2</v>
      </c>
      <c r="AI382" s="123">
        <v>-0.36923076900000001</v>
      </c>
      <c r="AJ382" s="123">
        <v>-3.8961039000000003E-2</v>
      </c>
      <c r="AK382" s="736" t="s">
        <v>17093</v>
      </c>
      <c r="AL382" s="318"/>
    </row>
    <row r="383" spans="1:38" s="24" customFormat="1" ht="15" customHeight="1">
      <c r="A383" s="524">
        <v>44268</v>
      </c>
      <c r="B383" s="33">
        <v>1343</v>
      </c>
      <c r="C383" s="33">
        <v>434</v>
      </c>
      <c r="D383" s="33">
        <v>2463</v>
      </c>
      <c r="E383" s="33">
        <v>2106</v>
      </c>
      <c r="F383" s="33">
        <v>21759</v>
      </c>
      <c r="G383" s="33">
        <v>3412</v>
      </c>
      <c r="H383" s="33">
        <v>2704</v>
      </c>
      <c r="I383" s="33">
        <v>8578</v>
      </c>
      <c r="J383" s="33">
        <v>10098</v>
      </c>
      <c r="K383" s="33">
        <v>66</v>
      </c>
      <c r="L383" s="33">
        <v>90</v>
      </c>
      <c r="M383" s="33">
        <v>21</v>
      </c>
      <c r="N383" s="33">
        <v>949</v>
      </c>
      <c r="O383" s="33">
        <v>327</v>
      </c>
      <c r="P383" s="33">
        <v>2187</v>
      </c>
      <c r="Q383" s="33">
        <v>1713</v>
      </c>
      <c r="R383" s="33">
        <v>20247</v>
      </c>
      <c r="S383" s="33">
        <v>2953</v>
      </c>
      <c r="T383" s="33">
        <v>2364</v>
      </c>
      <c r="U383" s="33">
        <v>7098</v>
      </c>
      <c r="V383" s="33">
        <v>8707</v>
      </c>
      <c r="W383" s="49">
        <v>38</v>
      </c>
      <c r="X383" s="49">
        <v>78</v>
      </c>
      <c r="Y383" s="736" t="s">
        <v>17093</v>
      </c>
      <c r="Z383" s="124">
        <v>-0.293373045</v>
      </c>
      <c r="AA383" s="124">
        <v>-0.24654377899999999</v>
      </c>
      <c r="AB383" s="124">
        <v>-0.112058465</v>
      </c>
      <c r="AC383" s="124">
        <v>-0.186609687</v>
      </c>
      <c r="AD383" s="124">
        <v>-6.9488488000000001E-2</v>
      </c>
      <c r="AE383" s="124">
        <v>-0.13452520500000001</v>
      </c>
      <c r="AF383" s="124">
        <v>-0.12573964500000001</v>
      </c>
      <c r="AG383" s="124">
        <v>-0.17253439000000001</v>
      </c>
      <c r="AH383" s="123">
        <v>-0.13775005000000001</v>
      </c>
      <c r="AI383" s="123">
        <v>-0.42424242400000001</v>
      </c>
      <c r="AJ383" s="123">
        <v>-0.133333333</v>
      </c>
      <c r="AK383" s="736" t="s">
        <v>17093</v>
      </c>
      <c r="AL383" s="318"/>
    </row>
    <row r="384" spans="1:38" s="24" customFormat="1" ht="15" customHeight="1">
      <c r="A384" s="524">
        <v>44269</v>
      </c>
      <c r="B384" s="33">
        <v>1324</v>
      </c>
      <c r="C384" s="33">
        <v>432</v>
      </c>
      <c r="D384" s="33">
        <v>2462</v>
      </c>
      <c r="E384" s="33">
        <v>2095</v>
      </c>
      <c r="F384" s="33">
        <v>21672</v>
      </c>
      <c r="G384" s="33">
        <v>3443</v>
      </c>
      <c r="H384" s="33">
        <v>2756</v>
      </c>
      <c r="I384" s="33">
        <v>8585</v>
      </c>
      <c r="J384" s="33">
        <v>10012</v>
      </c>
      <c r="K384" s="33">
        <v>54</v>
      </c>
      <c r="L384" s="33">
        <v>95</v>
      </c>
      <c r="M384" s="33">
        <v>21</v>
      </c>
      <c r="N384" s="33">
        <v>965</v>
      </c>
      <c r="O384" s="33">
        <v>313</v>
      </c>
      <c r="P384" s="33">
        <v>2165</v>
      </c>
      <c r="Q384" s="33">
        <v>1702</v>
      </c>
      <c r="R384" s="33">
        <v>19916</v>
      </c>
      <c r="S384" s="33">
        <v>2916</v>
      </c>
      <c r="T384" s="33">
        <v>2354</v>
      </c>
      <c r="U384" s="33">
        <v>7039</v>
      </c>
      <c r="V384" s="33">
        <v>8618</v>
      </c>
      <c r="W384" s="49">
        <v>46</v>
      </c>
      <c r="X384" s="49">
        <v>79</v>
      </c>
      <c r="Y384" s="736" t="s">
        <v>17093</v>
      </c>
      <c r="Z384" s="124">
        <v>-0.27114803599999998</v>
      </c>
      <c r="AA384" s="124">
        <v>-0.27546296300000001</v>
      </c>
      <c r="AB384" s="124">
        <v>-0.12063363100000001</v>
      </c>
      <c r="AC384" s="124">
        <v>-0.18758949899999999</v>
      </c>
      <c r="AD384" s="124">
        <v>-8.1026209000000002E-2</v>
      </c>
      <c r="AE384" s="124">
        <v>-0.15306418799999999</v>
      </c>
      <c r="AF384" s="124">
        <v>-0.14586357</v>
      </c>
      <c r="AG384" s="124">
        <v>-0.18008153800000001</v>
      </c>
      <c r="AH384" s="123">
        <v>-0.13923292000000001</v>
      </c>
      <c r="AI384" s="123">
        <v>-0.14814814800000001</v>
      </c>
      <c r="AJ384" s="123">
        <v>-0.16842105299999999</v>
      </c>
      <c r="AK384" s="736" t="s">
        <v>17093</v>
      </c>
      <c r="AL384" s="318"/>
    </row>
    <row r="385" spans="1:38" s="24" customFormat="1" ht="15" customHeight="1">
      <c r="A385" s="524">
        <v>44270</v>
      </c>
      <c r="B385" s="33">
        <v>1297</v>
      </c>
      <c r="C385" s="33">
        <v>417</v>
      </c>
      <c r="D385" s="33">
        <v>2400</v>
      </c>
      <c r="E385" s="33">
        <v>2085</v>
      </c>
      <c r="F385" s="33">
        <v>21507</v>
      </c>
      <c r="G385" s="33">
        <v>3442</v>
      </c>
      <c r="H385" s="33">
        <v>2700</v>
      </c>
      <c r="I385" s="33">
        <v>8500</v>
      </c>
      <c r="J385" s="33">
        <v>9898</v>
      </c>
      <c r="K385" s="33">
        <v>51</v>
      </c>
      <c r="L385" s="33">
        <v>88</v>
      </c>
      <c r="M385" s="33">
        <v>23</v>
      </c>
      <c r="N385" s="33">
        <v>997</v>
      </c>
      <c r="O385" s="33">
        <v>305</v>
      </c>
      <c r="P385" s="33">
        <v>2170</v>
      </c>
      <c r="Q385" s="33">
        <v>1737</v>
      </c>
      <c r="R385" s="33">
        <v>20715</v>
      </c>
      <c r="S385" s="33">
        <v>2999</v>
      </c>
      <c r="T385" s="33">
        <v>2418</v>
      </c>
      <c r="U385" s="33">
        <v>7221</v>
      </c>
      <c r="V385" s="33">
        <v>8838</v>
      </c>
      <c r="W385" s="49">
        <v>55</v>
      </c>
      <c r="X385" s="49">
        <v>86</v>
      </c>
      <c r="Y385" s="736" t="s">
        <v>17093</v>
      </c>
      <c r="Z385" s="124">
        <v>-0.231303007</v>
      </c>
      <c r="AA385" s="124">
        <v>-0.268585132</v>
      </c>
      <c r="AB385" s="124">
        <v>-9.5833333000000007E-2</v>
      </c>
      <c r="AC385" s="124">
        <v>-0.166906475</v>
      </c>
      <c r="AD385" s="124">
        <v>-3.6825219999999999E-2</v>
      </c>
      <c r="AE385" s="124">
        <v>-0.128704242</v>
      </c>
      <c r="AF385" s="124">
        <v>-0.104444444</v>
      </c>
      <c r="AG385" s="124">
        <v>-0.15047058799999999</v>
      </c>
      <c r="AH385" s="123">
        <v>-0.10709234199999999</v>
      </c>
      <c r="AI385" s="123">
        <v>7.8431372999999999E-2</v>
      </c>
      <c r="AJ385" s="123">
        <v>-2.2727272999999999E-2</v>
      </c>
      <c r="AK385" s="736" t="s">
        <v>17093</v>
      </c>
      <c r="AL385" s="318"/>
    </row>
    <row r="386" spans="1:38" s="24" customFormat="1" ht="15" customHeight="1">
      <c r="A386" s="524">
        <v>44271</v>
      </c>
      <c r="B386" s="33">
        <v>1224</v>
      </c>
      <c r="C386" s="33">
        <v>401</v>
      </c>
      <c r="D386" s="33">
        <v>2336</v>
      </c>
      <c r="E386" s="33">
        <v>1986</v>
      </c>
      <c r="F386" s="33">
        <v>20594</v>
      </c>
      <c r="G386" s="33">
        <v>3355</v>
      </c>
      <c r="H386" s="33">
        <v>2625</v>
      </c>
      <c r="I386" s="33">
        <v>8101</v>
      </c>
      <c r="J386" s="33">
        <v>9529</v>
      </c>
      <c r="K386" s="33">
        <v>51</v>
      </c>
      <c r="L386" s="33">
        <v>85</v>
      </c>
      <c r="M386" s="33">
        <v>23</v>
      </c>
      <c r="N386" s="33">
        <v>1014</v>
      </c>
      <c r="O386" s="33">
        <v>300</v>
      </c>
      <c r="P386" s="33">
        <v>2163</v>
      </c>
      <c r="Q386" s="33">
        <v>1781</v>
      </c>
      <c r="R386" s="33">
        <v>21075</v>
      </c>
      <c r="S386" s="33">
        <v>3076</v>
      </c>
      <c r="T386" s="33">
        <v>2475</v>
      </c>
      <c r="U386" s="33">
        <v>7431</v>
      </c>
      <c r="V386" s="33">
        <v>9081</v>
      </c>
      <c r="W386" s="49">
        <v>52</v>
      </c>
      <c r="X386" s="49">
        <v>91</v>
      </c>
      <c r="Y386" s="736" t="s">
        <v>17093</v>
      </c>
      <c r="Z386" s="124">
        <v>-0.171568627</v>
      </c>
      <c r="AA386" s="124">
        <v>-0.25187032399999998</v>
      </c>
      <c r="AB386" s="124">
        <v>-7.4058218999999995E-2</v>
      </c>
      <c r="AC386" s="124">
        <v>-0.10322255800000001</v>
      </c>
      <c r="AD386" s="124">
        <v>2.3356317000000001E-2</v>
      </c>
      <c r="AE386" s="124">
        <v>-8.3159463000000003E-2</v>
      </c>
      <c r="AF386" s="124">
        <v>-5.7142856999999998E-2</v>
      </c>
      <c r="AG386" s="124">
        <v>-8.2705839000000003E-2</v>
      </c>
      <c r="AH386" s="123">
        <v>-4.7014377000000003E-2</v>
      </c>
      <c r="AI386" s="123">
        <v>1.9607843E-2</v>
      </c>
      <c r="AJ386" s="123">
        <v>7.0588234999999999E-2</v>
      </c>
      <c r="AK386" s="736" t="s">
        <v>17093</v>
      </c>
      <c r="AL386" s="318"/>
    </row>
    <row r="387" spans="1:38" s="24" customFormat="1" ht="15" customHeight="1">
      <c r="A387" s="524">
        <v>44272</v>
      </c>
      <c r="B387" s="33">
        <v>1248</v>
      </c>
      <c r="C387" s="33">
        <v>395</v>
      </c>
      <c r="D387" s="33">
        <v>2297</v>
      </c>
      <c r="E387" s="33">
        <v>1987</v>
      </c>
      <c r="F387" s="33">
        <v>20512</v>
      </c>
      <c r="G387" s="33">
        <v>3303</v>
      </c>
      <c r="H387" s="33">
        <v>2590</v>
      </c>
      <c r="I387" s="33">
        <v>8113</v>
      </c>
      <c r="J387" s="33">
        <v>9613</v>
      </c>
      <c r="K387" s="33">
        <v>50</v>
      </c>
      <c r="L387" s="33">
        <v>84</v>
      </c>
      <c r="M387" s="33">
        <v>16</v>
      </c>
      <c r="N387" s="33">
        <v>1049</v>
      </c>
      <c r="O387" s="33">
        <v>323</v>
      </c>
      <c r="P387" s="33">
        <v>2187</v>
      </c>
      <c r="Q387" s="33">
        <v>1782</v>
      </c>
      <c r="R387" s="33">
        <v>21155</v>
      </c>
      <c r="S387" s="33">
        <v>3106</v>
      </c>
      <c r="T387" s="33">
        <v>2466</v>
      </c>
      <c r="U387" s="33">
        <v>7494</v>
      </c>
      <c r="V387" s="33">
        <v>9027</v>
      </c>
      <c r="W387" s="49">
        <v>56</v>
      </c>
      <c r="X387" s="49">
        <v>92</v>
      </c>
      <c r="Y387" s="736" t="s">
        <v>17093</v>
      </c>
      <c r="Z387" s="124">
        <v>-0.159455128</v>
      </c>
      <c r="AA387" s="124">
        <v>-0.18227848099999999</v>
      </c>
      <c r="AB387" s="124">
        <v>-4.7888550000000002E-2</v>
      </c>
      <c r="AC387" s="124">
        <v>-0.103170609</v>
      </c>
      <c r="AD387" s="124">
        <v>3.1347503999999998E-2</v>
      </c>
      <c r="AE387" s="124">
        <v>-5.9642749000000002E-2</v>
      </c>
      <c r="AF387" s="124">
        <v>-4.7876448000000002E-2</v>
      </c>
      <c r="AG387" s="124">
        <v>-7.6297300999999998E-2</v>
      </c>
      <c r="AH387" s="123">
        <v>-6.0959118E-2</v>
      </c>
      <c r="AI387" s="123">
        <v>0.12</v>
      </c>
      <c r="AJ387" s="123">
        <v>9.5238094999999995E-2</v>
      </c>
      <c r="AK387" s="736" t="s">
        <v>17093</v>
      </c>
      <c r="AL387" s="318"/>
    </row>
    <row r="388" spans="1:38" s="24" customFormat="1" ht="15" customHeight="1">
      <c r="A388" s="524">
        <v>44273</v>
      </c>
      <c r="B388" s="33">
        <v>1302</v>
      </c>
      <c r="C388" s="33">
        <v>408</v>
      </c>
      <c r="D388" s="33">
        <v>2352</v>
      </c>
      <c r="E388" s="33">
        <v>2051</v>
      </c>
      <c r="F388" s="33">
        <v>21544</v>
      </c>
      <c r="G388" s="33">
        <v>3375</v>
      </c>
      <c r="H388" s="33">
        <v>2677</v>
      </c>
      <c r="I388" s="33">
        <v>8347</v>
      </c>
      <c r="J388" s="33">
        <v>9907</v>
      </c>
      <c r="K388" s="33">
        <v>57</v>
      </c>
      <c r="L388" s="33">
        <v>79</v>
      </c>
      <c r="M388" s="33">
        <v>24</v>
      </c>
      <c r="N388" s="33">
        <v>1070</v>
      </c>
      <c r="O388" s="33">
        <v>311</v>
      </c>
      <c r="P388" s="33">
        <v>2192</v>
      </c>
      <c r="Q388" s="33">
        <v>1770</v>
      </c>
      <c r="R388" s="33">
        <v>20925</v>
      </c>
      <c r="S388" s="33">
        <v>3070</v>
      </c>
      <c r="T388" s="33">
        <v>2447</v>
      </c>
      <c r="U388" s="33">
        <v>7542</v>
      </c>
      <c r="V388" s="33">
        <v>8949</v>
      </c>
      <c r="W388" s="49">
        <v>56</v>
      </c>
      <c r="X388" s="49">
        <v>90</v>
      </c>
      <c r="Y388" s="736" t="s">
        <v>17093</v>
      </c>
      <c r="Z388" s="124">
        <v>-0.17818740399999999</v>
      </c>
      <c r="AA388" s="124">
        <v>-0.23774509799999999</v>
      </c>
      <c r="AB388" s="124">
        <v>-6.8027211000000004E-2</v>
      </c>
      <c r="AC388" s="124">
        <v>-0.13700633800000001</v>
      </c>
      <c r="AD388" s="124">
        <v>-2.8731897999999999E-2</v>
      </c>
      <c r="AE388" s="124">
        <v>-9.0370370000000005E-2</v>
      </c>
      <c r="AF388" s="124">
        <v>-8.5917070999999998E-2</v>
      </c>
      <c r="AG388" s="124">
        <v>-9.6441835000000004E-2</v>
      </c>
      <c r="AH388" s="123">
        <v>-9.6699304E-2</v>
      </c>
      <c r="AI388" s="123">
        <v>-1.7543860000000001E-2</v>
      </c>
      <c r="AJ388" s="123">
        <v>0.13924050599999999</v>
      </c>
      <c r="AK388" s="736" t="s">
        <v>17093</v>
      </c>
      <c r="AL388" s="318"/>
    </row>
    <row r="389" spans="1:38" s="24" customFormat="1" ht="15" customHeight="1">
      <c r="A389" s="524">
        <v>44274</v>
      </c>
      <c r="B389" s="33">
        <v>1331</v>
      </c>
      <c r="C389" s="33">
        <v>414</v>
      </c>
      <c r="D389" s="33">
        <v>2390</v>
      </c>
      <c r="E389" s="33">
        <v>2076</v>
      </c>
      <c r="F389" s="33">
        <v>22350</v>
      </c>
      <c r="G389" s="33">
        <v>3466</v>
      </c>
      <c r="H389" s="33">
        <v>2738</v>
      </c>
      <c r="I389" s="33">
        <v>8483</v>
      </c>
      <c r="J389" s="33">
        <v>10058</v>
      </c>
      <c r="K389" s="33">
        <v>66</v>
      </c>
      <c r="L389" s="33">
        <v>86</v>
      </c>
      <c r="M389" s="33">
        <v>27</v>
      </c>
      <c r="N389" s="33">
        <v>1052</v>
      </c>
      <c r="O389" s="33">
        <v>310</v>
      </c>
      <c r="P389" s="33">
        <v>2156</v>
      </c>
      <c r="Q389" s="33">
        <v>1762</v>
      </c>
      <c r="R389" s="33">
        <v>20830</v>
      </c>
      <c r="S389" s="33">
        <v>3050</v>
      </c>
      <c r="T389" s="33">
        <v>2424</v>
      </c>
      <c r="U389" s="33">
        <v>7533</v>
      </c>
      <c r="V389" s="33">
        <v>8852</v>
      </c>
      <c r="W389" s="49">
        <v>55</v>
      </c>
      <c r="X389" s="49">
        <v>92</v>
      </c>
      <c r="Y389" s="736" t="s">
        <v>17093</v>
      </c>
      <c r="Z389" s="124">
        <v>-0.209616829</v>
      </c>
      <c r="AA389" s="124">
        <v>-0.25120772899999999</v>
      </c>
      <c r="AB389" s="124">
        <v>-9.7907949999999994E-2</v>
      </c>
      <c r="AC389" s="124">
        <v>-0.151252408</v>
      </c>
      <c r="AD389" s="124">
        <v>-6.8008948999999999E-2</v>
      </c>
      <c r="AE389" s="124">
        <v>-0.120023081</v>
      </c>
      <c r="AF389" s="124">
        <v>-0.11468225</v>
      </c>
      <c r="AG389" s="124">
        <v>-0.11198868300000001</v>
      </c>
      <c r="AH389" s="123">
        <v>-0.119904554</v>
      </c>
      <c r="AI389" s="123">
        <v>-0.16666666699999999</v>
      </c>
      <c r="AJ389" s="123">
        <v>6.9767441999999999E-2</v>
      </c>
      <c r="AK389" s="736" t="s">
        <v>17093</v>
      </c>
      <c r="AL389" s="318"/>
    </row>
    <row r="390" spans="1:38" s="24" customFormat="1" ht="15" customHeight="1">
      <c r="A390" s="524">
        <v>44275</v>
      </c>
      <c r="B390" s="33">
        <v>1322</v>
      </c>
      <c r="C390" s="33">
        <v>413</v>
      </c>
      <c r="D390" s="33">
        <v>2369</v>
      </c>
      <c r="E390" s="33">
        <v>2060</v>
      </c>
      <c r="F390" s="33">
        <v>22533</v>
      </c>
      <c r="G390" s="33">
        <v>3458</v>
      </c>
      <c r="H390" s="33">
        <v>2733</v>
      </c>
      <c r="I390" s="33">
        <v>8581</v>
      </c>
      <c r="J390" s="33">
        <v>10058</v>
      </c>
      <c r="K390" s="33">
        <v>61</v>
      </c>
      <c r="L390" s="33">
        <v>83</v>
      </c>
      <c r="M390" s="33">
        <v>23</v>
      </c>
      <c r="N390" s="33">
        <v>983</v>
      </c>
      <c r="O390" s="33">
        <v>296</v>
      </c>
      <c r="P390" s="33">
        <v>2130</v>
      </c>
      <c r="Q390" s="33">
        <v>1719</v>
      </c>
      <c r="R390" s="33">
        <v>19740</v>
      </c>
      <c r="S390" s="33">
        <v>2940</v>
      </c>
      <c r="T390" s="33">
        <v>2340</v>
      </c>
      <c r="U390" s="33">
        <v>7234</v>
      </c>
      <c r="V390" s="33">
        <v>8398</v>
      </c>
      <c r="W390" s="49">
        <v>55</v>
      </c>
      <c r="X390" s="49">
        <v>86</v>
      </c>
      <c r="Y390" s="736" t="s">
        <v>17093</v>
      </c>
      <c r="Z390" s="124">
        <v>-0.25642965200000001</v>
      </c>
      <c r="AA390" s="124">
        <v>-0.28329297799999997</v>
      </c>
      <c r="AB390" s="124">
        <v>-0.10088645</v>
      </c>
      <c r="AC390" s="124">
        <v>-0.165533981</v>
      </c>
      <c r="AD390" s="124">
        <v>-0.123951538</v>
      </c>
      <c r="AE390" s="124">
        <v>-0.14979757099999999</v>
      </c>
      <c r="AF390" s="124">
        <v>-0.143798024</v>
      </c>
      <c r="AG390" s="124">
        <v>-0.15697471199999999</v>
      </c>
      <c r="AH390" s="123">
        <v>-0.16504275199999999</v>
      </c>
      <c r="AI390" s="123">
        <v>-9.8360656000000005E-2</v>
      </c>
      <c r="AJ390" s="123">
        <v>3.6144577999999997E-2</v>
      </c>
      <c r="AK390" s="736" t="s">
        <v>17093</v>
      </c>
      <c r="AL390" s="318"/>
    </row>
    <row r="391" spans="1:38" s="24" customFormat="1" ht="15" customHeight="1">
      <c r="A391" s="524">
        <v>44276</v>
      </c>
      <c r="B391" s="33">
        <v>1329</v>
      </c>
      <c r="C391" s="33">
        <v>411</v>
      </c>
      <c r="D391" s="33">
        <v>2331</v>
      </c>
      <c r="E391" s="33">
        <v>2073</v>
      </c>
      <c r="F391" s="33">
        <v>22509</v>
      </c>
      <c r="G391" s="33">
        <v>3472</v>
      </c>
      <c r="H391" s="33">
        <v>2702</v>
      </c>
      <c r="I391" s="33">
        <v>8518</v>
      </c>
      <c r="J391" s="33">
        <v>10045</v>
      </c>
      <c r="K391" s="33">
        <v>58</v>
      </c>
      <c r="L391" s="33">
        <v>79</v>
      </c>
      <c r="M391" s="33">
        <v>27</v>
      </c>
      <c r="N391" s="33">
        <v>965</v>
      </c>
      <c r="O391" s="33">
        <v>293</v>
      </c>
      <c r="P391" s="33">
        <v>2105</v>
      </c>
      <c r="Q391" s="33">
        <v>1696</v>
      </c>
      <c r="R391" s="33">
        <v>19526</v>
      </c>
      <c r="S391" s="33">
        <v>2961</v>
      </c>
      <c r="T391" s="33">
        <v>2349</v>
      </c>
      <c r="U391" s="33">
        <v>7122</v>
      </c>
      <c r="V391" s="33">
        <v>8352</v>
      </c>
      <c r="W391" s="49">
        <v>55</v>
      </c>
      <c r="X391" s="49">
        <v>77</v>
      </c>
      <c r="Y391" s="736" t="s">
        <v>17093</v>
      </c>
      <c r="Z391" s="124">
        <v>-0.27389014299999997</v>
      </c>
      <c r="AA391" s="124">
        <v>-0.287104623</v>
      </c>
      <c r="AB391" s="124">
        <v>-9.6954097000000003E-2</v>
      </c>
      <c r="AC391" s="124">
        <v>-0.181862036</v>
      </c>
      <c r="AD391" s="124">
        <v>-0.13252476799999999</v>
      </c>
      <c r="AE391" s="124">
        <v>-0.147177419</v>
      </c>
      <c r="AF391" s="124">
        <v>-0.130643967</v>
      </c>
      <c r="AG391" s="124">
        <v>-0.16388823699999999</v>
      </c>
      <c r="AH391" s="123">
        <v>-0.16854156300000001</v>
      </c>
      <c r="AI391" s="123">
        <v>-5.1724138000000003E-2</v>
      </c>
      <c r="AJ391" s="123">
        <v>-2.5316456000000001E-2</v>
      </c>
      <c r="AK391" s="736" t="s">
        <v>17093</v>
      </c>
      <c r="AL391" s="318"/>
    </row>
    <row r="392" spans="1:38" s="24" customFormat="1" ht="15" customHeight="1">
      <c r="A392" s="524">
        <v>44277</v>
      </c>
      <c r="B392" s="33">
        <v>1321</v>
      </c>
      <c r="C392" s="33">
        <v>418</v>
      </c>
      <c r="D392" s="33">
        <v>2315</v>
      </c>
      <c r="E392" s="33">
        <v>2088</v>
      </c>
      <c r="F392" s="33">
        <v>22286</v>
      </c>
      <c r="G392" s="33">
        <v>3465</v>
      </c>
      <c r="H392" s="33">
        <v>2676</v>
      </c>
      <c r="I392" s="33">
        <v>8552</v>
      </c>
      <c r="J392" s="33">
        <v>9948</v>
      </c>
      <c r="K392" s="33">
        <v>56</v>
      </c>
      <c r="L392" s="33">
        <v>81</v>
      </c>
      <c r="M392" s="33">
        <v>24</v>
      </c>
      <c r="N392" s="33">
        <v>1015</v>
      </c>
      <c r="O392" s="33">
        <v>297</v>
      </c>
      <c r="P392" s="33">
        <v>2175</v>
      </c>
      <c r="Q392" s="33">
        <v>1778</v>
      </c>
      <c r="R392" s="33">
        <v>20458</v>
      </c>
      <c r="S392" s="33">
        <v>3001</v>
      </c>
      <c r="T392" s="33">
        <v>2411</v>
      </c>
      <c r="U392" s="33">
        <v>7415</v>
      </c>
      <c r="V392" s="33">
        <v>8632</v>
      </c>
      <c r="W392" s="49">
        <v>56</v>
      </c>
      <c r="X392" s="49">
        <v>75</v>
      </c>
      <c r="Y392" s="736" t="s">
        <v>17093</v>
      </c>
      <c r="Z392" s="124">
        <v>-0.23164269500000001</v>
      </c>
      <c r="AA392" s="124">
        <v>-0.28947368400000001</v>
      </c>
      <c r="AB392" s="124">
        <v>-6.0475161999999999E-2</v>
      </c>
      <c r="AC392" s="124">
        <v>-0.14846743300000001</v>
      </c>
      <c r="AD392" s="124">
        <v>-8.2024588999999995E-2</v>
      </c>
      <c r="AE392" s="124">
        <v>-0.133910534</v>
      </c>
      <c r="AF392" s="124">
        <v>-9.9028401000000002E-2</v>
      </c>
      <c r="AG392" s="124">
        <v>-0.13295135599999999</v>
      </c>
      <c r="AH392" s="123">
        <v>-0.13228789699999999</v>
      </c>
      <c r="AI392" s="123">
        <v>0</v>
      </c>
      <c r="AJ392" s="123">
        <v>-7.4074074000000004E-2</v>
      </c>
      <c r="AK392" s="736" t="s">
        <v>17093</v>
      </c>
      <c r="AL392" s="318"/>
    </row>
    <row r="393" spans="1:38" s="24" customFormat="1" ht="15" customHeight="1">
      <c r="A393" s="524">
        <v>44278</v>
      </c>
      <c r="B393" s="33">
        <v>1242</v>
      </c>
      <c r="C393" s="33">
        <v>414</v>
      </c>
      <c r="D393" s="33">
        <v>2249</v>
      </c>
      <c r="E393" s="33">
        <v>2005</v>
      </c>
      <c r="F393" s="33">
        <v>21129</v>
      </c>
      <c r="G393" s="33">
        <v>3308</v>
      </c>
      <c r="H393" s="33">
        <v>2584</v>
      </c>
      <c r="I393" s="33">
        <v>8077</v>
      </c>
      <c r="J393" s="33">
        <v>9513</v>
      </c>
      <c r="K393" s="33">
        <v>54</v>
      </c>
      <c r="L393" s="33">
        <v>83</v>
      </c>
      <c r="M393" s="33">
        <v>22</v>
      </c>
      <c r="N393" s="33">
        <v>1025</v>
      </c>
      <c r="O393" s="33">
        <v>312</v>
      </c>
      <c r="P393" s="33">
        <v>2228</v>
      </c>
      <c r="Q393" s="33">
        <v>1794</v>
      </c>
      <c r="R393" s="33">
        <v>21322</v>
      </c>
      <c r="S393" s="33">
        <v>3041</v>
      </c>
      <c r="T393" s="33">
        <v>2419</v>
      </c>
      <c r="U393" s="33">
        <v>7525</v>
      </c>
      <c r="V393" s="33">
        <v>8778</v>
      </c>
      <c r="W393" s="49">
        <v>54</v>
      </c>
      <c r="X393" s="49">
        <v>75</v>
      </c>
      <c r="Y393" s="736" t="s">
        <v>17093</v>
      </c>
      <c r="Z393" s="124">
        <v>-0.17471819599999999</v>
      </c>
      <c r="AA393" s="124">
        <v>-0.246376812</v>
      </c>
      <c r="AB393" s="124">
        <v>-9.3374830000000006E-3</v>
      </c>
      <c r="AC393" s="124">
        <v>-0.105236908</v>
      </c>
      <c r="AD393" s="124">
        <v>9.1343650000000002E-3</v>
      </c>
      <c r="AE393" s="124">
        <v>-8.0713422000000007E-2</v>
      </c>
      <c r="AF393" s="124">
        <v>-6.3854489E-2</v>
      </c>
      <c r="AG393" s="124">
        <v>-6.8342206000000003E-2</v>
      </c>
      <c r="AH393" s="123">
        <v>-7.7262692999999993E-2</v>
      </c>
      <c r="AI393" s="123">
        <v>0</v>
      </c>
      <c r="AJ393" s="123">
        <v>-9.6385542000000005E-2</v>
      </c>
      <c r="AK393" s="736" t="s">
        <v>17093</v>
      </c>
      <c r="AL393" s="318"/>
    </row>
    <row r="394" spans="1:38" s="24" customFormat="1" ht="15" customHeight="1">
      <c r="A394" s="524">
        <v>44279</v>
      </c>
      <c r="B394" s="33">
        <v>1242</v>
      </c>
      <c r="C394" s="33">
        <v>421</v>
      </c>
      <c r="D394" s="33">
        <v>2280</v>
      </c>
      <c r="E394" s="33">
        <v>1996</v>
      </c>
      <c r="F394" s="33">
        <v>20820</v>
      </c>
      <c r="G394" s="33">
        <v>3283</v>
      </c>
      <c r="H394" s="33">
        <v>2568</v>
      </c>
      <c r="I394" s="33">
        <v>7964</v>
      </c>
      <c r="J394" s="33">
        <v>9505</v>
      </c>
      <c r="K394" s="33">
        <v>57</v>
      </c>
      <c r="L394" s="33">
        <v>76</v>
      </c>
      <c r="M394" s="33">
        <v>21</v>
      </c>
      <c r="N394" s="33">
        <v>1060</v>
      </c>
      <c r="O394" s="33">
        <v>343</v>
      </c>
      <c r="P394" s="33">
        <v>2232</v>
      </c>
      <c r="Q394" s="33">
        <v>1793</v>
      </c>
      <c r="R394" s="33">
        <v>21414</v>
      </c>
      <c r="S394" s="33">
        <v>3088</v>
      </c>
      <c r="T394" s="33">
        <v>2452</v>
      </c>
      <c r="U394" s="33">
        <v>7616</v>
      </c>
      <c r="V394" s="33">
        <v>8810</v>
      </c>
      <c r="W394" s="49">
        <v>54</v>
      </c>
      <c r="X394" s="49">
        <v>74</v>
      </c>
      <c r="Y394" s="736" t="s">
        <v>17093</v>
      </c>
      <c r="Z394" s="124">
        <v>-0.146537842</v>
      </c>
      <c r="AA394" s="124">
        <v>-0.18527315899999999</v>
      </c>
      <c r="AB394" s="124">
        <v>-2.1052632000000002E-2</v>
      </c>
      <c r="AC394" s="124">
        <v>-0.101703407</v>
      </c>
      <c r="AD394" s="124">
        <v>2.8530258999999999E-2</v>
      </c>
      <c r="AE394" s="124">
        <v>-5.9396892999999999E-2</v>
      </c>
      <c r="AF394" s="124">
        <v>-4.5171339999999997E-2</v>
      </c>
      <c r="AG394" s="124">
        <v>-4.3696634999999998E-2</v>
      </c>
      <c r="AH394" s="123">
        <v>-7.3119410999999995E-2</v>
      </c>
      <c r="AI394" s="123">
        <v>-5.2631578999999998E-2</v>
      </c>
      <c r="AJ394" s="123">
        <v>-2.6315788999999999E-2</v>
      </c>
      <c r="AK394" s="736" t="s">
        <v>17093</v>
      </c>
      <c r="AL394" s="318"/>
    </row>
    <row r="395" spans="1:38" s="24" customFormat="1" ht="15" customHeight="1">
      <c r="A395" s="524">
        <v>44280</v>
      </c>
      <c r="B395" s="33">
        <v>1296</v>
      </c>
      <c r="C395" s="33">
        <v>435</v>
      </c>
      <c r="D395" s="33">
        <v>2346</v>
      </c>
      <c r="E395" s="33">
        <v>2054</v>
      </c>
      <c r="F395" s="33">
        <v>21644</v>
      </c>
      <c r="G395" s="33">
        <v>3304</v>
      </c>
      <c r="H395" s="33">
        <v>2641</v>
      </c>
      <c r="I395" s="33">
        <v>8235</v>
      </c>
      <c r="J395" s="33">
        <v>9808</v>
      </c>
      <c r="K395" s="33">
        <v>55</v>
      </c>
      <c r="L395" s="33">
        <v>86</v>
      </c>
      <c r="M395" s="33">
        <v>22</v>
      </c>
      <c r="N395" s="33">
        <v>1062</v>
      </c>
      <c r="O395" s="33">
        <v>334</v>
      </c>
      <c r="P395" s="33">
        <v>2259</v>
      </c>
      <c r="Q395" s="33">
        <v>1809</v>
      </c>
      <c r="R395" s="33">
        <v>21507</v>
      </c>
      <c r="S395" s="33">
        <v>3089</v>
      </c>
      <c r="T395" s="33">
        <v>2403</v>
      </c>
      <c r="U395" s="33">
        <v>7677</v>
      </c>
      <c r="V395" s="33">
        <v>8876</v>
      </c>
      <c r="W395" s="49">
        <v>51</v>
      </c>
      <c r="X395" s="49">
        <v>83</v>
      </c>
      <c r="Y395" s="736" t="s">
        <v>17093</v>
      </c>
      <c r="Z395" s="124">
        <v>-0.18055555600000001</v>
      </c>
      <c r="AA395" s="124">
        <v>-0.23218390799999999</v>
      </c>
      <c r="AB395" s="124">
        <v>-3.7084398999999997E-2</v>
      </c>
      <c r="AC395" s="124">
        <v>-0.11927945500000001</v>
      </c>
      <c r="AD395" s="124">
        <v>-6.3296990000000003E-3</v>
      </c>
      <c r="AE395" s="124">
        <v>-6.5072639000000002E-2</v>
      </c>
      <c r="AF395" s="124">
        <v>-9.0117379999999997E-2</v>
      </c>
      <c r="AG395" s="124">
        <v>-6.7759562999999995E-2</v>
      </c>
      <c r="AH395" s="123">
        <v>-9.502447E-2</v>
      </c>
      <c r="AI395" s="123">
        <v>-7.2727272999999995E-2</v>
      </c>
      <c r="AJ395" s="123">
        <v>-3.4883720999999999E-2</v>
      </c>
      <c r="AK395" s="736" t="s">
        <v>17093</v>
      </c>
      <c r="AL395" s="318"/>
    </row>
    <row r="396" spans="1:38" s="24" customFormat="1" ht="15" customHeight="1">
      <c r="A396" s="524">
        <v>44281</v>
      </c>
      <c r="B396" s="33">
        <v>1308</v>
      </c>
      <c r="C396" s="33">
        <v>441</v>
      </c>
      <c r="D396" s="33">
        <v>2407</v>
      </c>
      <c r="E396" s="33">
        <v>2065</v>
      </c>
      <c r="F396" s="33">
        <v>22233</v>
      </c>
      <c r="G396" s="33">
        <v>3290</v>
      </c>
      <c r="H396" s="33">
        <v>2661</v>
      </c>
      <c r="I396" s="33">
        <v>8400</v>
      </c>
      <c r="J396" s="33">
        <v>9934</v>
      </c>
      <c r="K396" s="33">
        <v>58</v>
      </c>
      <c r="L396" s="33">
        <v>92</v>
      </c>
      <c r="M396" s="33">
        <v>22</v>
      </c>
      <c r="N396" s="33">
        <v>1060</v>
      </c>
      <c r="O396" s="33">
        <v>310</v>
      </c>
      <c r="P396" s="33">
        <v>2232</v>
      </c>
      <c r="Q396" s="33">
        <v>1820</v>
      </c>
      <c r="R396" s="33">
        <v>21361</v>
      </c>
      <c r="S396" s="33">
        <v>3074</v>
      </c>
      <c r="T396" s="33">
        <v>2340</v>
      </c>
      <c r="U396" s="33">
        <v>7590</v>
      </c>
      <c r="V396" s="33">
        <v>8821</v>
      </c>
      <c r="W396" s="49">
        <v>56</v>
      </c>
      <c r="X396" s="49">
        <v>80</v>
      </c>
      <c r="Y396" s="736" t="s">
        <v>17093</v>
      </c>
      <c r="Z396" s="124">
        <v>-0.18960244600000001</v>
      </c>
      <c r="AA396" s="124">
        <v>-0.29705215400000001</v>
      </c>
      <c r="AB396" s="124">
        <v>-7.2704612000000002E-2</v>
      </c>
      <c r="AC396" s="124">
        <v>-0.11864406800000001</v>
      </c>
      <c r="AD396" s="124">
        <v>-3.9220977999999997E-2</v>
      </c>
      <c r="AE396" s="124">
        <v>-6.5653495000000006E-2</v>
      </c>
      <c r="AF396" s="124">
        <v>-0.120631342</v>
      </c>
      <c r="AG396" s="124">
        <v>-9.6428571000000005E-2</v>
      </c>
      <c r="AH396" s="123">
        <v>-0.11203945999999999</v>
      </c>
      <c r="AI396" s="123">
        <v>-3.4482759000000002E-2</v>
      </c>
      <c r="AJ396" s="123">
        <v>-0.130434783</v>
      </c>
      <c r="AK396" s="736" t="s">
        <v>17093</v>
      </c>
      <c r="AL396" s="318"/>
    </row>
    <row r="397" spans="1:38" s="24" customFormat="1" ht="15" customHeight="1">
      <c r="A397" s="524">
        <v>44282</v>
      </c>
      <c r="B397" s="33">
        <v>1317</v>
      </c>
      <c r="C397" s="33">
        <v>447</v>
      </c>
      <c r="D397" s="33">
        <v>2386</v>
      </c>
      <c r="E397" s="33">
        <v>2041</v>
      </c>
      <c r="F397" s="33">
        <v>22375</v>
      </c>
      <c r="G397" s="33">
        <v>3257</v>
      </c>
      <c r="H397" s="33">
        <v>2719</v>
      </c>
      <c r="I397" s="33">
        <v>8392</v>
      </c>
      <c r="J397" s="33">
        <v>9955</v>
      </c>
      <c r="K397" s="33">
        <v>59</v>
      </c>
      <c r="L397" s="33">
        <v>91</v>
      </c>
      <c r="M397" s="33">
        <v>26</v>
      </c>
      <c r="N397" s="33">
        <v>976</v>
      </c>
      <c r="O397" s="33">
        <v>307</v>
      </c>
      <c r="P397" s="33">
        <v>2123</v>
      </c>
      <c r="Q397" s="33">
        <v>1752</v>
      </c>
      <c r="R397" s="33">
        <v>20201</v>
      </c>
      <c r="S397" s="33">
        <v>2969</v>
      </c>
      <c r="T397" s="33">
        <v>2261</v>
      </c>
      <c r="U397" s="33">
        <v>7199</v>
      </c>
      <c r="V397" s="33">
        <v>8366</v>
      </c>
      <c r="W397" s="49">
        <v>46</v>
      </c>
      <c r="X397" s="49">
        <v>73</v>
      </c>
      <c r="Y397" s="736" t="s">
        <v>17093</v>
      </c>
      <c r="Z397" s="124">
        <v>-0.25892179199999998</v>
      </c>
      <c r="AA397" s="124">
        <v>-0.31319910499999998</v>
      </c>
      <c r="AB397" s="124">
        <v>-0.11022632</v>
      </c>
      <c r="AC397" s="124">
        <v>-0.141597256</v>
      </c>
      <c r="AD397" s="124">
        <v>-9.7162011000000006E-2</v>
      </c>
      <c r="AE397" s="124">
        <v>-8.8424930999999998E-2</v>
      </c>
      <c r="AF397" s="124">
        <v>-0.168444281</v>
      </c>
      <c r="AG397" s="124">
        <v>-0.14215919900000001</v>
      </c>
      <c r="AH397" s="123">
        <v>-0.159618282</v>
      </c>
      <c r="AI397" s="123">
        <v>-0.22033898299999999</v>
      </c>
      <c r="AJ397" s="123">
        <v>-0.19780219800000001</v>
      </c>
      <c r="AK397" s="736" t="s">
        <v>17093</v>
      </c>
      <c r="AL397" s="318"/>
    </row>
    <row r="398" spans="1:38" s="24" customFormat="1" ht="15" customHeight="1">
      <c r="A398" s="524">
        <v>44283</v>
      </c>
      <c r="B398" s="33">
        <v>1337</v>
      </c>
      <c r="C398" s="33">
        <v>441</v>
      </c>
      <c r="D398" s="33">
        <v>2421</v>
      </c>
      <c r="E398" s="33">
        <v>2038</v>
      </c>
      <c r="F398" s="33">
        <v>22285</v>
      </c>
      <c r="G398" s="33">
        <v>3255</v>
      </c>
      <c r="H398" s="33">
        <v>2722</v>
      </c>
      <c r="I398" s="33">
        <v>8342</v>
      </c>
      <c r="J398" s="33">
        <v>9913</v>
      </c>
      <c r="K398" s="33">
        <v>53</v>
      </c>
      <c r="L398" s="33">
        <v>85</v>
      </c>
      <c r="M398" s="33">
        <v>25</v>
      </c>
      <c r="N398" s="33">
        <v>992</v>
      </c>
      <c r="O398" s="33">
        <v>307</v>
      </c>
      <c r="P398" s="33">
        <v>2084</v>
      </c>
      <c r="Q398" s="33">
        <v>1732</v>
      </c>
      <c r="R398" s="33">
        <v>19964</v>
      </c>
      <c r="S398" s="33">
        <v>2964</v>
      </c>
      <c r="T398" s="33">
        <v>2263</v>
      </c>
      <c r="U398" s="33">
        <v>7064</v>
      </c>
      <c r="V398" s="33">
        <v>8261</v>
      </c>
      <c r="W398" s="49">
        <v>45</v>
      </c>
      <c r="X398" s="49">
        <v>78</v>
      </c>
      <c r="Y398" s="736" t="s">
        <v>17093</v>
      </c>
      <c r="Z398" s="124">
        <v>-0.25804038899999998</v>
      </c>
      <c r="AA398" s="124">
        <v>-0.30385487500000002</v>
      </c>
      <c r="AB398" s="124">
        <v>-0.13919867799999999</v>
      </c>
      <c r="AC398" s="124">
        <v>-0.15014720300000001</v>
      </c>
      <c r="AD398" s="124">
        <v>-0.104150774</v>
      </c>
      <c r="AE398" s="124">
        <v>-8.9400921999999994E-2</v>
      </c>
      <c r="AF398" s="124">
        <v>-0.16862600999999999</v>
      </c>
      <c r="AG398" s="124">
        <v>-0.15320067100000001</v>
      </c>
      <c r="AH398" s="123">
        <v>-0.16664985399999999</v>
      </c>
      <c r="AI398" s="123">
        <v>-0.15094339600000001</v>
      </c>
      <c r="AJ398" s="123">
        <v>-8.2352940999999999E-2</v>
      </c>
      <c r="AK398" s="736" t="s">
        <v>17093</v>
      </c>
      <c r="AL398" s="318"/>
    </row>
    <row r="399" spans="1:38" s="24" customFormat="1" ht="15" customHeight="1">
      <c r="A399" s="524">
        <v>44284</v>
      </c>
      <c r="B399" s="33">
        <v>1325</v>
      </c>
      <c r="C399" s="33">
        <v>427</v>
      </c>
      <c r="D399" s="33">
        <v>2415</v>
      </c>
      <c r="E399" s="33">
        <v>2003</v>
      </c>
      <c r="F399" s="33">
        <v>21957</v>
      </c>
      <c r="G399" s="33">
        <v>3241</v>
      </c>
      <c r="H399" s="33">
        <v>2670</v>
      </c>
      <c r="I399" s="33">
        <v>8284</v>
      </c>
      <c r="J399" s="33">
        <v>9944</v>
      </c>
      <c r="K399" s="33">
        <v>46</v>
      </c>
      <c r="L399" s="33">
        <v>84</v>
      </c>
      <c r="M399" s="33">
        <v>25</v>
      </c>
      <c r="N399" s="33">
        <v>1031</v>
      </c>
      <c r="O399" s="33">
        <v>311</v>
      </c>
      <c r="P399" s="33">
        <v>2164</v>
      </c>
      <c r="Q399" s="33">
        <v>1781</v>
      </c>
      <c r="R399" s="33">
        <v>20874</v>
      </c>
      <c r="S399" s="33">
        <v>2979</v>
      </c>
      <c r="T399" s="33">
        <v>2339</v>
      </c>
      <c r="U399" s="33">
        <v>7291</v>
      </c>
      <c r="V399" s="33">
        <v>8596</v>
      </c>
      <c r="W399" s="49">
        <v>51</v>
      </c>
      <c r="X399" s="49">
        <v>78</v>
      </c>
      <c r="Y399" s="736" t="s">
        <v>17093</v>
      </c>
      <c r="Z399" s="124">
        <v>-0.221886792</v>
      </c>
      <c r="AA399" s="124">
        <v>-0.27166276299999997</v>
      </c>
      <c r="AB399" s="124">
        <v>-0.10393374700000001</v>
      </c>
      <c r="AC399" s="124">
        <v>-0.110833749</v>
      </c>
      <c r="AD399" s="124">
        <v>-4.9323678000000003E-2</v>
      </c>
      <c r="AE399" s="124">
        <v>-8.0839247000000003E-2</v>
      </c>
      <c r="AF399" s="124">
        <v>-0.12397003700000001</v>
      </c>
      <c r="AG399" s="124">
        <v>-0.11986962800000001</v>
      </c>
      <c r="AH399" s="123">
        <v>-0.135559131</v>
      </c>
      <c r="AI399" s="123">
        <v>0.108695652</v>
      </c>
      <c r="AJ399" s="123">
        <v>-7.1428570999999996E-2</v>
      </c>
      <c r="AK399" s="736" t="s">
        <v>17093</v>
      </c>
      <c r="AL399" s="318"/>
    </row>
    <row r="400" spans="1:38" s="24" customFormat="1" ht="15" customHeight="1">
      <c r="A400" s="524">
        <v>44285</v>
      </c>
      <c r="B400" s="33">
        <v>1242</v>
      </c>
      <c r="C400" s="33">
        <v>417</v>
      </c>
      <c r="D400" s="33">
        <v>2345</v>
      </c>
      <c r="E400" s="33">
        <v>1944</v>
      </c>
      <c r="F400" s="33">
        <v>20833</v>
      </c>
      <c r="G400" s="33">
        <v>3192</v>
      </c>
      <c r="H400" s="33">
        <v>2579</v>
      </c>
      <c r="I400" s="33">
        <v>7899</v>
      </c>
      <c r="J400" s="33">
        <v>9502</v>
      </c>
      <c r="K400" s="33">
        <v>49</v>
      </c>
      <c r="L400" s="33">
        <v>79</v>
      </c>
      <c r="M400" s="33">
        <v>24</v>
      </c>
      <c r="N400" s="33">
        <v>1051</v>
      </c>
      <c r="O400" s="33">
        <v>317</v>
      </c>
      <c r="P400" s="33">
        <v>2231</v>
      </c>
      <c r="Q400" s="33">
        <v>1798</v>
      </c>
      <c r="R400" s="33">
        <v>21400</v>
      </c>
      <c r="S400" s="33">
        <v>2982</v>
      </c>
      <c r="T400" s="33">
        <v>2351</v>
      </c>
      <c r="U400" s="33">
        <v>7459</v>
      </c>
      <c r="V400" s="33">
        <v>8840</v>
      </c>
      <c r="W400" s="49">
        <v>54</v>
      </c>
      <c r="X400" s="49">
        <v>79</v>
      </c>
      <c r="Y400" s="736" t="s">
        <v>17093</v>
      </c>
      <c r="Z400" s="124">
        <v>-0.153784219</v>
      </c>
      <c r="AA400" s="124">
        <v>-0.239808153</v>
      </c>
      <c r="AB400" s="124">
        <v>-4.8614072000000001E-2</v>
      </c>
      <c r="AC400" s="124">
        <v>-7.5102880999999996E-2</v>
      </c>
      <c r="AD400" s="124">
        <v>2.7216435000000001E-2</v>
      </c>
      <c r="AE400" s="124">
        <v>-6.5789474000000001E-2</v>
      </c>
      <c r="AF400" s="124">
        <v>-8.8406359000000004E-2</v>
      </c>
      <c r="AG400" s="124">
        <v>-5.5703254000000001E-2</v>
      </c>
      <c r="AH400" s="123">
        <v>-6.9669543E-2</v>
      </c>
      <c r="AI400" s="123">
        <v>0.10204081600000001</v>
      </c>
      <c r="AJ400" s="123">
        <v>0</v>
      </c>
      <c r="AK400" s="736" t="s">
        <v>17093</v>
      </c>
      <c r="AL400" s="318"/>
    </row>
    <row r="401" spans="1:38" s="24" customFormat="1" ht="15" customHeight="1">
      <c r="A401" s="524">
        <v>44286</v>
      </c>
      <c r="B401" s="33">
        <v>1280</v>
      </c>
      <c r="C401" s="33">
        <v>409</v>
      </c>
      <c r="D401" s="33">
        <v>2297</v>
      </c>
      <c r="E401" s="33">
        <v>1964</v>
      </c>
      <c r="F401" s="33">
        <v>20582</v>
      </c>
      <c r="G401" s="33">
        <v>3219</v>
      </c>
      <c r="H401" s="33">
        <v>2557</v>
      </c>
      <c r="I401" s="33">
        <v>7825</v>
      </c>
      <c r="J401" s="33">
        <v>9435</v>
      </c>
      <c r="K401" s="33">
        <v>48</v>
      </c>
      <c r="L401" s="33">
        <v>83</v>
      </c>
      <c r="M401" s="33">
        <v>25</v>
      </c>
      <c r="N401" s="33">
        <v>1064</v>
      </c>
      <c r="O401" s="33">
        <v>307</v>
      </c>
      <c r="P401" s="33">
        <v>2247</v>
      </c>
      <c r="Q401" s="33">
        <v>1773</v>
      </c>
      <c r="R401" s="33">
        <v>21418</v>
      </c>
      <c r="S401" s="33">
        <v>3002</v>
      </c>
      <c r="T401" s="33">
        <v>2305</v>
      </c>
      <c r="U401" s="33">
        <v>7469</v>
      </c>
      <c r="V401" s="33">
        <v>8860</v>
      </c>
      <c r="W401" s="49">
        <v>53</v>
      </c>
      <c r="X401" s="49">
        <v>67</v>
      </c>
      <c r="Y401" s="736" t="s">
        <v>17093</v>
      </c>
      <c r="Z401" s="124">
        <v>-0.16875000000000001</v>
      </c>
      <c r="AA401" s="124">
        <v>-0.24938875299999999</v>
      </c>
      <c r="AB401" s="124">
        <v>-2.1767523E-2</v>
      </c>
      <c r="AC401" s="124">
        <v>-9.7250508999999999E-2</v>
      </c>
      <c r="AD401" s="124">
        <v>4.0618016E-2</v>
      </c>
      <c r="AE401" s="124">
        <v>-6.7412239999999998E-2</v>
      </c>
      <c r="AF401" s="124">
        <v>-9.8552992000000006E-2</v>
      </c>
      <c r="AG401" s="124">
        <v>-4.5495208000000002E-2</v>
      </c>
      <c r="AH401" s="123">
        <v>-6.0943296000000001E-2</v>
      </c>
      <c r="AI401" s="123">
        <v>0.104166667</v>
      </c>
      <c r="AJ401" s="123">
        <v>-0.19277108400000001</v>
      </c>
      <c r="AK401" s="736" t="s">
        <v>17093</v>
      </c>
      <c r="AL401" s="318"/>
    </row>
    <row r="402" spans="1:38" s="24" customFormat="1" ht="15" customHeight="1">
      <c r="A402" s="524">
        <v>44287</v>
      </c>
      <c r="B402" s="33">
        <v>1324</v>
      </c>
      <c r="C402" s="33">
        <v>419</v>
      </c>
      <c r="D402" s="33">
        <v>2354</v>
      </c>
      <c r="E402" s="33">
        <v>2032</v>
      </c>
      <c r="F402" s="33">
        <v>21555</v>
      </c>
      <c r="G402" s="33">
        <v>3308</v>
      </c>
      <c r="H402" s="33">
        <v>2646</v>
      </c>
      <c r="I402" s="33">
        <v>8091</v>
      </c>
      <c r="J402" s="33">
        <v>9646</v>
      </c>
      <c r="K402" s="33">
        <v>51</v>
      </c>
      <c r="L402" s="33">
        <v>84</v>
      </c>
      <c r="M402" s="33">
        <v>26</v>
      </c>
      <c r="N402" s="33">
        <v>1056</v>
      </c>
      <c r="O402" s="33">
        <v>300</v>
      </c>
      <c r="P402" s="33">
        <v>2221</v>
      </c>
      <c r="Q402" s="33">
        <v>1760</v>
      </c>
      <c r="R402" s="33">
        <v>21224</v>
      </c>
      <c r="S402" s="33">
        <v>3021</v>
      </c>
      <c r="T402" s="33">
        <v>2307</v>
      </c>
      <c r="U402" s="33">
        <v>7358</v>
      </c>
      <c r="V402" s="33">
        <v>8816</v>
      </c>
      <c r="W402" s="49">
        <v>62</v>
      </c>
      <c r="X402" s="49">
        <v>62</v>
      </c>
      <c r="Y402" s="49">
        <v>19</v>
      </c>
      <c r="Z402" s="124">
        <v>-0.202416918</v>
      </c>
      <c r="AA402" s="124">
        <v>-0.28400954699999997</v>
      </c>
      <c r="AB402" s="124">
        <v>-5.6499575000000003E-2</v>
      </c>
      <c r="AC402" s="124">
        <v>-0.133858268</v>
      </c>
      <c r="AD402" s="124">
        <v>-1.5356066E-2</v>
      </c>
      <c r="AE402" s="124">
        <v>-8.6759371000000002E-2</v>
      </c>
      <c r="AF402" s="124">
        <v>-0.128117914</v>
      </c>
      <c r="AG402" s="124">
        <v>-9.0594488000000001E-2</v>
      </c>
      <c r="AH402" s="123">
        <v>-8.6046028999999996E-2</v>
      </c>
      <c r="AI402" s="123">
        <v>0.21568627500000001</v>
      </c>
      <c r="AJ402" s="123">
        <v>-0.26190476200000001</v>
      </c>
      <c r="AK402" s="123">
        <v>-0.26923076899999998</v>
      </c>
      <c r="AL402" s="318"/>
    </row>
    <row r="403" spans="1:38" s="24" customFormat="1" ht="15" customHeight="1">
      <c r="A403" s="524">
        <v>44288</v>
      </c>
      <c r="B403" s="33">
        <v>1337</v>
      </c>
      <c r="C403" s="33">
        <v>400</v>
      </c>
      <c r="D403" s="33">
        <v>2355</v>
      </c>
      <c r="E403" s="33">
        <v>2079</v>
      </c>
      <c r="F403" s="33">
        <v>22256</v>
      </c>
      <c r="G403" s="33">
        <v>3348</v>
      </c>
      <c r="H403" s="33">
        <v>2695</v>
      </c>
      <c r="I403" s="33">
        <v>8279</v>
      </c>
      <c r="J403" s="33">
        <v>9818</v>
      </c>
      <c r="K403" s="33">
        <v>47</v>
      </c>
      <c r="L403" s="33">
        <v>81</v>
      </c>
      <c r="M403" s="33">
        <v>23</v>
      </c>
      <c r="N403" s="33">
        <v>994</v>
      </c>
      <c r="O403" s="33">
        <v>290</v>
      </c>
      <c r="P403" s="33">
        <v>2138</v>
      </c>
      <c r="Q403" s="33">
        <v>1666</v>
      </c>
      <c r="R403" s="33">
        <v>20041</v>
      </c>
      <c r="S403" s="33">
        <v>2920</v>
      </c>
      <c r="T403" s="33">
        <v>2208</v>
      </c>
      <c r="U403" s="33">
        <v>6960</v>
      </c>
      <c r="V403" s="33">
        <v>8409</v>
      </c>
      <c r="W403" s="49">
        <v>54</v>
      </c>
      <c r="X403" s="49">
        <v>61</v>
      </c>
      <c r="Y403" s="49">
        <v>21</v>
      </c>
      <c r="Z403" s="124">
        <v>-0.25654450299999998</v>
      </c>
      <c r="AA403" s="124">
        <v>-0.27500000000000002</v>
      </c>
      <c r="AB403" s="124">
        <v>-9.2144374000000001E-2</v>
      </c>
      <c r="AC403" s="124">
        <v>-0.198653199</v>
      </c>
      <c r="AD403" s="124">
        <v>-9.9523723999999994E-2</v>
      </c>
      <c r="AE403" s="124">
        <v>-0.12783751500000001</v>
      </c>
      <c r="AF403" s="124">
        <v>-0.180705009</v>
      </c>
      <c r="AG403" s="124">
        <v>-0.159318758</v>
      </c>
      <c r="AH403" s="123">
        <v>-0.14351191699999999</v>
      </c>
      <c r="AI403" s="123">
        <v>0.14893617000000001</v>
      </c>
      <c r="AJ403" s="123">
        <v>-0.24691357999999999</v>
      </c>
      <c r="AK403" s="123">
        <v>-8.6956521999999994E-2</v>
      </c>
      <c r="AL403" s="318"/>
    </row>
    <row r="404" spans="1:38" s="24" customFormat="1" ht="15" customHeight="1">
      <c r="A404" s="524">
        <v>44289</v>
      </c>
      <c r="B404" s="33">
        <v>1339</v>
      </c>
      <c r="C404" s="33">
        <v>395</v>
      </c>
      <c r="D404" s="33">
        <v>2339</v>
      </c>
      <c r="E404" s="33">
        <v>2078</v>
      </c>
      <c r="F404" s="33">
        <v>22349</v>
      </c>
      <c r="G404" s="33">
        <v>3393</v>
      </c>
      <c r="H404" s="33">
        <v>2727</v>
      </c>
      <c r="I404" s="33">
        <v>8415</v>
      </c>
      <c r="J404" s="33">
        <v>9965</v>
      </c>
      <c r="K404" s="33">
        <v>45</v>
      </c>
      <c r="L404" s="33">
        <v>82</v>
      </c>
      <c r="M404" s="33">
        <v>20</v>
      </c>
      <c r="N404" s="33">
        <v>934</v>
      </c>
      <c r="O404" s="33">
        <v>280</v>
      </c>
      <c r="P404" s="33">
        <v>2057</v>
      </c>
      <c r="Q404" s="33">
        <v>1578</v>
      </c>
      <c r="R404" s="33">
        <v>19237</v>
      </c>
      <c r="S404" s="33">
        <v>2876</v>
      </c>
      <c r="T404" s="33">
        <v>2182</v>
      </c>
      <c r="U404" s="33">
        <v>6832</v>
      </c>
      <c r="V404" s="33">
        <v>8133</v>
      </c>
      <c r="W404" s="49">
        <v>49</v>
      </c>
      <c r="X404" s="49">
        <v>57</v>
      </c>
      <c r="Y404" s="49">
        <v>23</v>
      </c>
      <c r="Z404" s="124">
        <v>-0.30246452600000001</v>
      </c>
      <c r="AA404" s="124">
        <v>-0.29113924099999999</v>
      </c>
      <c r="AB404" s="124">
        <v>-0.120564344</v>
      </c>
      <c r="AC404" s="124">
        <v>-0.24061597700000001</v>
      </c>
      <c r="AD404" s="124">
        <v>-0.139245604</v>
      </c>
      <c r="AE404" s="124">
        <v>-0.152372532</v>
      </c>
      <c r="AF404" s="124">
        <v>-0.199853319</v>
      </c>
      <c r="AG404" s="124">
        <v>-0.18811645900000001</v>
      </c>
      <c r="AH404" s="123">
        <v>-0.18384345199999999</v>
      </c>
      <c r="AI404" s="123">
        <v>8.8888888999999999E-2</v>
      </c>
      <c r="AJ404" s="123">
        <v>-0.30487804899999998</v>
      </c>
      <c r="AK404" s="123">
        <v>0.15</v>
      </c>
      <c r="AL404" s="318"/>
    </row>
    <row r="405" spans="1:38" s="24" customFormat="1" ht="15" customHeight="1">
      <c r="A405" s="524">
        <v>44290</v>
      </c>
      <c r="B405" s="33">
        <v>1325</v>
      </c>
      <c r="C405" s="33">
        <v>406</v>
      </c>
      <c r="D405" s="33">
        <v>2372</v>
      </c>
      <c r="E405" s="33">
        <v>2084</v>
      </c>
      <c r="F405" s="33">
        <v>22174</v>
      </c>
      <c r="G405" s="33">
        <v>3396</v>
      </c>
      <c r="H405" s="33">
        <v>2722</v>
      </c>
      <c r="I405" s="33">
        <v>8412</v>
      </c>
      <c r="J405" s="33">
        <v>9977</v>
      </c>
      <c r="K405" s="33">
        <v>51</v>
      </c>
      <c r="L405" s="33">
        <v>75</v>
      </c>
      <c r="M405" s="33">
        <v>26</v>
      </c>
      <c r="N405" s="33">
        <v>925</v>
      </c>
      <c r="O405" s="33">
        <v>285</v>
      </c>
      <c r="P405" s="33">
        <v>2045</v>
      </c>
      <c r="Q405" s="33">
        <v>1568</v>
      </c>
      <c r="R405" s="33">
        <v>19301</v>
      </c>
      <c r="S405" s="33">
        <v>2874</v>
      </c>
      <c r="T405" s="33">
        <v>2142</v>
      </c>
      <c r="U405" s="33">
        <v>6868</v>
      </c>
      <c r="V405" s="33">
        <v>8117</v>
      </c>
      <c r="W405" s="49">
        <v>45</v>
      </c>
      <c r="X405" s="49">
        <v>56</v>
      </c>
      <c r="Y405" s="49">
        <v>25</v>
      </c>
      <c r="Z405" s="124">
        <v>-0.30188679200000001</v>
      </c>
      <c r="AA405" s="124">
        <v>-0.298029557</v>
      </c>
      <c r="AB405" s="124">
        <v>-0.13785834699999999</v>
      </c>
      <c r="AC405" s="124">
        <v>-0.247600768</v>
      </c>
      <c r="AD405" s="124">
        <v>-0.12956615899999999</v>
      </c>
      <c r="AE405" s="124">
        <v>-0.15371024699999999</v>
      </c>
      <c r="AF405" s="124">
        <v>-0.213078619</v>
      </c>
      <c r="AG405" s="124">
        <v>-0.18354731299999999</v>
      </c>
      <c r="AH405" s="123">
        <v>-0.18642878600000001</v>
      </c>
      <c r="AI405" s="123">
        <v>-0.117647059</v>
      </c>
      <c r="AJ405" s="123">
        <v>-0.25333333299999999</v>
      </c>
      <c r="AK405" s="123">
        <v>-3.8461538000000003E-2</v>
      </c>
      <c r="AL405" s="318"/>
    </row>
    <row r="406" spans="1:38" s="24" customFormat="1" ht="15" customHeight="1">
      <c r="A406" s="524">
        <v>44291</v>
      </c>
      <c r="B406" s="33">
        <v>1350</v>
      </c>
      <c r="C406" s="33">
        <v>413</v>
      </c>
      <c r="D406" s="33">
        <v>2360</v>
      </c>
      <c r="E406" s="33">
        <v>2092</v>
      </c>
      <c r="F406" s="33">
        <v>21901</v>
      </c>
      <c r="G406" s="33">
        <v>3406</v>
      </c>
      <c r="H406" s="33">
        <v>2674</v>
      </c>
      <c r="I406" s="33">
        <v>8350</v>
      </c>
      <c r="J406" s="33">
        <v>9946</v>
      </c>
      <c r="K406" s="33">
        <v>54</v>
      </c>
      <c r="L406" s="33">
        <v>77</v>
      </c>
      <c r="M406" s="33">
        <v>35</v>
      </c>
      <c r="N406" s="33">
        <v>989</v>
      </c>
      <c r="O406" s="33">
        <v>283</v>
      </c>
      <c r="P406" s="33">
        <v>2080</v>
      </c>
      <c r="Q406" s="33">
        <v>1605</v>
      </c>
      <c r="R406" s="33">
        <v>19810</v>
      </c>
      <c r="S406" s="33">
        <v>2884</v>
      </c>
      <c r="T406" s="33">
        <v>2204</v>
      </c>
      <c r="U406" s="33">
        <v>7131</v>
      </c>
      <c r="V406" s="33">
        <v>8195</v>
      </c>
      <c r="W406" s="49">
        <v>44</v>
      </c>
      <c r="X406" s="49">
        <v>54</v>
      </c>
      <c r="Y406" s="49">
        <v>18</v>
      </c>
      <c r="Z406" s="124">
        <v>-0.26740740699999999</v>
      </c>
      <c r="AA406" s="124">
        <v>-0.31476997600000001</v>
      </c>
      <c r="AB406" s="124">
        <v>-0.11864406800000001</v>
      </c>
      <c r="AC406" s="124">
        <v>-0.23279158699999999</v>
      </c>
      <c r="AD406" s="124">
        <v>-9.5475091999999998E-2</v>
      </c>
      <c r="AE406" s="124">
        <v>-0.153258955</v>
      </c>
      <c r="AF406" s="124">
        <v>-0.175766642</v>
      </c>
      <c r="AG406" s="124">
        <v>-0.14598802399999999</v>
      </c>
      <c r="AH406" s="123">
        <v>-0.17605067399999999</v>
      </c>
      <c r="AI406" s="123">
        <v>-0.185185185</v>
      </c>
      <c r="AJ406" s="123">
        <v>-0.29870129899999998</v>
      </c>
      <c r="AK406" s="123">
        <v>-0.485714286</v>
      </c>
      <c r="AL406" s="318"/>
    </row>
    <row r="407" spans="1:38" s="24" customFormat="1" ht="15" customHeight="1">
      <c r="A407" s="524">
        <v>44292</v>
      </c>
      <c r="B407" s="33">
        <v>1287</v>
      </c>
      <c r="C407" s="33">
        <v>393</v>
      </c>
      <c r="D407" s="33">
        <v>2263</v>
      </c>
      <c r="E407" s="33">
        <v>2024</v>
      </c>
      <c r="F407" s="33">
        <v>20677</v>
      </c>
      <c r="G407" s="33">
        <v>3237</v>
      </c>
      <c r="H407" s="33">
        <v>2541</v>
      </c>
      <c r="I407" s="33">
        <v>8017</v>
      </c>
      <c r="J407" s="33">
        <v>9563</v>
      </c>
      <c r="K407" s="33">
        <v>54</v>
      </c>
      <c r="L407" s="33">
        <v>79</v>
      </c>
      <c r="M407" s="33">
        <v>30</v>
      </c>
      <c r="N407" s="33">
        <v>1007</v>
      </c>
      <c r="O407" s="33">
        <v>300</v>
      </c>
      <c r="P407" s="33">
        <v>2188</v>
      </c>
      <c r="Q407" s="33">
        <v>1697</v>
      </c>
      <c r="R407" s="33">
        <v>20697</v>
      </c>
      <c r="S407" s="33">
        <v>2970</v>
      </c>
      <c r="T407" s="33">
        <v>2292</v>
      </c>
      <c r="U407" s="33">
        <v>7354</v>
      </c>
      <c r="V407" s="33">
        <v>8618</v>
      </c>
      <c r="W407" s="49">
        <v>47</v>
      </c>
      <c r="X407" s="49">
        <v>54</v>
      </c>
      <c r="Y407" s="49">
        <v>18</v>
      </c>
      <c r="Z407" s="124">
        <v>-0.217560218</v>
      </c>
      <c r="AA407" s="124">
        <v>-0.23664122100000001</v>
      </c>
      <c r="AB407" s="124">
        <v>-3.3141847000000002E-2</v>
      </c>
      <c r="AC407" s="124">
        <v>-0.16156126500000001</v>
      </c>
      <c r="AD407" s="124">
        <v>9.6725800000000003E-4</v>
      </c>
      <c r="AE407" s="124">
        <v>-8.2483781000000006E-2</v>
      </c>
      <c r="AF407" s="124">
        <v>-9.7992915999999999E-2</v>
      </c>
      <c r="AG407" s="124">
        <v>-8.2699263999999995E-2</v>
      </c>
      <c r="AH407" s="123">
        <v>-9.8818362000000007E-2</v>
      </c>
      <c r="AI407" s="123">
        <v>-0.12962963</v>
      </c>
      <c r="AJ407" s="123">
        <v>-0.31645569600000001</v>
      </c>
      <c r="AK407" s="123">
        <v>-0.4</v>
      </c>
      <c r="AL407" s="318"/>
    </row>
    <row r="408" spans="1:38" s="24" customFormat="1" ht="15" customHeight="1">
      <c r="A408" s="524">
        <v>44293</v>
      </c>
      <c r="B408" s="33">
        <v>1300</v>
      </c>
      <c r="C408" s="33">
        <v>393</v>
      </c>
      <c r="D408" s="33">
        <v>2211</v>
      </c>
      <c r="E408" s="33">
        <v>1975</v>
      </c>
      <c r="F408" s="33">
        <v>20443</v>
      </c>
      <c r="G408" s="33">
        <v>3246</v>
      </c>
      <c r="H408" s="33">
        <v>2522</v>
      </c>
      <c r="I408" s="33">
        <v>7965</v>
      </c>
      <c r="J408" s="33">
        <v>9420</v>
      </c>
      <c r="K408" s="33">
        <v>56</v>
      </c>
      <c r="L408" s="33">
        <v>75</v>
      </c>
      <c r="M408" s="33">
        <v>26</v>
      </c>
      <c r="N408" s="33">
        <v>1035</v>
      </c>
      <c r="O408" s="33">
        <v>302</v>
      </c>
      <c r="P408" s="33">
        <v>2191</v>
      </c>
      <c r="Q408" s="33">
        <v>1756</v>
      </c>
      <c r="R408" s="33">
        <v>21191</v>
      </c>
      <c r="S408" s="33">
        <v>2992</v>
      </c>
      <c r="T408" s="33">
        <v>2323</v>
      </c>
      <c r="U408" s="33">
        <v>7511</v>
      </c>
      <c r="V408" s="33">
        <v>8812</v>
      </c>
      <c r="W408" s="49">
        <v>57</v>
      </c>
      <c r="X408" s="49">
        <v>56</v>
      </c>
      <c r="Y408" s="49">
        <v>16</v>
      </c>
      <c r="Z408" s="124">
        <v>-0.203846154</v>
      </c>
      <c r="AA408" s="124">
        <v>-0.23155216300000001</v>
      </c>
      <c r="AB408" s="124">
        <v>-9.0456809999999999E-3</v>
      </c>
      <c r="AC408" s="124">
        <v>-0.110886076</v>
      </c>
      <c r="AD408" s="124">
        <v>3.6589542000000003E-2</v>
      </c>
      <c r="AE408" s="124">
        <v>-7.8250154000000002E-2</v>
      </c>
      <c r="AF408" s="124">
        <v>-7.8905630000000004E-2</v>
      </c>
      <c r="AG408" s="124">
        <v>-5.6999372E-2</v>
      </c>
      <c r="AH408" s="123">
        <v>-6.4543524000000005E-2</v>
      </c>
      <c r="AI408" s="123">
        <v>1.7857142999999999E-2</v>
      </c>
      <c r="AJ408" s="123">
        <v>-0.25333333299999999</v>
      </c>
      <c r="AK408" s="123">
        <v>-0.38461538499999998</v>
      </c>
      <c r="AL408" s="318"/>
    </row>
    <row r="409" spans="1:38" s="24" customFormat="1" ht="15" customHeight="1">
      <c r="A409" s="524">
        <v>44294</v>
      </c>
      <c r="B409" s="33">
        <v>1332</v>
      </c>
      <c r="C409" s="33">
        <v>402</v>
      </c>
      <c r="D409" s="33">
        <v>2243</v>
      </c>
      <c r="E409" s="33">
        <v>2039</v>
      </c>
      <c r="F409" s="33">
        <v>21149</v>
      </c>
      <c r="G409" s="33">
        <v>3290</v>
      </c>
      <c r="H409" s="33">
        <v>2564</v>
      </c>
      <c r="I409" s="33">
        <v>8182</v>
      </c>
      <c r="J409" s="33">
        <v>9735</v>
      </c>
      <c r="K409" s="33">
        <v>62</v>
      </c>
      <c r="L409" s="33">
        <v>71</v>
      </c>
      <c r="M409" s="33">
        <v>29</v>
      </c>
      <c r="N409" s="33">
        <v>1022</v>
      </c>
      <c r="O409" s="33">
        <v>294</v>
      </c>
      <c r="P409" s="33">
        <v>2225</v>
      </c>
      <c r="Q409" s="33">
        <v>1768</v>
      </c>
      <c r="R409" s="33">
        <v>21334</v>
      </c>
      <c r="S409" s="33">
        <v>3015</v>
      </c>
      <c r="T409" s="33">
        <v>2353</v>
      </c>
      <c r="U409" s="33">
        <v>7454</v>
      </c>
      <c r="V409" s="33">
        <v>8883</v>
      </c>
      <c r="W409" s="49">
        <v>61</v>
      </c>
      <c r="X409" s="49">
        <v>56</v>
      </c>
      <c r="Y409" s="49">
        <v>14</v>
      </c>
      <c r="Z409" s="124">
        <v>-0.232732733</v>
      </c>
      <c r="AA409" s="124">
        <v>-0.26865671600000002</v>
      </c>
      <c r="AB409" s="124">
        <v>-8.0249669999999992E-3</v>
      </c>
      <c r="AC409" s="124">
        <v>-0.13290828800000001</v>
      </c>
      <c r="AD409" s="124">
        <v>8.7474590000000008E-3</v>
      </c>
      <c r="AE409" s="124">
        <v>-8.3586625999999997E-2</v>
      </c>
      <c r="AF409" s="124">
        <v>-8.2293292000000004E-2</v>
      </c>
      <c r="AG409" s="124">
        <v>-8.8975800999999993E-2</v>
      </c>
      <c r="AH409" s="123">
        <v>-8.7519260000000001E-2</v>
      </c>
      <c r="AI409" s="123">
        <v>-1.6129032000000001E-2</v>
      </c>
      <c r="AJ409" s="123">
        <v>-0.211267606</v>
      </c>
      <c r="AK409" s="123">
        <v>-0.517241379</v>
      </c>
      <c r="AL409" s="318"/>
    </row>
    <row r="410" spans="1:38" s="24" customFormat="1" ht="15" customHeight="1">
      <c r="A410" s="524">
        <v>44295</v>
      </c>
      <c r="B410" s="33">
        <v>1366</v>
      </c>
      <c r="C410" s="33">
        <v>419</v>
      </c>
      <c r="D410" s="33">
        <v>2319</v>
      </c>
      <c r="E410" s="33">
        <v>2032</v>
      </c>
      <c r="F410" s="33">
        <v>21790</v>
      </c>
      <c r="G410" s="33">
        <v>3349</v>
      </c>
      <c r="H410" s="33">
        <v>2660</v>
      </c>
      <c r="I410" s="33">
        <v>8335</v>
      </c>
      <c r="J410" s="33">
        <v>9937</v>
      </c>
      <c r="K410" s="33">
        <v>62</v>
      </c>
      <c r="L410" s="33">
        <v>72</v>
      </c>
      <c r="M410" s="33">
        <v>30</v>
      </c>
      <c r="N410" s="33">
        <v>1000</v>
      </c>
      <c r="O410" s="33">
        <v>285</v>
      </c>
      <c r="P410" s="33">
        <v>2257</v>
      </c>
      <c r="Q410" s="33">
        <v>1742</v>
      </c>
      <c r="R410" s="33">
        <v>21279</v>
      </c>
      <c r="S410" s="33">
        <v>2974</v>
      </c>
      <c r="T410" s="33">
        <v>2362</v>
      </c>
      <c r="U410" s="33">
        <v>7355</v>
      </c>
      <c r="V410" s="33">
        <v>8861</v>
      </c>
      <c r="W410" s="49">
        <v>51</v>
      </c>
      <c r="X410" s="49">
        <v>62</v>
      </c>
      <c r="Y410" s="49">
        <v>11</v>
      </c>
      <c r="Z410" s="124">
        <v>-0.26793557800000001</v>
      </c>
      <c r="AA410" s="124">
        <v>-0.319809069</v>
      </c>
      <c r="AB410" s="124">
        <v>-2.6735662E-2</v>
      </c>
      <c r="AC410" s="124">
        <v>-0.14271653500000001</v>
      </c>
      <c r="AD410" s="124">
        <v>-2.3451124E-2</v>
      </c>
      <c r="AE410" s="124">
        <v>-0.111973723</v>
      </c>
      <c r="AF410" s="124">
        <v>-0.11203007500000001</v>
      </c>
      <c r="AG410" s="124">
        <v>-0.11757648499999999</v>
      </c>
      <c r="AH410" s="123">
        <v>-0.10828217800000001</v>
      </c>
      <c r="AI410" s="123">
        <v>-0.177419355</v>
      </c>
      <c r="AJ410" s="123">
        <v>-0.13888888899999999</v>
      </c>
      <c r="AK410" s="123">
        <v>-0.63333333300000005</v>
      </c>
      <c r="AL410" s="318"/>
    </row>
    <row r="411" spans="1:38" s="24" customFormat="1" ht="15" customHeight="1">
      <c r="A411" s="524">
        <v>44296</v>
      </c>
      <c r="B411" s="33">
        <v>1358</v>
      </c>
      <c r="C411" s="33">
        <v>416</v>
      </c>
      <c r="D411" s="33">
        <v>2293</v>
      </c>
      <c r="E411" s="33">
        <v>2052</v>
      </c>
      <c r="F411" s="33">
        <v>22042</v>
      </c>
      <c r="G411" s="33">
        <v>3393</v>
      </c>
      <c r="H411" s="33">
        <v>2670</v>
      </c>
      <c r="I411" s="33">
        <v>8383</v>
      </c>
      <c r="J411" s="33">
        <v>9968</v>
      </c>
      <c r="K411" s="33">
        <v>58</v>
      </c>
      <c r="L411" s="33">
        <v>71</v>
      </c>
      <c r="M411" s="33">
        <v>22</v>
      </c>
      <c r="N411" s="33">
        <v>936</v>
      </c>
      <c r="O411" s="33">
        <v>266</v>
      </c>
      <c r="P411" s="33">
        <v>2155</v>
      </c>
      <c r="Q411" s="33">
        <v>1650</v>
      </c>
      <c r="R411" s="33">
        <v>20140</v>
      </c>
      <c r="S411" s="33">
        <v>2867</v>
      </c>
      <c r="T411" s="33">
        <v>2245</v>
      </c>
      <c r="U411" s="33">
        <v>6977</v>
      </c>
      <c r="V411" s="33">
        <v>8366</v>
      </c>
      <c r="W411" s="49">
        <v>51</v>
      </c>
      <c r="X411" s="49">
        <v>63</v>
      </c>
      <c r="Y411" s="49">
        <v>17</v>
      </c>
      <c r="Z411" s="124">
        <v>-0.31075110500000003</v>
      </c>
      <c r="AA411" s="124">
        <v>-0.36057692299999999</v>
      </c>
      <c r="AB411" s="124">
        <v>-6.0183166000000003E-2</v>
      </c>
      <c r="AC411" s="124">
        <v>-0.19590643299999999</v>
      </c>
      <c r="AD411" s="124">
        <v>-8.6289809999999995E-2</v>
      </c>
      <c r="AE411" s="124">
        <v>-0.155025052</v>
      </c>
      <c r="AF411" s="124">
        <v>-0.15917603</v>
      </c>
      <c r="AG411" s="124">
        <v>-0.167720386</v>
      </c>
      <c r="AH411" s="123">
        <v>-0.16071428600000001</v>
      </c>
      <c r="AI411" s="123">
        <v>-0.12068965500000001</v>
      </c>
      <c r="AJ411" s="123">
        <v>-0.112676056</v>
      </c>
      <c r="AK411" s="123">
        <v>-0.22727272700000001</v>
      </c>
      <c r="AL411" s="318"/>
    </row>
    <row r="412" spans="1:38" s="24" customFormat="1" ht="15" customHeight="1">
      <c r="A412" s="524">
        <v>44297</v>
      </c>
      <c r="B412" s="33">
        <v>1383</v>
      </c>
      <c r="C412" s="33">
        <v>412</v>
      </c>
      <c r="D412" s="33">
        <v>2349</v>
      </c>
      <c r="E412" s="33">
        <v>2072</v>
      </c>
      <c r="F412" s="33">
        <v>22012</v>
      </c>
      <c r="G412" s="33">
        <v>3399</v>
      </c>
      <c r="H412" s="33">
        <v>2639</v>
      </c>
      <c r="I412" s="33">
        <v>8381</v>
      </c>
      <c r="J412" s="33">
        <v>9922</v>
      </c>
      <c r="K412" s="33">
        <v>52</v>
      </c>
      <c r="L412" s="33">
        <v>80</v>
      </c>
      <c r="M412" s="33">
        <v>23</v>
      </c>
      <c r="N412" s="33">
        <v>921</v>
      </c>
      <c r="O412" s="33">
        <v>264</v>
      </c>
      <c r="P412" s="33">
        <v>2102</v>
      </c>
      <c r="Q412" s="33">
        <v>1675</v>
      </c>
      <c r="R412" s="33">
        <v>19978</v>
      </c>
      <c r="S412" s="33">
        <v>2846</v>
      </c>
      <c r="T412" s="33">
        <v>2255</v>
      </c>
      <c r="U412" s="33">
        <v>6925</v>
      </c>
      <c r="V412" s="33">
        <v>8276</v>
      </c>
      <c r="W412" s="49">
        <v>48</v>
      </c>
      <c r="X412" s="49">
        <v>59</v>
      </c>
      <c r="Y412" s="49">
        <v>18</v>
      </c>
      <c r="Z412" s="124">
        <v>-0.334056399</v>
      </c>
      <c r="AA412" s="124">
        <v>-0.35922330099999999</v>
      </c>
      <c r="AB412" s="124">
        <v>-0.105151128</v>
      </c>
      <c r="AC412" s="124">
        <v>-0.19160231699999999</v>
      </c>
      <c r="AD412" s="124">
        <v>-9.2404142999999994E-2</v>
      </c>
      <c r="AE412" s="124">
        <v>-0.16269491</v>
      </c>
      <c r="AF412" s="124">
        <v>-0.14550966300000001</v>
      </c>
      <c r="AG412" s="124">
        <v>-0.17372628600000001</v>
      </c>
      <c r="AH412" s="123">
        <v>-0.165893973</v>
      </c>
      <c r="AI412" s="123">
        <v>-7.6923077000000006E-2</v>
      </c>
      <c r="AJ412" s="123">
        <v>-0.26250000000000001</v>
      </c>
      <c r="AK412" s="123">
        <v>-0.21739130400000001</v>
      </c>
      <c r="AL412" s="318"/>
    </row>
    <row r="413" spans="1:38" s="24" customFormat="1" ht="15" customHeight="1">
      <c r="A413" s="524">
        <v>44298</v>
      </c>
      <c r="B413" s="33">
        <v>1354</v>
      </c>
      <c r="C413" s="33">
        <v>411</v>
      </c>
      <c r="D413" s="33">
        <v>2372</v>
      </c>
      <c r="E413" s="33">
        <v>2042</v>
      </c>
      <c r="F413" s="33">
        <v>21861</v>
      </c>
      <c r="G413" s="33">
        <v>3396</v>
      </c>
      <c r="H413" s="33">
        <v>2615</v>
      </c>
      <c r="I413" s="33">
        <v>8319</v>
      </c>
      <c r="J413" s="33">
        <v>9816</v>
      </c>
      <c r="K413" s="33">
        <v>56</v>
      </c>
      <c r="L413" s="33">
        <v>78</v>
      </c>
      <c r="M413" s="33">
        <v>25</v>
      </c>
      <c r="N413" s="33">
        <v>976</v>
      </c>
      <c r="O413" s="33">
        <v>273</v>
      </c>
      <c r="P413" s="33">
        <v>2168</v>
      </c>
      <c r="Q413" s="33">
        <v>1734</v>
      </c>
      <c r="R413" s="33">
        <v>20553</v>
      </c>
      <c r="S413" s="33">
        <v>2896</v>
      </c>
      <c r="T413" s="33">
        <v>2323</v>
      </c>
      <c r="U413" s="33">
        <v>7137</v>
      </c>
      <c r="V413" s="33">
        <v>8567</v>
      </c>
      <c r="W413" s="49">
        <v>57</v>
      </c>
      <c r="X413" s="49">
        <v>64</v>
      </c>
      <c r="Y413" s="49">
        <v>17</v>
      </c>
      <c r="Z413" s="124">
        <v>-0.27917282100000002</v>
      </c>
      <c r="AA413" s="124">
        <v>-0.33576642299999998</v>
      </c>
      <c r="AB413" s="124">
        <v>-8.6003372999999994E-2</v>
      </c>
      <c r="AC413" s="124">
        <v>-0.150832517</v>
      </c>
      <c r="AD413" s="124">
        <v>-5.9832578999999997E-2</v>
      </c>
      <c r="AE413" s="124">
        <v>-0.14723203800000001</v>
      </c>
      <c r="AF413" s="124">
        <v>-0.11166348</v>
      </c>
      <c r="AG413" s="124">
        <v>-0.14208438500000001</v>
      </c>
      <c r="AH413" s="123">
        <v>-0.12724123900000001</v>
      </c>
      <c r="AI413" s="123">
        <v>1.7857142999999999E-2</v>
      </c>
      <c r="AJ413" s="123">
        <v>-0.179487179</v>
      </c>
      <c r="AK413" s="123">
        <v>-0.32</v>
      </c>
      <c r="AL413" s="318"/>
    </row>
    <row r="414" spans="1:38" s="24" customFormat="1" ht="15" customHeight="1">
      <c r="A414" s="524">
        <v>44299</v>
      </c>
      <c r="B414" s="33">
        <v>1303</v>
      </c>
      <c r="C414" s="33">
        <v>396</v>
      </c>
      <c r="D414" s="33">
        <v>2237</v>
      </c>
      <c r="E414" s="33">
        <v>1941</v>
      </c>
      <c r="F414" s="33">
        <v>20692</v>
      </c>
      <c r="G414" s="33">
        <v>3293</v>
      </c>
      <c r="H414" s="33">
        <v>2493</v>
      </c>
      <c r="I414" s="33">
        <v>7882</v>
      </c>
      <c r="J414" s="33">
        <v>9354</v>
      </c>
      <c r="K414" s="33">
        <v>55</v>
      </c>
      <c r="L414" s="33">
        <v>72</v>
      </c>
      <c r="M414" s="33">
        <v>23</v>
      </c>
      <c r="N414" s="33">
        <v>978</v>
      </c>
      <c r="O414" s="33">
        <v>272</v>
      </c>
      <c r="P414" s="33">
        <v>2178</v>
      </c>
      <c r="Q414" s="33">
        <v>1733</v>
      </c>
      <c r="R414" s="33">
        <v>20743</v>
      </c>
      <c r="S414" s="33">
        <v>2961</v>
      </c>
      <c r="T414" s="33">
        <v>2376</v>
      </c>
      <c r="U414" s="33">
        <v>7271</v>
      </c>
      <c r="V414" s="33">
        <v>8734</v>
      </c>
      <c r="W414" s="49">
        <v>63</v>
      </c>
      <c r="X414" s="49">
        <v>69</v>
      </c>
      <c r="Y414" s="49">
        <v>17</v>
      </c>
      <c r="Z414" s="124">
        <v>-0.24942440499999999</v>
      </c>
      <c r="AA414" s="124">
        <v>-0.31313131300000002</v>
      </c>
      <c r="AB414" s="124">
        <v>-2.6374609E-2</v>
      </c>
      <c r="AC414" s="124">
        <v>-0.107161257</v>
      </c>
      <c r="AD414" s="124">
        <v>2.464721E-3</v>
      </c>
      <c r="AE414" s="124">
        <v>-0.10081992100000001</v>
      </c>
      <c r="AF414" s="124">
        <v>-4.6931408000000001E-2</v>
      </c>
      <c r="AG414" s="124">
        <v>-7.7518396000000003E-2</v>
      </c>
      <c r="AH414" s="123">
        <v>-6.6281804999999999E-2</v>
      </c>
      <c r="AI414" s="123">
        <v>0.14545454499999999</v>
      </c>
      <c r="AJ414" s="123">
        <v>-4.1666666999999998E-2</v>
      </c>
      <c r="AK414" s="123">
        <v>-0.26086956500000003</v>
      </c>
      <c r="AL414" s="318"/>
    </row>
    <row r="415" spans="1:38" s="24" customFormat="1" ht="15" customHeight="1">
      <c r="A415" s="524">
        <v>44300</v>
      </c>
      <c r="B415" s="33">
        <v>1290</v>
      </c>
      <c r="C415" s="33">
        <v>404</v>
      </c>
      <c r="D415" s="33">
        <v>2227</v>
      </c>
      <c r="E415" s="33">
        <v>1907</v>
      </c>
      <c r="F415" s="33">
        <v>20265</v>
      </c>
      <c r="G415" s="33">
        <v>3219</v>
      </c>
      <c r="H415" s="33">
        <v>2463</v>
      </c>
      <c r="I415" s="33">
        <v>7817</v>
      </c>
      <c r="J415" s="33">
        <v>9270</v>
      </c>
      <c r="K415" s="33">
        <v>54</v>
      </c>
      <c r="L415" s="33">
        <v>83</v>
      </c>
      <c r="M415" s="33">
        <v>21</v>
      </c>
      <c r="N415" s="33">
        <v>983</v>
      </c>
      <c r="O415" s="33">
        <v>279</v>
      </c>
      <c r="P415" s="33">
        <v>2229</v>
      </c>
      <c r="Q415" s="33">
        <v>1742</v>
      </c>
      <c r="R415" s="33">
        <v>20648</v>
      </c>
      <c r="S415" s="33">
        <v>3016</v>
      </c>
      <c r="T415" s="33">
        <v>2413</v>
      </c>
      <c r="U415" s="33">
        <v>7289</v>
      </c>
      <c r="V415" s="33">
        <v>8753</v>
      </c>
      <c r="W415" s="49">
        <v>66</v>
      </c>
      <c r="X415" s="49">
        <v>71</v>
      </c>
      <c r="Y415" s="49">
        <v>15</v>
      </c>
      <c r="Z415" s="124">
        <v>-0.23798449599999999</v>
      </c>
      <c r="AA415" s="124">
        <v>-0.30940594100000002</v>
      </c>
      <c r="AB415" s="124">
        <v>8.9806900000000004E-4</v>
      </c>
      <c r="AC415" s="124">
        <v>-8.6523335000000007E-2</v>
      </c>
      <c r="AD415" s="124">
        <v>1.8899580999999999E-2</v>
      </c>
      <c r="AE415" s="124">
        <v>-6.3063063000000003E-2</v>
      </c>
      <c r="AF415" s="124">
        <v>-2.0300446999999999E-2</v>
      </c>
      <c r="AG415" s="124">
        <v>-6.7545094E-2</v>
      </c>
      <c r="AH415" s="123">
        <v>-5.5771305E-2</v>
      </c>
      <c r="AI415" s="123">
        <v>0.222222222</v>
      </c>
      <c r="AJ415" s="123">
        <v>-0.14457831300000001</v>
      </c>
      <c r="AK415" s="123">
        <v>-0.28571428599999998</v>
      </c>
      <c r="AL415" s="318"/>
    </row>
    <row r="416" spans="1:38" s="24" customFormat="1" ht="15" customHeight="1">
      <c r="A416" s="524">
        <v>44301</v>
      </c>
      <c r="B416" s="33">
        <v>1344</v>
      </c>
      <c r="C416" s="33">
        <v>412</v>
      </c>
      <c r="D416" s="33">
        <v>2297</v>
      </c>
      <c r="E416" s="33">
        <v>1975</v>
      </c>
      <c r="F416" s="33">
        <v>21129</v>
      </c>
      <c r="G416" s="33">
        <v>3309</v>
      </c>
      <c r="H416" s="33">
        <v>2563</v>
      </c>
      <c r="I416" s="33">
        <v>8087</v>
      </c>
      <c r="J416" s="33">
        <v>9590</v>
      </c>
      <c r="K416" s="33">
        <v>53</v>
      </c>
      <c r="L416" s="33">
        <v>87</v>
      </c>
      <c r="M416" s="33">
        <v>28</v>
      </c>
      <c r="N416" s="33">
        <v>976</v>
      </c>
      <c r="O416" s="33">
        <v>272</v>
      </c>
      <c r="P416" s="33">
        <v>2251</v>
      </c>
      <c r="Q416" s="33">
        <v>1738</v>
      </c>
      <c r="R416" s="33">
        <v>20465</v>
      </c>
      <c r="S416" s="33">
        <v>2993</v>
      </c>
      <c r="T416" s="33">
        <v>2366</v>
      </c>
      <c r="U416" s="33">
        <v>7331</v>
      </c>
      <c r="V416" s="33">
        <v>8662</v>
      </c>
      <c r="W416" s="49">
        <v>60</v>
      </c>
      <c r="X416" s="49">
        <v>70</v>
      </c>
      <c r="Y416" s="49">
        <v>18</v>
      </c>
      <c r="Z416" s="124">
        <v>-0.27380952400000003</v>
      </c>
      <c r="AA416" s="124">
        <v>-0.33980582500000001</v>
      </c>
      <c r="AB416" s="124">
        <v>-2.0026121000000001E-2</v>
      </c>
      <c r="AC416" s="124">
        <v>-0.12</v>
      </c>
      <c r="AD416" s="124">
        <v>-3.1426002000000001E-2</v>
      </c>
      <c r="AE416" s="124">
        <v>-9.5497129E-2</v>
      </c>
      <c r="AF416" s="124">
        <v>-7.6863051000000002E-2</v>
      </c>
      <c r="AG416" s="124">
        <v>-9.3483367999999997E-2</v>
      </c>
      <c r="AH416" s="123">
        <v>-9.6767465999999996E-2</v>
      </c>
      <c r="AI416" s="123">
        <v>0.132075472</v>
      </c>
      <c r="AJ416" s="123">
        <v>-0.195402299</v>
      </c>
      <c r="AK416" s="123">
        <v>-0.35714285699999998</v>
      </c>
      <c r="AL416" s="318"/>
    </row>
    <row r="417" spans="1:38" s="24" customFormat="1" ht="15" customHeight="1">
      <c r="A417" s="524">
        <v>44302</v>
      </c>
      <c r="B417" s="33">
        <v>1334</v>
      </c>
      <c r="C417" s="33">
        <v>415</v>
      </c>
      <c r="D417" s="33">
        <v>2325</v>
      </c>
      <c r="E417" s="33">
        <v>2027</v>
      </c>
      <c r="F417" s="33">
        <v>21886</v>
      </c>
      <c r="G417" s="33">
        <v>3381</v>
      </c>
      <c r="H417" s="33">
        <v>2577</v>
      </c>
      <c r="I417" s="33">
        <v>8220</v>
      </c>
      <c r="J417" s="33">
        <v>9701</v>
      </c>
      <c r="K417" s="33">
        <v>50</v>
      </c>
      <c r="L417" s="33">
        <v>80</v>
      </c>
      <c r="M417" s="33">
        <v>29</v>
      </c>
      <c r="N417" s="33">
        <v>953</v>
      </c>
      <c r="O417" s="33">
        <v>281</v>
      </c>
      <c r="P417" s="33">
        <v>2219</v>
      </c>
      <c r="Q417" s="33">
        <v>1710</v>
      </c>
      <c r="R417" s="33">
        <v>20511</v>
      </c>
      <c r="S417" s="33">
        <v>2966</v>
      </c>
      <c r="T417" s="33">
        <v>2351</v>
      </c>
      <c r="U417" s="33">
        <v>7210</v>
      </c>
      <c r="V417" s="33">
        <v>8639</v>
      </c>
      <c r="W417" s="49">
        <v>59</v>
      </c>
      <c r="X417" s="49">
        <v>64</v>
      </c>
      <c r="Y417" s="49">
        <v>17</v>
      </c>
      <c r="Z417" s="124">
        <v>-0.28560719600000001</v>
      </c>
      <c r="AA417" s="124">
        <v>-0.32289156600000002</v>
      </c>
      <c r="AB417" s="124">
        <v>-4.5591397999999998E-2</v>
      </c>
      <c r="AC417" s="124">
        <v>-0.15638875199999999</v>
      </c>
      <c r="AD417" s="124">
        <v>-6.2825550999999993E-2</v>
      </c>
      <c r="AE417" s="124">
        <v>-0.12274475</v>
      </c>
      <c r="AF417" s="124">
        <v>-8.7698874999999996E-2</v>
      </c>
      <c r="AG417" s="124">
        <v>-0.122871046</v>
      </c>
      <c r="AH417" s="123">
        <v>-0.10947324999999999</v>
      </c>
      <c r="AI417" s="123">
        <v>0.18</v>
      </c>
      <c r="AJ417" s="123">
        <v>-0.2</v>
      </c>
      <c r="AK417" s="123">
        <v>-0.413793103</v>
      </c>
      <c r="AL417" s="318"/>
    </row>
    <row r="418" spans="1:38" s="24" customFormat="1" ht="15" customHeight="1">
      <c r="A418" s="524">
        <v>44303</v>
      </c>
      <c r="B418" s="33">
        <v>1344</v>
      </c>
      <c r="C418" s="33">
        <v>418</v>
      </c>
      <c r="D418" s="33">
        <v>2347</v>
      </c>
      <c r="E418" s="33">
        <v>2046</v>
      </c>
      <c r="F418" s="33">
        <v>22027</v>
      </c>
      <c r="G418" s="33">
        <v>3442</v>
      </c>
      <c r="H418" s="33">
        <v>2607</v>
      </c>
      <c r="I418" s="33">
        <v>8378</v>
      </c>
      <c r="J418" s="33">
        <v>9773</v>
      </c>
      <c r="K418" s="33">
        <v>46</v>
      </c>
      <c r="L418" s="33">
        <v>85</v>
      </c>
      <c r="M418" s="33">
        <v>27</v>
      </c>
      <c r="N418" s="33">
        <v>883</v>
      </c>
      <c r="O418" s="33">
        <v>252</v>
      </c>
      <c r="P418" s="33">
        <v>2096</v>
      </c>
      <c r="Q418" s="33">
        <v>1637</v>
      </c>
      <c r="R418" s="33">
        <v>19387</v>
      </c>
      <c r="S418" s="33">
        <v>2889</v>
      </c>
      <c r="T418" s="33">
        <v>2262</v>
      </c>
      <c r="U418" s="33">
        <v>6838</v>
      </c>
      <c r="V418" s="33">
        <v>8113</v>
      </c>
      <c r="W418" s="49">
        <v>59</v>
      </c>
      <c r="X418" s="49">
        <v>62</v>
      </c>
      <c r="Y418" s="49">
        <v>19</v>
      </c>
      <c r="Z418" s="124">
        <v>-0.343005952</v>
      </c>
      <c r="AA418" s="124">
        <v>-0.39712918699999999</v>
      </c>
      <c r="AB418" s="124">
        <v>-0.10694503599999999</v>
      </c>
      <c r="AC418" s="124">
        <v>-0.199902248</v>
      </c>
      <c r="AD418" s="124">
        <v>-0.11985290799999999</v>
      </c>
      <c r="AE418" s="124">
        <v>-0.16066240600000001</v>
      </c>
      <c r="AF418" s="124">
        <v>-0.132336018</v>
      </c>
      <c r="AG418" s="124">
        <v>-0.183814753</v>
      </c>
      <c r="AH418" s="123">
        <v>-0.16985572500000001</v>
      </c>
      <c r="AI418" s="123">
        <v>0.28260869599999999</v>
      </c>
      <c r="AJ418" s="123">
        <v>-0.27058823500000001</v>
      </c>
      <c r="AK418" s="123">
        <v>-0.29629629600000001</v>
      </c>
      <c r="AL418" s="318"/>
    </row>
    <row r="419" spans="1:38" s="24" customFormat="1" ht="15" customHeight="1">
      <c r="A419" s="524">
        <v>44304</v>
      </c>
      <c r="B419" s="33">
        <v>1320</v>
      </c>
      <c r="C419" s="33">
        <v>421</v>
      </c>
      <c r="D419" s="33">
        <v>2379</v>
      </c>
      <c r="E419" s="33">
        <v>2020</v>
      </c>
      <c r="F419" s="33">
        <v>21936</v>
      </c>
      <c r="G419" s="33">
        <v>3459</v>
      </c>
      <c r="H419" s="33">
        <v>2599</v>
      </c>
      <c r="I419" s="33">
        <v>8285</v>
      </c>
      <c r="J419" s="33">
        <v>9772</v>
      </c>
      <c r="K419" s="33">
        <v>47</v>
      </c>
      <c r="L419" s="33">
        <v>77</v>
      </c>
      <c r="M419" s="33">
        <v>13</v>
      </c>
      <c r="N419" s="33">
        <v>870</v>
      </c>
      <c r="O419" s="33">
        <v>245</v>
      </c>
      <c r="P419" s="33">
        <v>2064</v>
      </c>
      <c r="Q419" s="33">
        <v>1626</v>
      </c>
      <c r="R419" s="33">
        <v>19235</v>
      </c>
      <c r="S419" s="33">
        <v>2867</v>
      </c>
      <c r="T419" s="33">
        <v>2281</v>
      </c>
      <c r="U419" s="33">
        <v>6784</v>
      </c>
      <c r="V419" s="33">
        <v>8047</v>
      </c>
      <c r="W419" s="49">
        <v>57</v>
      </c>
      <c r="X419" s="49">
        <v>62</v>
      </c>
      <c r="Y419" s="49">
        <v>19</v>
      </c>
      <c r="Z419" s="124">
        <v>-0.340909091</v>
      </c>
      <c r="AA419" s="124">
        <v>-0.41805225699999998</v>
      </c>
      <c r="AB419" s="124">
        <v>-0.132408575</v>
      </c>
      <c r="AC419" s="124">
        <v>-0.19504950500000001</v>
      </c>
      <c r="AD419" s="124">
        <v>-0.123130926</v>
      </c>
      <c r="AE419" s="124">
        <v>-0.171147731</v>
      </c>
      <c r="AF419" s="124">
        <v>-0.122354752</v>
      </c>
      <c r="AG419" s="124">
        <v>-0.181170791</v>
      </c>
      <c r="AH419" s="123">
        <v>-0.176524765</v>
      </c>
      <c r="AI419" s="123">
        <v>0.21276595700000001</v>
      </c>
      <c r="AJ419" s="123">
        <v>-0.19480519499999999</v>
      </c>
      <c r="AK419" s="123">
        <v>0.46153846199999998</v>
      </c>
      <c r="AL419" s="318"/>
    </row>
    <row r="420" spans="1:38" s="24" customFormat="1" ht="15" customHeight="1">
      <c r="A420" s="524">
        <v>44305</v>
      </c>
      <c r="B420" s="33">
        <v>1249</v>
      </c>
      <c r="C420" s="33">
        <v>404</v>
      </c>
      <c r="D420" s="33">
        <v>2245</v>
      </c>
      <c r="E420" s="33">
        <v>1919</v>
      </c>
      <c r="F420" s="33">
        <v>20827</v>
      </c>
      <c r="G420" s="33">
        <v>3294</v>
      </c>
      <c r="H420" s="33">
        <v>2468</v>
      </c>
      <c r="I420" s="33">
        <v>7881</v>
      </c>
      <c r="J420" s="33">
        <v>9345</v>
      </c>
      <c r="K420" s="33">
        <v>48</v>
      </c>
      <c r="L420" s="33">
        <v>76</v>
      </c>
      <c r="M420" s="33">
        <v>17</v>
      </c>
      <c r="N420" s="33">
        <v>913</v>
      </c>
      <c r="O420" s="33">
        <v>239</v>
      </c>
      <c r="P420" s="33">
        <v>2128</v>
      </c>
      <c r="Q420" s="33">
        <v>1701</v>
      </c>
      <c r="R420" s="33">
        <v>19752</v>
      </c>
      <c r="S420" s="33">
        <v>2926</v>
      </c>
      <c r="T420" s="33">
        <v>2331</v>
      </c>
      <c r="U420" s="33">
        <v>6999</v>
      </c>
      <c r="V420" s="33">
        <v>8323</v>
      </c>
      <c r="W420" s="49">
        <v>61</v>
      </c>
      <c r="X420" s="49">
        <v>61</v>
      </c>
      <c r="Y420" s="49">
        <v>14</v>
      </c>
      <c r="Z420" s="124">
        <v>-0.269015212</v>
      </c>
      <c r="AA420" s="124">
        <v>-0.40841584199999997</v>
      </c>
      <c r="AB420" s="124">
        <v>-5.2115812999999997E-2</v>
      </c>
      <c r="AC420" s="124">
        <v>-0.113600834</v>
      </c>
      <c r="AD420" s="124">
        <v>-5.1615690999999998E-2</v>
      </c>
      <c r="AE420" s="124">
        <v>-0.11171827600000001</v>
      </c>
      <c r="AF420" s="124">
        <v>-5.5510535E-2</v>
      </c>
      <c r="AG420" s="124">
        <v>-0.111914732</v>
      </c>
      <c r="AH420" s="123">
        <v>-0.109363296</v>
      </c>
      <c r="AI420" s="123">
        <v>0.27083333300000001</v>
      </c>
      <c r="AJ420" s="123">
        <v>-0.19736842099999999</v>
      </c>
      <c r="AK420" s="123">
        <v>-0.17647058800000001</v>
      </c>
      <c r="AL420" s="318"/>
    </row>
    <row r="421" spans="1:38" s="24" customFormat="1" ht="15" customHeight="1">
      <c r="A421" s="524">
        <v>44306</v>
      </c>
      <c r="B421" s="33">
        <v>1245</v>
      </c>
      <c r="C421" s="33">
        <v>392</v>
      </c>
      <c r="D421" s="33">
        <v>2177</v>
      </c>
      <c r="E421" s="33">
        <v>1868</v>
      </c>
      <c r="F421" s="33">
        <v>20078</v>
      </c>
      <c r="G421" s="33">
        <v>3222</v>
      </c>
      <c r="H421" s="33">
        <v>2363</v>
      </c>
      <c r="I421" s="33">
        <v>7670</v>
      </c>
      <c r="J421" s="33">
        <v>9093</v>
      </c>
      <c r="K421" s="33">
        <v>43</v>
      </c>
      <c r="L421" s="33">
        <v>70</v>
      </c>
      <c r="M421" s="33">
        <v>20</v>
      </c>
      <c r="N421" s="33">
        <v>939</v>
      </c>
      <c r="O421" s="33">
        <v>230</v>
      </c>
      <c r="P421" s="33">
        <v>2180</v>
      </c>
      <c r="Q421" s="33">
        <v>1711</v>
      </c>
      <c r="R421" s="33">
        <v>20092</v>
      </c>
      <c r="S421" s="33">
        <v>2982</v>
      </c>
      <c r="T421" s="33">
        <v>2309</v>
      </c>
      <c r="U421" s="33">
        <v>7189</v>
      </c>
      <c r="V421" s="33">
        <v>8485</v>
      </c>
      <c r="W421" s="49">
        <v>55</v>
      </c>
      <c r="X421" s="49">
        <v>63</v>
      </c>
      <c r="Y421" s="49">
        <v>18</v>
      </c>
      <c r="Z421" s="124">
        <v>-0.24578313299999999</v>
      </c>
      <c r="AA421" s="124">
        <v>-0.413265306</v>
      </c>
      <c r="AB421" s="124">
        <v>1.378043E-3</v>
      </c>
      <c r="AC421" s="124">
        <v>-8.4047108999999995E-2</v>
      </c>
      <c r="AD421" s="124">
        <v>6.9728100000000001E-4</v>
      </c>
      <c r="AE421" s="124">
        <v>-7.4487895999999998E-2</v>
      </c>
      <c r="AF421" s="124">
        <v>-2.2852305999999999E-2</v>
      </c>
      <c r="AG421" s="124">
        <v>-6.2711864000000006E-2</v>
      </c>
      <c r="AH421" s="123">
        <v>-6.6864620999999999E-2</v>
      </c>
      <c r="AI421" s="123">
        <v>0.27906976700000002</v>
      </c>
      <c r="AJ421" s="123">
        <v>-0.1</v>
      </c>
      <c r="AK421" s="123">
        <v>-0.1</v>
      </c>
      <c r="AL421" s="318"/>
    </row>
    <row r="422" spans="1:38" s="24" customFormat="1" ht="15" customHeight="1">
      <c r="A422" s="524">
        <v>44307</v>
      </c>
      <c r="B422" s="33">
        <v>1274</v>
      </c>
      <c r="C422" s="33">
        <v>389</v>
      </c>
      <c r="D422" s="33">
        <v>2158</v>
      </c>
      <c r="E422" s="33">
        <v>1848</v>
      </c>
      <c r="F422" s="33">
        <v>19851</v>
      </c>
      <c r="G422" s="33">
        <v>3261</v>
      </c>
      <c r="H422" s="33">
        <v>2367</v>
      </c>
      <c r="I422" s="33">
        <v>7645</v>
      </c>
      <c r="J422" s="33">
        <v>9069</v>
      </c>
      <c r="K422" s="33">
        <v>44</v>
      </c>
      <c r="L422" s="33">
        <v>77</v>
      </c>
      <c r="M422" s="33">
        <v>22</v>
      </c>
      <c r="N422" s="33">
        <v>931</v>
      </c>
      <c r="O422" s="33">
        <v>219</v>
      </c>
      <c r="P422" s="33">
        <v>2190</v>
      </c>
      <c r="Q422" s="33">
        <v>1679</v>
      </c>
      <c r="R422" s="33">
        <v>20025</v>
      </c>
      <c r="S422" s="33">
        <v>2980</v>
      </c>
      <c r="T422" s="33">
        <v>2313</v>
      </c>
      <c r="U422" s="33">
        <v>7271</v>
      </c>
      <c r="V422" s="33">
        <v>8399</v>
      </c>
      <c r="W422" s="49">
        <v>56</v>
      </c>
      <c r="X422" s="49">
        <v>66</v>
      </c>
      <c r="Y422" s="49">
        <v>25</v>
      </c>
      <c r="Z422" s="124">
        <v>-0.26923076899999998</v>
      </c>
      <c r="AA422" s="124">
        <v>-0.43701799499999999</v>
      </c>
      <c r="AB422" s="124">
        <v>1.4828545E-2</v>
      </c>
      <c r="AC422" s="124">
        <v>-9.1450216000000001E-2</v>
      </c>
      <c r="AD422" s="124">
        <v>8.7653009999999996E-3</v>
      </c>
      <c r="AE422" s="124">
        <v>-8.6169887000000001E-2</v>
      </c>
      <c r="AF422" s="124">
        <v>-2.2813687999999999E-2</v>
      </c>
      <c r="AG422" s="124">
        <v>-4.8920863000000002E-2</v>
      </c>
      <c r="AH422" s="123">
        <v>-7.3878046000000003E-2</v>
      </c>
      <c r="AI422" s="123">
        <v>0.27272727299999999</v>
      </c>
      <c r="AJ422" s="123">
        <v>-0.14285714299999999</v>
      </c>
      <c r="AK422" s="123">
        <v>0.13636363600000001</v>
      </c>
      <c r="AL422" s="318"/>
    </row>
    <row r="423" spans="1:38" s="24" customFormat="1" ht="15" customHeight="1">
      <c r="A423" s="524">
        <v>44308</v>
      </c>
      <c r="B423" s="33">
        <v>1317</v>
      </c>
      <c r="C423" s="33">
        <v>399</v>
      </c>
      <c r="D423" s="33">
        <v>2187</v>
      </c>
      <c r="E423" s="33">
        <v>1864</v>
      </c>
      <c r="F423" s="33">
        <v>20178</v>
      </c>
      <c r="G423" s="33">
        <v>3270</v>
      </c>
      <c r="H423" s="33">
        <v>2391</v>
      </c>
      <c r="I423" s="33">
        <v>7979</v>
      </c>
      <c r="J423" s="33">
        <v>9213</v>
      </c>
      <c r="K423" s="33">
        <v>47</v>
      </c>
      <c r="L423" s="33">
        <v>80</v>
      </c>
      <c r="M423" s="33">
        <v>17</v>
      </c>
      <c r="N423" s="33">
        <v>939</v>
      </c>
      <c r="O423" s="33">
        <v>217</v>
      </c>
      <c r="P423" s="33">
        <v>2152</v>
      </c>
      <c r="Q423" s="33">
        <v>1672</v>
      </c>
      <c r="R423" s="33">
        <v>19829</v>
      </c>
      <c r="S423" s="33">
        <v>2879</v>
      </c>
      <c r="T423" s="33">
        <v>2323</v>
      </c>
      <c r="U423" s="33">
        <v>7312</v>
      </c>
      <c r="V423" s="33">
        <v>8294</v>
      </c>
      <c r="W423" s="49">
        <v>62</v>
      </c>
      <c r="X423" s="49">
        <v>64</v>
      </c>
      <c r="Y423" s="49">
        <v>25</v>
      </c>
      <c r="Z423" s="124">
        <v>-0.28701594499999999</v>
      </c>
      <c r="AA423" s="124">
        <v>-0.456140351</v>
      </c>
      <c r="AB423" s="124">
        <v>-1.6003658E-2</v>
      </c>
      <c r="AC423" s="124">
        <v>-0.103004292</v>
      </c>
      <c r="AD423" s="124">
        <v>-1.7296064999999999E-2</v>
      </c>
      <c r="AE423" s="124">
        <v>-0.119571865</v>
      </c>
      <c r="AF423" s="124">
        <v>-2.8439982999999999E-2</v>
      </c>
      <c r="AG423" s="124">
        <v>-8.3594434999999995E-2</v>
      </c>
      <c r="AH423" s="123">
        <v>-9.9750353E-2</v>
      </c>
      <c r="AI423" s="123">
        <v>0.31914893599999999</v>
      </c>
      <c r="AJ423" s="123">
        <v>-0.2</v>
      </c>
      <c r="AK423" s="123">
        <v>0.47058823500000002</v>
      </c>
      <c r="AL423" s="318"/>
    </row>
    <row r="424" spans="1:38" s="24" customFormat="1" ht="15" customHeight="1">
      <c r="A424" s="524">
        <v>44309</v>
      </c>
      <c r="B424" s="33">
        <v>1324</v>
      </c>
      <c r="C424" s="33">
        <v>404</v>
      </c>
      <c r="D424" s="33">
        <v>2271</v>
      </c>
      <c r="E424" s="33">
        <v>1956</v>
      </c>
      <c r="F424" s="33">
        <v>21165</v>
      </c>
      <c r="G424" s="33">
        <v>3348</v>
      </c>
      <c r="H424" s="33">
        <v>2486</v>
      </c>
      <c r="I424" s="33">
        <v>8226</v>
      </c>
      <c r="J424" s="33">
        <v>9667</v>
      </c>
      <c r="K424" s="33">
        <v>51</v>
      </c>
      <c r="L424" s="33">
        <v>80</v>
      </c>
      <c r="M424" s="33">
        <v>16</v>
      </c>
      <c r="N424" s="33">
        <v>902</v>
      </c>
      <c r="O424" s="33">
        <v>210</v>
      </c>
      <c r="P424" s="33">
        <v>2141</v>
      </c>
      <c r="Q424" s="33">
        <v>1645</v>
      </c>
      <c r="R424" s="33">
        <v>19550</v>
      </c>
      <c r="S424" s="33">
        <v>2876</v>
      </c>
      <c r="T424" s="33">
        <v>2271</v>
      </c>
      <c r="U424" s="33">
        <v>7267</v>
      </c>
      <c r="V424" s="33">
        <v>8183</v>
      </c>
      <c r="W424" s="49">
        <v>67</v>
      </c>
      <c r="X424" s="49">
        <v>65</v>
      </c>
      <c r="Y424" s="49">
        <v>17</v>
      </c>
      <c r="Z424" s="124">
        <v>-0.31873111799999998</v>
      </c>
      <c r="AA424" s="124">
        <v>-0.48019802</v>
      </c>
      <c r="AB424" s="124">
        <v>-5.7243505E-2</v>
      </c>
      <c r="AC424" s="124">
        <v>-0.158997955</v>
      </c>
      <c r="AD424" s="124">
        <v>-7.6305221000000006E-2</v>
      </c>
      <c r="AE424" s="124">
        <v>-0.14097968899999999</v>
      </c>
      <c r="AF424" s="124">
        <v>-8.6484311999999994E-2</v>
      </c>
      <c r="AG424" s="124">
        <v>-0.11658157099999999</v>
      </c>
      <c r="AH424" s="123">
        <v>-0.15351194800000001</v>
      </c>
      <c r="AI424" s="123">
        <v>0.31372549</v>
      </c>
      <c r="AJ424" s="123">
        <v>-0.1875</v>
      </c>
      <c r="AK424" s="123">
        <v>6.25E-2</v>
      </c>
      <c r="AL424" s="318"/>
    </row>
    <row r="425" spans="1:38" s="24" customFormat="1" ht="15" customHeight="1">
      <c r="A425" s="524">
        <v>44310</v>
      </c>
      <c r="B425" s="33">
        <v>1304</v>
      </c>
      <c r="C425" s="33">
        <v>409</v>
      </c>
      <c r="D425" s="33">
        <v>2321</v>
      </c>
      <c r="E425" s="33">
        <v>2020</v>
      </c>
      <c r="F425" s="33">
        <v>21823</v>
      </c>
      <c r="G425" s="33">
        <v>3384</v>
      </c>
      <c r="H425" s="33">
        <v>2527</v>
      </c>
      <c r="I425" s="33">
        <v>8314</v>
      </c>
      <c r="J425" s="33">
        <v>9852</v>
      </c>
      <c r="K425" s="33">
        <v>53</v>
      </c>
      <c r="L425" s="33">
        <v>79</v>
      </c>
      <c r="M425" s="33">
        <v>18</v>
      </c>
      <c r="N425" s="33">
        <v>829</v>
      </c>
      <c r="O425" s="33">
        <v>204</v>
      </c>
      <c r="P425" s="33">
        <v>2031</v>
      </c>
      <c r="Q425" s="33">
        <v>1587</v>
      </c>
      <c r="R425" s="33">
        <v>18841</v>
      </c>
      <c r="S425" s="33">
        <v>2777</v>
      </c>
      <c r="T425" s="33">
        <v>2215</v>
      </c>
      <c r="U425" s="33">
        <v>6941</v>
      </c>
      <c r="V425" s="33">
        <v>7677</v>
      </c>
      <c r="W425" s="49">
        <v>57</v>
      </c>
      <c r="X425" s="49">
        <v>66</v>
      </c>
      <c r="Y425" s="49">
        <v>12</v>
      </c>
      <c r="Z425" s="124">
        <v>-0.36426380400000002</v>
      </c>
      <c r="AA425" s="124">
        <v>-0.50122249399999996</v>
      </c>
      <c r="AB425" s="124">
        <v>-0.124946144</v>
      </c>
      <c r="AC425" s="124">
        <v>-0.21435643600000001</v>
      </c>
      <c r="AD425" s="124">
        <v>-0.136644824</v>
      </c>
      <c r="AE425" s="124">
        <v>-0.17937352200000001</v>
      </c>
      <c r="AF425" s="124">
        <v>-0.123466561</v>
      </c>
      <c r="AG425" s="124">
        <v>-0.165143132</v>
      </c>
      <c r="AH425" s="123">
        <v>-0.220767357</v>
      </c>
      <c r="AI425" s="123">
        <v>7.5471698000000004E-2</v>
      </c>
      <c r="AJ425" s="123">
        <v>-0.164556962</v>
      </c>
      <c r="AK425" s="123">
        <v>-0.33333333300000001</v>
      </c>
      <c r="AL425" s="318"/>
    </row>
    <row r="426" spans="1:38" s="24" customFormat="1" ht="15" customHeight="1">
      <c r="A426" s="524">
        <v>44311</v>
      </c>
      <c r="B426" s="33">
        <v>1290</v>
      </c>
      <c r="C426" s="33">
        <v>415</v>
      </c>
      <c r="D426" s="33">
        <v>2353</v>
      </c>
      <c r="E426" s="33">
        <v>2050</v>
      </c>
      <c r="F426" s="33">
        <v>21973</v>
      </c>
      <c r="G426" s="33">
        <v>3419</v>
      </c>
      <c r="H426" s="33">
        <v>2565</v>
      </c>
      <c r="I426" s="33">
        <v>8362</v>
      </c>
      <c r="J426" s="33">
        <v>9845</v>
      </c>
      <c r="K426" s="33">
        <v>47</v>
      </c>
      <c r="L426" s="33">
        <v>79</v>
      </c>
      <c r="M426" s="33">
        <v>19</v>
      </c>
      <c r="N426" s="33">
        <v>807</v>
      </c>
      <c r="O426" s="33">
        <v>195</v>
      </c>
      <c r="P426" s="33">
        <v>1997</v>
      </c>
      <c r="Q426" s="33">
        <v>1577</v>
      </c>
      <c r="R426" s="33">
        <v>18826</v>
      </c>
      <c r="S426" s="33">
        <v>2740</v>
      </c>
      <c r="T426" s="33">
        <v>2163</v>
      </c>
      <c r="U426" s="33">
        <v>6876</v>
      </c>
      <c r="V426" s="33">
        <v>7619</v>
      </c>
      <c r="W426" s="49">
        <v>51</v>
      </c>
      <c r="X426" s="49">
        <v>59</v>
      </c>
      <c r="Y426" s="49">
        <v>9</v>
      </c>
      <c r="Z426" s="124">
        <v>-0.37441860500000002</v>
      </c>
      <c r="AA426" s="124">
        <v>-0.53012048199999995</v>
      </c>
      <c r="AB426" s="124">
        <v>-0.15129621800000001</v>
      </c>
      <c r="AC426" s="124">
        <v>-0.23073170700000001</v>
      </c>
      <c r="AD426" s="124">
        <v>-0.14322122600000001</v>
      </c>
      <c r="AE426" s="124">
        <v>-0.19859608100000001</v>
      </c>
      <c r="AF426" s="124">
        <v>-0.15672514600000001</v>
      </c>
      <c r="AG426" s="124">
        <v>-0.17770868200000001</v>
      </c>
      <c r="AH426" s="123">
        <v>-0.22610462200000001</v>
      </c>
      <c r="AI426" s="123">
        <v>8.5106382999999994E-2</v>
      </c>
      <c r="AJ426" s="123">
        <v>-0.25316455700000001</v>
      </c>
      <c r="AK426" s="123">
        <v>-0.52631578899999998</v>
      </c>
      <c r="AL426" s="318"/>
    </row>
    <row r="427" spans="1:38" s="24" customFormat="1" ht="15" customHeight="1">
      <c r="A427" s="524">
        <v>44312</v>
      </c>
      <c r="B427" s="33">
        <v>1301</v>
      </c>
      <c r="C427" s="33">
        <v>412</v>
      </c>
      <c r="D427" s="33">
        <v>2308</v>
      </c>
      <c r="E427" s="33">
        <v>2027</v>
      </c>
      <c r="F427" s="33">
        <v>21766</v>
      </c>
      <c r="G427" s="33">
        <v>3392</v>
      </c>
      <c r="H427" s="33">
        <v>2512</v>
      </c>
      <c r="I427" s="33">
        <v>8300</v>
      </c>
      <c r="J427" s="33">
        <v>9783</v>
      </c>
      <c r="K427" s="33">
        <v>53</v>
      </c>
      <c r="L427" s="33">
        <v>82</v>
      </c>
      <c r="M427" s="33">
        <v>19</v>
      </c>
      <c r="N427" s="33">
        <v>853</v>
      </c>
      <c r="O427" s="33">
        <v>198</v>
      </c>
      <c r="P427" s="33">
        <v>2061</v>
      </c>
      <c r="Q427" s="33">
        <v>1630</v>
      </c>
      <c r="R427" s="33">
        <v>19380</v>
      </c>
      <c r="S427" s="33">
        <v>2823</v>
      </c>
      <c r="T427" s="33">
        <v>2224</v>
      </c>
      <c r="U427" s="33">
        <v>7158</v>
      </c>
      <c r="V427" s="33">
        <v>7842</v>
      </c>
      <c r="W427" s="49">
        <v>51</v>
      </c>
      <c r="X427" s="49">
        <v>51</v>
      </c>
      <c r="Y427" s="49">
        <v>15</v>
      </c>
      <c r="Z427" s="124">
        <v>-0.3443505</v>
      </c>
      <c r="AA427" s="124">
        <v>-0.51941747599999999</v>
      </c>
      <c r="AB427" s="124">
        <v>-0.107019064</v>
      </c>
      <c r="AC427" s="124">
        <v>-0.195855945</v>
      </c>
      <c r="AD427" s="124">
        <v>-0.109620509</v>
      </c>
      <c r="AE427" s="124">
        <v>-0.167747642</v>
      </c>
      <c r="AF427" s="124">
        <v>-0.114649682</v>
      </c>
      <c r="AG427" s="124">
        <v>-0.13759036099999999</v>
      </c>
      <c r="AH427" s="123">
        <v>-0.19840539700000001</v>
      </c>
      <c r="AI427" s="123">
        <v>-3.7735849000000002E-2</v>
      </c>
      <c r="AJ427" s="123">
        <v>-0.37804877999999997</v>
      </c>
      <c r="AK427" s="123">
        <v>-0.21052631599999999</v>
      </c>
      <c r="AL427" s="318"/>
    </row>
    <row r="428" spans="1:38" s="24" customFormat="1" ht="15" customHeight="1">
      <c r="A428" s="524">
        <v>44313</v>
      </c>
      <c r="B428" s="33">
        <v>1230</v>
      </c>
      <c r="C428" s="33">
        <v>386</v>
      </c>
      <c r="D428" s="33">
        <v>2224</v>
      </c>
      <c r="E428" s="33">
        <v>1968</v>
      </c>
      <c r="F428" s="33">
        <v>20498</v>
      </c>
      <c r="G428" s="33">
        <v>3314</v>
      </c>
      <c r="H428" s="33">
        <v>2398</v>
      </c>
      <c r="I428" s="33">
        <v>7982</v>
      </c>
      <c r="J428" s="33">
        <v>9411</v>
      </c>
      <c r="K428" s="33">
        <v>52</v>
      </c>
      <c r="L428" s="33">
        <v>83</v>
      </c>
      <c r="M428" s="33">
        <v>20</v>
      </c>
      <c r="N428" s="33">
        <v>838</v>
      </c>
      <c r="O428" s="33">
        <v>194</v>
      </c>
      <c r="P428" s="33">
        <v>2103</v>
      </c>
      <c r="Q428" s="33">
        <v>1649</v>
      </c>
      <c r="R428" s="33">
        <v>19624</v>
      </c>
      <c r="S428" s="33">
        <v>2799</v>
      </c>
      <c r="T428" s="33">
        <v>2224</v>
      </c>
      <c r="U428" s="33">
        <v>7341</v>
      </c>
      <c r="V428" s="33">
        <v>7857</v>
      </c>
      <c r="W428" s="49">
        <v>55</v>
      </c>
      <c r="X428" s="49">
        <v>54</v>
      </c>
      <c r="Y428" s="49">
        <v>16</v>
      </c>
      <c r="Z428" s="124">
        <v>-0.31869918699999999</v>
      </c>
      <c r="AA428" s="124">
        <v>-0.49740932599999998</v>
      </c>
      <c r="AB428" s="124">
        <v>-5.4406475000000003E-2</v>
      </c>
      <c r="AC428" s="124">
        <v>-0.162093496</v>
      </c>
      <c r="AD428" s="124">
        <v>-4.2638306000000001E-2</v>
      </c>
      <c r="AE428" s="124">
        <v>-0.15540132800000001</v>
      </c>
      <c r="AF428" s="124">
        <v>-7.2560467000000003E-2</v>
      </c>
      <c r="AG428" s="124">
        <v>-8.0305688E-2</v>
      </c>
      <c r="AH428" s="123">
        <v>-0.16512591600000001</v>
      </c>
      <c r="AI428" s="123">
        <v>5.7692307999999998E-2</v>
      </c>
      <c r="AJ428" s="123">
        <v>-0.34939758999999998</v>
      </c>
      <c r="AK428" s="123">
        <v>-0.2</v>
      </c>
      <c r="AL428" s="318"/>
    </row>
    <row r="429" spans="1:38" s="24" customFormat="1" ht="15" customHeight="1">
      <c r="A429" s="524">
        <v>44314</v>
      </c>
      <c r="B429" s="33">
        <v>1262</v>
      </c>
      <c r="C429" s="33">
        <v>391</v>
      </c>
      <c r="D429" s="33">
        <v>2208</v>
      </c>
      <c r="E429" s="33">
        <v>1973</v>
      </c>
      <c r="F429" s="33">
        <v>20189</v>
      </c>
      <c r="G429" s="33">
        <v>3274</v>
      </c>
      <c r="H429" s="33">
        <v>2394</v>
      </c>
      <c r="I429" s="33">
        <v>7771</v>
      </c>
      <c r="J429" s="33">
        <v>9234</v>
      </c>
      <c r="K429" s="33">
        <v>51</v>
      </c>
      <c r="L429" s="33">
        <v>71</v>
      </c>
      <c r="M429" s="33">
        <v>16</v>
      </c>
      <c r="N429" s="33">
        <v>810</v>
      </c>
      <c r="O429" s="33">
        <v>185</v>
      </c>
      <c r="P429" s="33">
        <v>2082</v>
      </c>
      <c r="Q429" s="33">
        <v>1626</v>
      </c>
      <c r="R429" s="33">
        <v>19586</v>
      </c>
      <c r="S429" s="33">
        <v>2806</v>
      </c>
      <c r="T429" s="33">
        <v>2248</v>
      </c>
      <c r="U429" s="33">
        <v>7397</v>
      </c>
      <c r="V429" s="33">
        <v>7767</v>
      </c>
      <c r="W429" s="49">
        <v>49</v>
      </c>
      <c r="X429" s="49">
        <v>54</v>
      </c>
      <c r="Y429" s="49">
        <v>10</v>
      </c>
      <c r="Z429" s="124">
        <v>-0.358161648</v>
      </c>
      <c r="AA429" s="124">
        <v>-0.52685422000000004</v>
      </c>
      <c r="AB429" s="124">
        <v>-5.7065217000000001E-2</v>
      </c>
      <c r="AC429" s="124">
        <v>-0.17587430300000001</v>
      </c>
      <c r="AD429" s="124">
        <v>-2.9867749999999998E-2</v>
      </c>
      <c r="AE429" s="124">
        <v>-0.14294441099999999</v>
      </c>
      <c r="AF429" s="124">
        <v>-6.0985798000000001E-2</v>
      </c>
      <c r="AG429" s="124">
        <v>-4.8127653999999999E-2</v>
      </c>
      <c r="AH429" s="123">
        <v>-0.158869396</v>
      </c>
      <c r="AI429" s="123">
        <v>-3.9215686E-2</v>
      </c>
      <c r="AJ429" s="123">
        <v>-0.23943661999999999</v>
      </c>
      <c r="AK429" s="123">
        <v>-0.375</v>
      </c>
      <c r="AL429" s="318"/>
    </row>
    <row r="430" spans="1:38" s="24" customFormat="1" ht="15" customHeight="1">
      <c r="A430" s="524">
        <v>44315</v>
      </c>
      <c r="B430" s="33">
        <v>1309</v>
      </c>
      <c r="C430" s="33">
        <v>406</v>
      </c>
      <c r="D430" s="33">
        <v>2300</v>
      </c>
      <c r="E430" s="33">
        <v>2022</v>
      </c>
      <c r="F430" s="33">
        <v>21091</v>
      </c>
      <c r="G430" s="33">
        <v>3357</v>
      </c>
      <c r="H430" s="33">
        <v>2489</v>
      </c>
      <c r="I430" s="33">
        <v>8012</v>
      </c>
      <c r="J430" s="33">
        <v>9526</v>
      </c>
      <c r="K430" s="33">
        <v>58</v>
      </c>
      <c r="L430" s="33">
        <v>76</v>
      </c>
      <c r="M430" s="33">
        <v>20</v>
      </c>
      <c r="N430" s="33">
        <v>789</v>
      </c>
      <c r="O430" s="33">
        <v>169</v>
      </c>
      <c r="P430" s="33">
        <v>2060</v>
      </c>
      <c r="Q430" s="33">
        <v>1607</v>
      </c>
      <c r="R430" s="33">
        <v>19399</v>
      </c>
      <c r="S430" s="33">
        <v>2805</v>
      </c>
      <c r="T430" s="33">
        <v>2250</v>
      </c>
      <c r="U430" s="33">
        <v>7365</v>
      </c>
      <c r="V430" s="33">
        <v>7582</v>
      </c>
      <c r="W430" s="49">
        <v>54</v>
      </c>
      <c r="X430" s="49">
        <v>50</v>
      </c>
      <c r="Y430" s="49">
        <v>7</v>
      </c>
      <c r="Z430" s="124">
        <v>-0.39724980900000001</v>
      </c>
      <c r="AA430" s="124">
        <v>-0.58374384199999996</v>
      </c>
      <c r="AB430" s="124">
        <v>-0.104347826</v>
      </c>
      <c r="AC430" s="124">
        <v>-0.205242334</v>
      </c>
      <c r="AD430" s="124">
        <v>-8.0223792000000002E-2</v>
      </c>
      <c r="AE430" s="124">
        <v>-0.16443252899999999</v>
      </c>
      <c r="AF430" s="124">
        <v>-9.6022498999999997E-2</v>
      </c>
      <c r="AG430" s="124">
        <v>-8.0753869000000006E-2</v>
      </c>
      <c r="AH430" s="123">
        <v>-0.204073063</v>
      </c>
      <c r="AI430" s="123">
        <v>-6.8965517000000004E-2</v>
      </c>
      <c r="AJ430" s="123">
        <v>-0.34210526299999999</v>
      </c>
      <c r="AK430" s="123">
        <v>-0.65</v>
      </c>
      <c r="AL430" s="318"/>
    </row>
    <row r="431" spans="1:38" s="24" customFormat="1" ht="15" customHeight="1">
      <c r="A431" s="524">
        <v>44316</v>
      </c>
      <c r="B431" s="33">
        <v>1308</v>
      </c>
      <c r="C431" s="33">
        <v>403</v>
      </c>
      <c r="D431" s="33">
        <v>2355</v>
      </c>
      <c r="E431" s="33">
        <v>2024</v>
      </c>
      <c r="F431" s="33">
        <v>21732</v>
      </c>
      <c r="G431" s="33">
        <v>3404</v>
      </c>
      <c r="H431" s="33">
        <v>2492</v>
      </c>
      <c r="I431" s="33">
        <v>8263</v>
      </c>
      <c r="J431" s="33">
        <v>9678</v>
      </c>
      <c r="K431" s="33">
        <v>58</v>
      </c>
      <c r="L431" s="33">
        <v>77</v>
      </c>
      <c r="M431" s="33">
        <v>19</v>
      </c>
      <c r="N431" s="33">
        <v>707</v>
      </c>
      <c r="O431" s="33">
        <v>125</v>
      </c>
      <c r="P431" s="33">
        <v>2038</v>
      </c>
      <c r="Q431" s="33">
        <v>1611</v>
      </c>
      <c r="R431" s="33">
        <v>19237</v>
      </c>
      <c r="S431" s="33">
        <v>2791</v>
      </c>
      <c r="T431" s="33">
        <v>2159</v>
      </c>
      <c r="U431" s="33">
        <v>7280</v>
      </c>
      <c r="V431" s="33">
        <v>7338</v>
      </c>
      <c r="W431" s="49">
        <v>50</v>
      </c>
      <c r="X431" s="49">
        <v>46</v>
      </c>
      <c r="Y431" s="33" t="s">
        <v>93</v>
      </c>
      <c r="Z431" s="124">
        <v>-0.45948012199999999</v>
      </c>
      <c r="AA431" s="124">
        <v>-0.68982630300000003</v>
      </c>
      <c r="AB431" s="124">
        <v>-0.134607219</v>
      </c>
      <c r="AC431" s="124">
        <v>-0.204051383</v>
      </c>
      <c r="AD431" s="124">
        <v>-0.11480765699999999</v>
      </c>
      <c r="AE431" s="124">
        <v>-0.180082256</v>
      </c>
      <c r="AF431" s="124">
        <v>-0.13362760800000001</v>
      </c>
      <c r="AG431" s="124">
        <v>-0.118964057</v>
      </c>
      <c r="AH431" s="123">
        <v>-0.24178549299999999</v>
      </c>
      <c r="AI431" s="123">
        <v>-0.13793103400000001</v>
      </c>
      <c r="AJ431" s="123">
        <v>-0.40259740300000002</v>
      </c>
      <c r="AK431" s="417" t="s">
        <v>93</v>
      </c>
      <c r="AL431" s="318"/>
    </row>
    <row r="432" spans="1:38" s="24" customFormat="1" ht="15" customHeight="1">
      <c r="A432" s="524">
        <v>44317</v>
      </c>
      <c r="B432" s="33">
        <v>1334</v>
      </c>
      <c r="C432" s="33">
        <v>401</v>
      </c>
      <c r="D432" s="33">
        <v>2342</v>
      </c>
      <c r="E432" s="33">
        <v>2028</v>
      </c>
      <c r="F432" s="33">
        <v>21822</v>
      </c>
      <c r="G432" s="33">
        <v>3417</v>
      </c>
      <c r="H432" s="33">
        <v>2547</v>
      </c>
      <c r="I432" s="33">
        <v>8366</v>
      </c>
      <c r="J432" s="33">
        <v>9740</v>
      </c>
      <c r="K432" s="33">
        <v>52</v>
      </c>
      <c r="L432" s="33">
        <v>75</v>
      </c>
      <c r="M432" s="33">
        <v>17</v>
      </c>
      <c r="N432" s="33">
        <v>569</v>
      </c>
      <c r="O432" s="33">
        <v>58</v>
      </c>
      <c r="P432" s="33">
        <v>1922</v>
      </c>
      <c r="Q432" s="33">
        <v>1556</v>
      </c>
      <c r="R432" s="33">
        <v>18509</v>
      </c>
      <c r="S432" s="33">
        <v>2668</v>
      </c>
      <c r="T432" s="33">
        <v>2085</v>
      </c>
      <c r="U432" s="33">
        <v>6922</v>
      </c>
      <c r="V432" s="33">
        <v>7077</v>
      </c>
      <c r="W432" s="49">
        <v>51</v>
      </c>
      <c r="X432" s="49">
        <v>53</v>
      </c>
      <c r="Y432" s="49">
        <v>0</v>
      </c>
      <c r="Z432" s="124">
        <v>-0.57346326800000003</v>
      </c>
      <c r="AA432" s="124">
        <v>-0.85536159599999995</v>
      </c>
      <c r="AB432" s="124">
        <v>-0.17933390299999999</v>
      </c>
      <c r="AC432" s="124">
        <v>-0.23274161700000001</v>
      </c>
      <c r="AD432" s="124">
        <v>-0.15181926500000001</v>
      </c>
      <c r="AE432" s="124">
        <v>-0.21919812699999999</v>
      </c>
      <c r="AF432" s="124">
        <v>-0.18138987000000001</v>
      </c>
      <c r="AG432" s="124">
        <v>-0.17260339499999999</v>
      </c>
      <c r="AH432" s="123">
        <v>-0.27340862399999999</v>
      </c>
      <c r="AI432" s="123">
        <v>-1.9230769000000002E-2</v>
      </c>
      <c r="AJ432" s="123">
        <v>-0.29333333299999997</v>
      </c>
      <c r="AK432" s="123">
        <v>-1</v>
      </c>
      <c r="AL432" s="318"/>
    </row>
    <row r="433" spans="1:38" s="24" customFormat="1" ht="15" customHeight="1">
      <c r="A433" s="524">
        <v>44318</v>
      </c>
      <c r="B433" s="33">
        <v>1335</v>
      </c>
      <c r="C433" s="33">
        <v>412</v>
      </c>
      <c r="D433" s="33">
        <v>2377</v>
      </c>
      <c r="E433" s="33">
        <v>2020</v>
      </c>
      <c r="F433" s="33">
        <v>21796</v>
      </c>
      <c r="G433" s="33">
        <v>3398</v>
      </c>
      <c r="H433" s="33">
        <v>2551</v>
      </c>
      <c r="I433" s="33">
        <v>8375</v>
      </c>
      <c r="J433" s="33">
        <v>9753</v>
      </c>
      <c r="K433" s="33">
        <v>52</v>
      </c>
      <c r="L433" s="33">
        <v>83</v>
      </c>
      <c r="M433" s="33">
        <v>23</v>
      </c>
      <c r="N433" s="33">
        <v>569</v>
      </c>
      <c r="O433" s="33">
        <v>56</v>
      </c>
      <c r="P433" s="33">
        <v>1926</v>
      </c>
      <c r="Q433" s="33">
        <v>1513</v>
      </c>
      <c r="R433" s="33">
        <v>18495</v>
      </c>
      <c r="S433" s="33">
        <v>2640</v>
      </c>
      <c r="T433" s="33">
        <v>2137</v>
      </c>
      <c r="U433" s="33">
        <v>6806</v>
      </c>
      <c r="V433" s="33">
        <v>7063</v>
      </c>
      <c r="W433" s="49">
        <v>52</v>
      </c>
      <c r="X433" s="49">
        <v>52</v>
      </c>
      <c r="Y433" s="49">
        <v>0</v>
      </c>
      <c r="Z433" s="124">
        <v>-0.57378277200000005</v>
      </c>
      <c r="AA433" s="124">
        <v>-0.86407767000000002</v>
      </c>
      <c r="AB433" s="124">
        <v>-0.18973496000000001</v>
      </c>
      <c r="AC433" s="124">
        <v>-0.25099009900000002</v>
      </c>
      <c r="AD433" s="124">
        <v>-0.15144980699999999</v>
      </c>
      <c r="AE433" s="124">
        <v>-0.22307239600000001</v>
      </c>
      <c r="AF433" s="124">
        <v>-0.162289298</v>
      </c>
      <c r="AG433" s="124">
        <v>-0.187343284</v>
      </c>
      <c r="AH433" s="123">
        <v>-0.27581256999999998</v>
      </c>
      <c r="AI433" s="123">
        <v>0</v>
      </c>
      <c r="AJ433" s="123">
        <v>-0.37349397600000001</v>
      </c>
      <c r="AK433" s="123">
        <v>-1</v>
      </c>
      <c r="AL433" s="318"/>
    </row>
    <row r="434" spans="1:38" s="24" customFormat="1" ht="15" customHeight="1">
      <c r="A434" s="524">
        <v>44319</v>
      </c>
      <c r="B434" s="33">
        <v>1319</v>
      </c>
      <c r="C434" s="33">
        <v>406</v>
      </c>
      <c r="D434" s="33">
        <v>2333</v>
      </c>
      <c r="E434" s="33">
        <v>1970</v>
      </c>
      <c r="F434" s="33">
        <v>21518</v>
      </c>
      <c r="G434" s="33">
        <v>3413</v>
      </c>
      <c r="H434" s="33">
        <v>2548</v>
      </c>
      <c r="I434" s="33">
        <v>8234</v>
      </c>
      <c r="J434" s="33">
        <v>9667</v>
      </c>
      <c r="K434" s="33">
        <v>56</v>
      </c>
      <c r="L434" s="33">
        <v>93</v>
      </c>
      <c r="M434" s="33">
        <v>26</v>
      </c>
      <c r="N434" s="33">
        <v>593</v>
      </c>
      <c r="O434" s="33">
        <v>59</v>
      </c>
      <c r="P434" s="33">
        <v>1957</v>
      </c>
      <c r="Q434" s="33">
        <v>1574</v>
      </c>
      <c r="R434" s="33">
        <v>19030</v>
      </c>
      <c r="S434" s="33">
        <v>2656</v>
      </c>
      <c r="T434" s="33">
        <v>2226</v>
      </c>
      <c r="U434" s="33">
        <v>7115</v>
      </c>
      <c r="V434" s="33">
        <v>7266</v>
      </c>
      <c r="W434" s="49">
        <v>57</v>
      </c>
      <c r="X434" s="49">
        <v>49</v>
      </c>
      <c r="Y434" s="49">
        <v>0</v>
      </c>
      <c r="Z434" s="124">
        <v>-0.55041698299999997</v>
      </c>
      <c r="AA434" s="124">
        <v>-0.85467980300000002</v>
      </c>
      <c r="AB434" s="124">
        <v>-0.16116588100000001</v>
      </c>
      <c r="AC434" s="124">
        <v>-0.20101522799999999</v>
      </c>
      <c r="AD434" s="124">
        <v>-0.11562412900000001</v>
      </c>
      <c r="AE434" s="124">
        <v>-0.22179900399999999</v>
      </c>
      <c r="AF434" s="124">
        <v>-0.12637362599999999</v>
      </c>
      <c r="AG434" s="124">
        <v>-0.135899927</v>
      </c>
      <c r="AH434" s="123">
        <v>-0.248370746</v>
      </c>
      <c r="AI434" s="123">
        <v>1.7857142999999999E-2</v>
      </c>
      <c r="AJ434" s="123">
        <v>-0.47311828</v>
      </c>
      <c r="AK434" s="123">
        <v>-1</v>
      </c>
      <c r="AL434" s="318"/>
    </row>
    <row r="435" spans="1:38" s="24" customFormat="1" ht="15" customHeight="1">
      <c r="A435" s="524">
        <v>44320</v>
      </c>
      <c r="B435" s="33">
        <v>1247</v>
      </c>
      <c r="C435" s="33">
        <v>402</v>
      </c>
      <c r="D435" s="33">
        <v>2238</v>
      </c>
      <c r="E435" s="33">
        <v>1915</v>
      </c>
      <c r="F435" s="33">
        <v>20436</v>
      </c>
      <c r="G435" s="33">
        <v>3329</v>
      </c>
      <c r="H435" s="33">
        <v>2469</v>
      </c>
      <c r="I435" s="33">
        <v>7880</v>
      </c>
      <c r="J435" s="33">
        <v>9189</v>
      </c>
      <c r="K435" s="33">
        <v>51</v>
      </c>
      <c r="L435" s="33">
        <v>93</v>
      </c>
      <c r="M435" s="33">
        <v>24</v>
      </c>
      <c r="N435" s="33">
        <v>601</v>
      </c>
      <c r="O435" s="33">
        <v>59</v>
      </c>
      <c r="P435" s="33">
        <v>1958</v>
      </c>
      <c r="Q435" s="33">
        <v>1571</v>
      </c>
      <c r="R435" s="33">
        <v>19354</v>
      </c>
      <c r="S435" s="33">
        <v>2699</v>
      </c>
      <c r="T435" s="33">
        <v>2231</v>
      </c>
      <c r="U435" s="33">
        <v>7256</v>
      </c>
      <c r="V435" s="33">
        <v>7388</v>
      </c>
      <c r="W435" s="49">
        <v>58</v>
      </c>
      <c r="X435" s="49">
        <v>54</v>
      </c>
      <c r="Y435" s="49">
        <v>0</v>
      </c>
      <c r="Z435" s="124">
        <v>-0.51804330399999998</v>
      </c>
      <c r="AA435" s="124">
        <v>-0.85323383100000005</v>
      </c>
      <c r="AB435" s="124">
        <v>-0.12511170699999999</v>
      </c>
      <c r="AC435" s="124">
        <v>-0.17963446499999999</v>
      </c>
      <c r="AD435" s="124">
        <v>-5.2945781999999997E-2</v>
      </c>
      <c r="AE435" s="124">
        <v>-0.18924601999999999</v>
      </c>
      <c r="AF435" s="124">
        <v>-9.6395302000000002E-2</v>
      </c>
      <c r="AG435" s="124">
        <v>-7.9187816999999994E-2</v>
      </c>
      <c r="AH435" s="123">
        <v>-0.195995212</v>
      </c>
      <c r="AI435" s="123">
        <v>0.13725490200000001</v>
      </c>
      <c r="AJ435" s="123">
        <v>-0.41935483899999998</v>
      </c>
      <c r="AK435" s="123">
        <v>-1</v>
      </c>
      <c r="AL435" s="318"/>
    </row>
    <row r="436" spans="1:38" s="24" customFormat="1" ht="15" customHeight="1">
      <c r="A436" s="524">
        <v>44321</v>
      </c>
      <c r="B436" s="33">
        <v>1244</v>
      </c>
      <c r="C436" s="33">
        <v>395</v>
      </c>
      <c r="D436" s="33">
        <v>2198</v>
      </c>
      <c r="E436" s="33">
        <v>1912</v>
      </c>
      <c r="F436" s="33">
        <v>20316</v>
      </c>
      <c r="G436" s="33">
        <v>3301</v>
      </c>
      <c r="H436" s="33">
        <v>2461</v>
      </c>
      <c r="I436" s="33">
        <v>7799</v>
      </c>
      <c r="J436" s="33">
        <v>9210</v>
      </c>
      <c r="K436" s="33">
        <v>51</v>
      </c>
      <c r="L436" s="33">
        <v>78</v>
      </c>
      <c r="M436" s="33">
        <v>21</v>
      </c>
      <c r="N436" s="33">
        <v>628</v>
      </c>
      <c r="O436" s="33">
        <v>59</v>
      </c>
      <c r="P436" s="33">
        <v>1940</v>
      </c>
      <c r="Q436" s="33">
        <v>1592</v>
      </c>
      <c r="R436" s="33">
        <v>19371</v>
      </c>
      <c r="S436" s="33">
        <v>2743</v>
      </c>
      <c r="T436" s="33">
        <v>2235</v>
      </c>
      <c r="U436" s="33">
        <v>7329</v>
      </c>
      <c r="V436" s="33">
        <v>7280</v>
      </c>
      <c r="W436" s="49">
        <v>52</v>
      </c>
      <c r="X436" s="49">
        <v>56</v>
      </c>
      <c r="Y436" s="49">
        <v>0</v>
      </c>
      <c r="Z436" s="124">
        <v>-0.49517684899999997</v>
      </c>
      <c r="AA436" s="124">
        <v>-0.85063291100000005</v>
      </c>
      <c r="AB436" s="124">
        <v>-0.117379436</v>
      </c>
      <c r="AC436" s="124">
        <v>-0.167364017</v>
      </c>
      <c r="AD436" s="124">
        <v>-4.6515062000000003E-2</v>
      </c>
      <c r="AE436" s="124">
        <v>-0.169039685</v>
      </c>
      <c r="AF436" s="124">
        <v>-9.1832588000000007E-2</v>
      </c>
      <c r="AG436" s="124">
        <v>-6.0264136000000003E-2</v>
      </c>
      <c r="AH436" s="123">
        <v>-0.209554832</v>
      </c>
      <c r="AI436" s="123">
        <v>1.9607843E-2</v>
      </c>
      <c r="AJ436" s="123">
        <v>-0.28205128200000001</v>
      </c>
      <c r="AK436" s="123">
        <v>-1</v>
      </c>
      <c r="AL436" s="318"/>
    </row>
    <row r="437" spans="1:38" s="24" customFormat="1" ht="15" customHeight="1">
      <c r="A437" s="524">
        <v>44322</v>
      </c>
      <c r="B437" s="33">
        <v>1297</v>
      </c>
      <c r="C437" s="33">
        <v>398</v>
      </c>
      <c r="D437" s="33">
        <v>2298</v>
      </c>
      <c r="E437" s="33">
        <v>2001</v>
      </c>
      <c r="F437" s="33">
        <v>21132</v>
      </c>
      <c r="G437" s="33">
        <v>3383</v>
      </c>
      <c r="H437" s="33">
        <v>2529</v>
      </c>
      <c r="I437" s="33">
        <v>8045</v>
      </c>
      <c r="J437" s="33">
        <v>9539</v>
      </c>
      <c r="K437" s="33">
        <v>52</v>
      </c>
      <c r="L437" s="33">
        <v>83</v>
      </c>
      <c r="M437" s="33">
        <v>18</v>
      </c>
      <c r="N437" s="33">
        <v>609</v>
      </c>
      <c r="O437" s="33">
        <v>59</v>
      </c>
      <c r="P437" s="33">
        <v>1917</v>
      </c>
      <c r="Q437" s="33">
        <v>1606</v>
      </c>
      <c r="R437" s="33">
        <v>19313</v>
      </c>
      <c r="S437" s="33">
        <v>2728</v>
      </c>
      <c r="T437" s="33">
        <v>2239</v>
      </c>
      <c r="U437" s="33">
        <v>7276</v>
      </c>
      <c r="V437" s="33">
        <v>7261</v>
      </c>
      <c r="W437" s="49">
        <v>51</v>
      </c>
      <c r="X437" s="49">
        <v>61</v>
      </c>
      <c r="Y437" s="49">
        <v>0</v>
      </c>
      <c r="Z437" s="124">
        <v>-0.53045489599999995</v>
      </c>
      <c r="AA437" s="124">
        <v>-0.85175879399999999</v>
      </c>
      <c r="AB437" s="124">
        <v>-0.16579634500000001</v>
      </c>
      <c r="AC437" s="124">
        <v>-0.197401299</v>
      </c>
      <c r="AD437" s="124">
        <v>-8.6077985999999995E-2</v>
      </c>
      <c r="AE437" s="124">
        <v>-0.19361513399999999</v>
      </c>
      <c r="AF437" s="124">
        <v>-0.11466983</v>
      </c>
      <c r="AG437" s="124">
        <v>-9.5587321000000003E-2</v>
      </c>
      <c r="AH437" s="123">
        <v>-0.238809099</v>
      </c>
      <c r="AI437" s="123">
        <v>-1.9230769000000002E-2</v>
      </c>
      <c r="AJ437" s="123">
        <v>-0.26506024099999997</v>
      </c>
      <c r="AK437" s="123">
        <v>-1</v>
      </c>
      <c r="AL437" s="318"/>
    </row>
    <row r="438" spans="1:38" s="24" customFormat="1" ht="15" customHeight="1">
      <c r="A438" s="524">
        <v>44323</v>
      </c>
      <c r="B438" s="33">
        <v>1319</v>
      </c>
      <c r="C438" s="33">
        <v>398</v>
      </c>
      <c r="D438" s="33">
        <v>2359</v>
      </c>
      <c r="E438" s="33">
        <v>2025</v>
      </c>
      <c r="F438" s="33">
        <v>21854</v>
      </c>
      <c r="G438" s="33">
        <v>3390</v>
      </c>
      <c r="H438" s="33">
        <v>2552</v>
      </c>
      <c r="I438" s="33">
        <v>8277</v>
      </c>
      <c r="J438" s="33">
        <v>9712</v>
      </c>
      <c r="K438" s="33">
        <v>57</v>
      </c>
      <c r="L438" s="33">
        <v>85</v>
      </c>
      <c r="M438" s="33">
        <v>18</v>
      </c>
      <c r="N438" s="33">
        <v>605</v>
      </c>
      <c r="O438" s="33">
        <v>58</v>
      </c>
      <c r="P438" s="33">
        <v>1861</v>
      </c>
      <c r="Q438" s="33">
        <v>1598</v>
      </c>
      <c r="R438" s="33">
        <v>19037</v>
      </c>
      <c r="S438" s="33">
        <v>2667</v>
      </c>
      <c r="T438" s="33">
        <v>2161</v>
      </c>
      <c r="U438" s="33">
        <v>7176</v>
      </c>
      <c r="V438" s="33">
        <v>7217</v>
      </c>
      <c r="W438" s="49">
        <v>45</v>
      </c>
      <c r="X438" s="49">
        <v>64</v>
      </c>
      <c r="Y438" s="49">
        <v>0</v>
      </c>
      <c r="Z438" s="124">
        <v>-0.54131918099999998</v>
      </c>
      <c r="AA438" s="124">
        <v>-0.85427135700000001</v>
      </c>
      <c r="AB438" s="124">
        <v>-0.211106401</v>
      </c>
      <c r="AC438" s="124">
        <v>-0.210864198</v>
      </c>
      <c r="AD438" s="124">
        <v>-0.12890088799999999</v>
      </c>
      <c r="AE438" s="124">
        <v>-0.21327433600000001</v>
      </c>
      <c r="AF438" s="124">
        <v>-0.15321316600000001</v>
      </c>
      <c r="AG438" s="124">
        <v>-0.13301921</v>
      </c>
      <c r="AH438" s="123">
        <v>-0.25689868199999999</v>
      </c>
      <c r="AI438" s="123">
        <v>-0.21052631599999999</v>
      </c>
      <c r="AJ438" s="123">
        <v>-0.24705882400000001</v>
      </c>
      <c r="AK438" s="123">
        <v>-1</v>
      </c>
      <c r="AL438" s="318"/>
    </row>
    <row r="439" spans="1:38" s="24" customFormat="1" ht="15" customHeight="1">
      <c r="A439" s="524">
        <v>44324</v>
      </c>
      <c r="B439" s="33">
        <v>1292</v>
      </c>
      <c r="C439" s="33">
        <v>385</v>
      </c>
      <c r="D439" s="33">
        <v>2355</v>
      </c>
      <c r="E439" s="33">
        <v>2044</v>
      </c>
      <c r="F439" s="33">
        <v>22090</v>
      </c>
      <c r="G439" s="33">
        <v>3381</v>
      </c>
      <c r="H439" s="33">
        <v>2594</v>
      </c>
      <c r="I439" s="33">
        <v>8379</v>
      </c>
      <c r="J439" s="33">
        <v>9826</v>
      </c>
      <c r="K439" s="33">
        <v>62</v>
      </c>
      <c r="L439" s="33">
        <v>87</v>
      </c>
      <c r="M439" s="33">
        <v>14</v>
      </c>
      <c r="N439" s="33">
        <v>568</v>
      </c>
      <c r="O439" s="33">
        <v>52</v>
      </c>
      <c r="P439" s="33">
        <v>1783</v>
      </c>
      <c r="Q439" s="33">
        <v>1511</v>
      </c>
      <c r="R439" s="33">
        <v>18291</v>
      </c>
      <c r="S439" s="33">
        <v>2581</v>
      </c>
      <c r="T439" s="33">
        <v>2116</v>
      </c>
      <c r="U439" s="33">
        <v>6850</v>
      </c>
      <c r="V439" s="33">
        <v>6851</v>
      </c>
      <c r="W439" s="49">
        <v>51</v>
      </c>
      <c r="X439" s="49">
        <v>65</v>
      </c>
      <c r="Y439" s="49">
        <v>0</v>
      </c>
      <c r="Z439" s="124">
        <v>-0.56037151699999999</v>
      </c>
      <c r="AA439" s="124">
        <v>-0.86493506499999995</v>
      </c>
      <c r="AB439" s="124">
        <v>-0.24288747299999999</v>
      </c>
      <c r="AC439" s="124">
        <v>-0.260763209</v>
      </c>
      <c r="AD439" s="124">
        <v>-0.17197827099999999</v>
      </c>
      <c r="AE439" s="124">
        <v>-0.23661638600000001</v>
      </c>
      <c r="AF439" s="124">
        <v>-0.184271396</v>
      </c>
      <c r="AG439" s="124">
        <v>-0.18248001</v>
      </c>
      <c r="AH439" s="123">
        <v>-0.30276816600000001</v>
      </c>
      <c r="AI439" s="123">
        <v>-0.177419355</v>
      </c>
      <c r="AJ439" s="123">
        <v>-0.25287356300000002</v>
      </c>
      <c r="AK439" s="123">
        <v>-1</v>
      </c>
      <c r="AL439" s="318"/>
    </row>
    <row r="440" spans="1:38" s="24" customFormat="1" ht="15" customHeight="1">
      <c r="A440" s="524">
        <v>44325</v>
      </c>
      <c r="B440" s="33">
        <v>1291</v>
      </c>
      <c r="C440" s="33">
        <v>393</v>
      </c>
      <c r="D440" s="33">
        <v>2377</v>
      </c>
      <c r="E440" s="33">
        <v>2068</v>
      </c>
      <c r="F440" s="33">
        <v>21942</v>
      </c>
      <c r="G440" s="33">
        <v>3379</v>
      </c>
      <c r="H440" s="33">
        <v>2610</v>
      </c>
      <c r="I440" s="33">
        <v>8319</v>
      </c>
      <c r="J440" s="33">
        <v>9775</v>
      </c>
      <c r="K440" s="33">
        <v>67</v>
      </c>
      <c r="L440" s="33">
        <v>81</v>
      </c>
      <c r="M440" s="33">
        <v>11</v>
      </c>
      <c r="N440" s="33">
        <v>573</v>
      </c>
      <c r="O440" s="33">
        <v>53</v>
      </c>
      <c r="P440" s="33">
        <v>1776</v>
      </c>
      <c r="Q440" s="33">
        <v>1501</v>
      </c>
      <c r="R440" s="33">
        <v>18211</v>
      </c>
      <c r="S440" s="33">
        <v>2560</v>
      </c>
      <c r="T440" s="33">
        <v>2090</v>
      </c>
      <c r="U440" s="33">
        <v>6750</v>
      </c>
      <c r="V440" s="33">
        <v>6789</v>
      </c>
      <c r="W440" s="49">
        <v>50</v>
      </c>
      <c r="X440" s="49">
        <v>56</v>
      </c>
      <c r="Y440" s="49">
        <v>0</v>
      </c>
      <c r="Z440" s="124">
        <v>-0.556158017</v>
      </c>
      <c r="AA440" s="124">
        <v>-0.86513994900000002</v>
      </c>
      <c r="AB440" s="124">
        <v>-0.25283971399999999</v>
      </c>
      <c r="AC440" s="124">
        <v>-0.27417795</v>
      </c>
      <c r="AD440" s="124">
        <v>-0.170039194</v>
      </c>
      <c r="AE440" s="124">
        <v>-0.24237940199999999</v>
      </c>
      <c r="AF440" s="124">
        <v>-0.19923371600000001</v>
      </c>
      <c r="AG440" s="124">
        <v>-0.18860440000000001</v>
      </c>
      <c r="AH440" s="123">
        <v>-0.30547314599999997</v>
      </c>
      <c r="AI440" s="123">
        <v>-0.253731343</v>
      </c>
      <c r="AJ440" s="123">
        <v>-0.30864197500000001</v>
      </c>
      <c r="AK440" s="123">
        <v>-1</v>
      </c>
      <c r="AL440" s="318"/>
    </row>
    <row r="441" spans="1:38" s="24" customFormat="1" ht="15" customHeight="1">
      <c r="A441" s="524">
        <v>44326</v>
      </c>
      <c r="B441" s="33">
        <v>1271</v>
      </c>
      <c r="C441" s="33">
        <v>377</v>
      </c>
      <c r="D441" s="33">
        <v>2348</v>
      </c>
      <c r="E441" s="33">
        <v>2046</v>
      </c>
      <c r="F441" s="33">
        <v>21829</v>
      </c>
      <c r="G441" s="33">
        <v>3412</v>
      </c>
      <c r="H441" s="33">
        <v>2625</v>
      </c>
      <c r="I441" s="33">
        <v>8214</v>
      </c>
      <c r="J441" s="33">
        <v>9840</v>
      </c>
      <c r="K441" s="33">
        <v>67</v>
      </c>
      <c r="L441" s="33">
        <v>71</v>
      </c>
      <c r="M441" s="33">
        <v>9</v>
      </c>
      <c r="N441" s="33">
        <v>596</v>
      </c>
      <c r="O441" s="33">
        <v>54</v>
      </c>
      <c r="P441" s="33">
        <v>1831</v>
      </c>
      <c r="Q441" s="33">
        <v>1572</v>
      </c>
      <c r="R441" s="33">
        <v>18735</v>
      </c>
      <c r="S441" s="33">
        <v>2616</v>
      </c>
      <c r="T441" s="33">
        <v>2155</v>
      </c>
      <c r="U441" s="33">
        <v>6953</v>
      </c>
      <c r="V441" s="33">
        <v>7016</v>
      </c>
      <c r="W441" s="49">
        <v>57</v>
      </c>
      <c r="X441" s="49">
        <v>58</v>
      </c>
      <c r="Y441" s="49">
        <v>0</v>
      </c>
      <c r="Z441" s="124">
        <v>-0.53107789100000002</v>
      </c>
      <c r="AA441" s="124">
        <v>-0.85676392599999995</v>
      </c>
      <c r="AB441" s="124">
        <v>-0.22018739400000001</v>
      </c>
      <c r="AC441" s="124">
        <v>-0.231671554</v>
      </c>
      <c r="AD441" s="124">
        <v>-0.141738055</v>
      </c>
      <c r="AE441" s="124">
        <v>-0.23329425600000001</v>
      </c>
      <c r="AF441" s="124">
        <v>-0.17904761899999999</v>
      </c>
      <c r="AG441" s="124">
        <v>-0.15351838300000001</v>
      </c>
      <c r="AH441" s="123">
        <v>-0.28699186999999998</v>
      </c>
      <c r="AI441" s="123">
        <v>-0.149253731</v>
      </c>
      <c r="AJ441" s="123">
        <v>-0.183098592</v>
      </c>
      <c r="AK441" s="123">
        <v>-1</v>
      </c>
      <c r="AL441" s="318"/>
    </row>
    <row r="442" spans="1:38" s="24" customFormat="1" ht="15" customHeight="1">
      <c r="A442" s="524">
        <v>44327</v>
      </c>
      <c r="B442" s="33">
        <v>1202</v>
      </c>
      <c r="C442" s="33">
        <v>381</v>
      </c>
      <c r="D442" s="33">
        <v>2246</v>
      </c>
      <c r="E442" s="33">
        <v>1966</v>
      </c>
      <c r="F442" s="33">
        <v>20529</v>
      </c>
      <c r="G442" s="33">
        <v>3325</v>
      </c>
      <c r="H442" s="33">
        <v>2507</v>
      </c>
      <c r="I442" s="33">
        <v>7929</v>
      </c>
      <c r="J442" s="33">
        <v>9377</v>
      </c>
      <c r="K442" s="33">
        <v>59</v>
      </c>
      <c r="L442" s="33">
        <v>73</v>
      </c>
      <c r="M442" s="33">
        <v>12</v>
      </c>
      <c r="N442" s="33">
        <v>607</v>
      </c>
      <c r="O442" s="33">
        <v>52</v>
      </c>
      <c r="P442" s="33">
        <v>1859</v>
      </c>
      <c r="Q442" s="33">
        <v>1591</v>
      </c>
      <c r="R442" s="33">
        <v>19066</v>
      </c>
      <c r="S442" s="33">
        <v>2614</v>
      </c>
      <c r="T442" s="33">
        <v>2219</v>
      </c>
      <c r="U442" s="33">
        <v>7185</v>
      </c>
      <c r="V442" s="33">
        <v>7162</v>
      </c>
      <c r="W442" s="49">
        <v>46</v>
      </c>
      <c r="X442" s="49">
        <v>61</v>
      </c>
      <c r="Y442" s="49">
        <v>0</v>
      </c>
      <c r="Z442" s="124">
        <v>-0.49500831899999997</v>
      </c>
      <c r="AA442" s="124">
        <v>-0.86351705999999995</v>
      </c>
      <c r="AB442" s="124">
        <v>-0.17230632200000001</v>
      </c>
      <c r="AC442" s="124">
        <v>-0.190742625</v>
      </c>
      <c r="AD442" s="124">
        <v>-7.1265040000000002E-2</v>
      </c>
      <c r="AE442" s="124">
        <v>-0.21383458599999999</v>
      </c>
      <c r="AF442" s="124">
        <v>-0.11487834099999999</v>
      </c>
      <c r="AG442" s="124">
        <v>-9.3832765999999998E-2</v>
      </c>
      <c r="AH442" s="123">
        <v>-0.236216274</v>
      </c>
      <c r="AI442" s="123">
        <v>-0.22033898299999999</v>
      </c>
      <c r="AJ442" s="123">
        <v>-0.16438356200000001</v>
      </c>
      <c r="AK442" s="123">
        <v>-1</v>
      </c>
      <c r="AL442" s="318"/>
    </row>
    <row r="443" spans="1:38" s="24" customFormat="1" ht="15" customHeight="1">
      <c r="A443" s="524">
        <v>44328</v>
      </c>
      <c r="B443" s="33">
        <v>1205</v>
      </c>
      <c r="C443" s="33">
        <v>381</v>
      </c>
      <c r="D443" s="33">
        <v>2215</v>
      </c>
      <c r="E443" s="33">
        <v>1932</v>
      </c>
      <c r="F443" s="33">
        <v>20193</v>
      </c>
      <c r="G443" s="33">
        <v>3263</v>
      </c>
      <c r="H443" s="33">
        <v>2488</v>
      </c>
      <c r="I443" s="33">
        <v>7888</v>
      </c>
      <c r="J443" s="33">
        <v>9254</v>
      </c>
      <c r="K443" s="33">
        <v>61</v>
      </c>
      <c r="L443" s="33">
        <v>81</v>
      </c>
      <c r="M443" s="33">
        <v>18</v>
      </c>
      <c r="N443" s="33">
        <v>601</v>
      </c>
      <c r="O443" s="33">
        <v>52</v>
      </c>
      <c r="P443" s="33">
        <v>1842</v>
      </c>
      <c r="Q443" s="33">
        <v>1589</v>
      </c>
      <c r="R443" s="33">
        <v>18990</v>
      </c>
      <c r="S443" s="33">
        <v>2616</v>
      </c>
      <c r="T443" s="33">
        <v>2245</v>
      </c>
      <c r="U443" s="33">
        <v>7276</v>
      </c>
      <c r="V443" s="33">
        <v>7147</v>
      </c>
      <c r="W443" s="49">
        <v>47</v>
      </c>
      <c r="X443" s="49">
        <v>68</v>
      </c>
      <c r="Y443" s="49">
        <v>0</v>
      </c>
      <c r="Z443" s="124">
        <v>-0.50124481300000001</v>
      </c>
      <c r="AA443" s="124">
        <v>-0.86351705999999995</v>
      </c>
      <c r="AB443" s="124">
        <v>-0.168397291</v>
      </c>
      <c r="AC443" s="124">
        <v>-0.17753623199999999</v>
      </c>
      <c r="AD443" s="124">
        <v>-5.9575099999999999E-2</v>
      </c>
      <c r="AE443" s="124">
        <v>-0.19828378799999999</v>
      </c>
      <c r="AF443" s="124">
        <v>-9.7668809999999995E-2</v>
      </c>
      <c r="AG443" s="124">
        <v>-7.7586207000000004E-2</v>
      </c>
      <c r="AH443" s="123">
        <v>-0.22768532499999999</v>
      </c>
      <c r="AI443" s="123">
        <v>-0.229508197</v>
      </c>
      <c r="AJ443" s="123">
        <v>-0.16049382700000001</v>
      </c>
      <c r="AK443" s="123">
        <v>-1</v>
      </c>
      <c r="AL443" s="318"/>
    </row>
    <row r="444" spans="1:38" s="24" customFormat="1" ht="15" customHeight="1">
      <c r="A444" s="524">
        <v>44329</v>
      </c>
      <c r="B444" s="33">
        <v>1247</v>
      </c>
      <c r="C444" s="33">
        <v>387</v>
      </c>
      <c r="D444" s="33">
        <v>2279</v>
      </c>
      <c r="E444" s="33">
        <v>1988</v>
      </c>
      <c r="F444" s="33">
        <v>21023</v>
      </c>
      <c r="G444" s="33">
        <v>3335</v>
      </c>
      <c r="H444" s="33">
        <v>2590</v>
      </c>
      <c r="I444" s="33">
        <v>8114</v>
      </c>
      <c r="J444" s="33">
        <v>9600</v>
      </c>
      <c r="K444" s="33">
        <v>55</v>
      </c>
      <c r="L444" s="33">
        <v>75</v>
      </c>
      <c r="M444" s="33">
        <v>23</v>
      </c>
      <c r="N444" s="33">
        <v>589</v>
      </c>
      <c r="O444" s="33">
        <v>47</v>
      </c>
      <c r="P444" s="33">
        <v>1833</v>
      </c>
      <c r="Q444" s="33">
        <v>1577</v>
      </c>
      <c r="R444" s="33">
        <v>18813</v>
      </c>
      <c r="S444" s="33">
        <v>2590</v>
      </c>
      <c r="T444" s="33">
        <v>2278</v>
      </c>
      <c r="U444" s="33">
        <v>7223</v>
      </c>
      <c r="V444" s="33">
        <v>7044</v>
      </c>
      <c r="W444" s="49">
        <v>50</v>
      </c>
      <c r="X444" s="49">
        <v>63</v>
      </c>
      <c r="Y444" s="49">
        <v>0</v>
      </c>
      <c r="Z444" s="124">
        <v>-0.52766639900000001</v>
      </c>
      <c r="AA444" s="124">
        <v>-0.87855297200000004</v>
      </c>
      <c r="AB444" s="124">
        <v>-0.195699868</v>
      </c>
      <c r="AC444" s="124">
        <v>-0.206740443</v>
      </c>
      <c r="AD444" s="124">
        <v>-0.105122961</v>
      </c>
      <c r="AE444" s="124">
        <v>-0.22338830600000001</v>
      </c>
      <c r="AF444" s="124">
        <v>-0.12046332</v>
      </c>
      <c r="AG444" s="124">
        <v>-0.10981020499999999</v>
      </c>
      <c r="AH444" s="123">
        <v>-0.26624999999999999</v>
      </c>
      <c r="AI444" s="123">
        <v>-9.0909090999999997E-2</v>
      </c>
      <c r="AJ444" s="123">
        <v>-0.16</v>
      </c>
      <c r="AK444" s="123">
        <v>-1</v>
      </c>
      <c r="AL444" s="318"/>
    </row>
    <row r="445" spans="1:38" s="24" customFormat="1" ht="15" customHeight="1">
      <c r="A445" s="524">
        <v>44330</v>
      </c>
      <c r="B445" s="33">
        <v>1258</v>
      </c>
      <c r="C445" s="33">
        <v>385</v>
      </c>
      <c r="D445" s="33">
        <v>2339</v>
      </c>
      <c r="E445" s="33">
        <v>1993</v>
      </c>
      <c r="F445" s="33">
        <v>21588</v>
      </c>
      <c r="G445" s="33">
        <v>3427</v>
      </c>
      <c r="H445" s="33">
        <v>2648</v>
      </c>
      <c r="I445" s="33">
        <v>8306</v>
      </c>
      <c r="J445" s="33">
        <v>9915</v>
      </c>
      <c r="K445" s="33">
        <v>55</v>
      </c>
      <c r="L445" s="33">
        <v>71</v>
      </c>
      <c r="M445" s="33">
        <v>20</v>
      </c>
      <c r="N445" s="33">
        <v>584</v>
      </c>
      <c r="O445" s="33">
        <v>49</v>
      </c>
      <c r="P445" s="33">
        <v>1823</v>
      </c>
      <c r="Q445" s="33">
        <v>1598</v>
      </c>
      <c r="R445" s="33">
        <v>18520</v>
      </c>
      <c r="S445" s="33">
        <v>2574</v>
      </c>
      <c r="T445" s="33">
        <v>2213</v>
      </c>
      <c r="U445" s="33">
        <v>7115</v>
      </c>
      <c r="V445" s="33">
        <v>6968</v>
      </c>
      <c r="W445" s="49">
        <v>53</v>
      </c>
      <c r="X445" s="49">
        <v>59</v>
      </c>
      <c r="Y445" s="49">
        <v>0</v>
      </c>
      <c r="Z445" s="124">
        <v>-0.53577106500000005</v>
      </c>
      <c r="AA445" s="124">
        <v>-0.87272727299999997</v>
      </c>
      <c r="AB445" s="124">
        <v>-0.220607097</v>
      </c>
      <c r="AC445" s="124">
        <v>-0.19819367800000001</v>
      </c>
      <c r="AD445" s="124">
        <v>-0.14211599</v>
      </c>
      <c r="AE445" s="124">
        <v>-0.24890574800000001</v>
      </c>
      <c r="AF445" s="124">
        <v>-0.16427492399999999</v>
      </c>
      <c r="AG445" s="124">
        <v>-0.14339031999999999</v>
      </c>
      <c r="AH445" s="123">
        <v>-0.29722642500000002</v>
      </c>
      <c r="AI445" s="123">
        <v>-3.6363635999999998E-2</v>
      </c>
      <c r="AJ445" s="123">
        <v>-0.16901408500000001</v>
      </c>
      <c r="AK445" s="123">
        <v>-1</v>
      </c>
      <c r="AL445" s="318"/>
    </row>
    <row r="446" spans="1:38" s="24" customFormat="1" ht="15" customHeight="1">
      <c r="A446" s="524">
        <v>44331</v>
      </c>
      <c r="B446" s="33">
        <v>1275</v>
      </c>
      <c r="C446" s="33">
        <v>390</v>
      </c>
      <c r="D446" s="33">
        <v>2381</v>
      </c>
      <c r="E446" s="33">
        <v>1996</v>
      </c>
      <c r="F446" s="33">
        <v>21897</v>
      </c>
      <c r="G446" s="33">
        <v>3450</v>
      </c>
      <c r="H446" s="33">
        <v>2683</v>
      </c>
      <c r="I446" s="33">
        <v>8408</v>
      </c>
      <c r="J446" s="33">
        <v>9974</v>
      </c>
      <c r="K446" s="33">
        <v>55</v>
      </c>
      <c r="L446" s="33">
        <v>68</v>
      </c>
      <c r="M446" s="33">
        <v>22</v>
      </c>
      <c r="N446" s="33">
        <v>546</v>
      </c>
      <c r="O446" s="33">
        <v>49</v>
      </c>
      <c r="P446" s="33">
        <v>1717</v>
      </c>
      <c r="Q446" s="33">
        <v>1485</v>
      </c>
      <c r="R446" s="33">
        <v>17809</v>
      </c>
      <c r="S446" s="33">
        <v>2479</v>
      </c>
      <c r="T446" s="33">
        <v>2092</v>
      </c>
      <c r="U446" s="33">
        <v>6784</v>
      </c>
      <c r="V446" s="33">
        <v>6648</v>
      </c>
      <c r="W446" s="49">
        <v>56</v>
      </c>
      <c r="X446" s="49">
        <v>54</v>
      </c>
      <c r="Y446" s="49">
        <v>0</v>
      </c>
      <c r="Z446" s="124">
        <v>-0.57176470599999996</v>
      </c>
      <c r="AA446" s="124">
        <v>-0.87435897399999996</v>
      </c>
      <c r="AB446" s="124">
        <v>-0.27887442299999998</v>
      </c>
      <c r="AC446" s="124">
        <v>-0.256012024</v>
      </c>
      <c r="AD446" s="124">
        <v>-0.18669224100000001</v>
      </c>
      <c r="AE446" s="124">
        <v>-0.281449275</v>
      </c>
      <c r="AF446" s="124">
        <v>-0.22027581099999999</v>
      </c>
      <c r="AG446" s="124">
        <v>-0.19314938200000001</v>
      </c>
      <c r="AH446" s="123">
        <v>-0.33346701400000001</v>
      </c>
      <c r="AI446" s="123">
        <v>1.8181817999999999E-2</v>
      </c>
      <c r="AJ446" s="123">
        <v>-0.20588235299999999</v>
      </c>
      <c r="AK446" s="123">
        <v>-1</v>
      </c>
      <c r="AL446" s="318"/>
    </row>
    <row r="447" spans="1:38" s="24" customFormat="1" ht="15" customHeight="1">
      <c r="A447" s="524">
        <v>44332</v>
      </c>
      <c r="B447" s="33">
        <v>1292</v>
      </c>
      <c r="C447" s="33">
        <v>381</v>
      </c>
      <c r="D447" s="33">
        <v>2395</v>
      </c>
      <c r="E447" s="33">
        <v>2027</v>
      </c>
      <c r="F447" s="33">
        <v>21716</v>
      </c>
      <c r="G447" s="33">
        <v>3406</v>
      </c>
      <c r="H447" s="33">
        <v>2698</v>
      </c>
      <c r="I447" s="33">
        <v>8419</v>
      </c>
      <c r="J447" s="33">
        <v>9835</v>
      </c>
      <c r="K447" s="33">
        <v>56</v>
      </c>
      <c r="L447" s="33">
        <v>74</v>
      </c>
      <c r="M447" s="33">
        <v>24</v>
      </c>
      <c r="N447" s="33">
        <v>537</v>
      </c>
      <c r="O447" s="33">
        <v>47</v>
      </c>
      <c r="P447" s="33">
        <v>1713</v>
      </c>
      <c r="Q447" s="33">
        <v>1480</v>
      </c>
      <c r="R447" s="33">
        <v>17850</v>
      </c>
      <c r="S447" s="33">
        <v>2502</v>
      </c>
      <c r="T447" s="33">
        <v>2083</v>
      </c>
      <c r="U447" s="33">
        <v>6714</v>
      </c>
      <c r="V447" s="33">
        <v>6551</v>
      </c>
      <c r="W447" s="49">
        <v>53</v>
      </c>
      <c r="X447" s="49">
        <v>59</v>
      </c>
      <c r="Y447" s="49">
        <v>0</v>
      </c>
      <c r="Z447" s="124">
        <v>-0.58436532500000005</v>
      </c>
      <c r="AA447" s="124">
        <v>-0.87664041999999998</v>
      </c>
      <c r="AB447" s="124">
        <v>-0.284759916</v>
      </c>
      <c r="AC447" s="124">
        <v>-0.26985693100000002</v>
      </c>
      <c r="AD447" s="124">
        <v>-0.17802541899999999</v>
      </c>
      <c r="AE447" s="124">
        <v>-0.26541397500000002</v>
      </c>
      <c r="AF447" s="124">
        <v>-0.22794662700000001</v>
      </c>
      <c r="AG447" s="124">
        <v>-0.202518114</v>
      </c>
      <c r="AH447" s="123">
        <v>-0.33390950699999999</v>
      </c>
      <c r="AI447" s="123">
        <v>-5.3571428999999997E-2</v>
      </c>
      <c r="AJ447" s="123">
        <v>-0.20270270300000001</v>
      </c>
      <c r="AK447" s="123">
        <v>-1</v>
      </c>
      <c r="AL447" s="318"/>
    </row>
    <row r="448" spans="1:38" s="24" customFormat="1" ht="15" customHeight="1">
      <c r="A448" s="524">
        <v>44333</v>
      </c>
      <c r="B448" s="33">
        <v>1277</v>
      </c>
      <c r="C448" s="33">
        <v>380</v>
      </c>
      <c r="D448" s="33">
        <v>2396</v>
      </c>
      <c r="E448" s="33">
        <v>2031</v>
      </c>
      <c r="F448" s="33">
        <v>21478</v>
      </c>
      <c r="G448" s="33">
        <v>3417</v>
      </c>
      <c r="H448" s="33">
        <v>2613</v>
      </c>
      <c r="I448" s="33">
        <v>8352</v>
      </c>
      <c r="J448" s="33">
        <v>9756</v>
      </c>
      <c r="K448" s="33">
        <v>59</v>
      </c>
      <c r="L448" s="33">
        <v>76</v>
      </c>
      <c r="M448" s="33">
        <v>18</v>
      </c>
      <c r="N448" s="33">
        <v>552</v>
      </c>
      <c r="O448" s="33">
        <v>52</v>
      </c>
      <c r="P448" s="33">
        <v>1787</v>
      </c>
      <c r="Q448" s="33">
        <v>1529</v>
      </c>
      <c r="R448" s="33">
        <v>18476</v>
      </c>
      <c r="S448" s="33">
        <v>2562</v>
      </c>
      <c r="T448" s="33">
        <v>2154</v>
      </c>
      <c r="U448" s="33">
        <v>6981</v>
      </c>
      <c r="V448" s="33">
        <v>6763</v>
      </c>
      <c r="W448" s="49">
        <v>54</v>
      </c>
      <c r="X448" s="49">
        <v>50</v>
      </c>
      <c r="Y448" s="49">
        <v>0</v>
      </c>
      <c r="Z448" s="124">
        <v>-0.56773688300000003</v>
      </c>
      <c r="AA448" s="124">
        <v>-0.86315789499999995</v>
      </c>
      <c r="AB448" s="124">
        <v>-0.25417362300000002</v>
      </c>
      <c r="AC448" s="124">
        <v>-0.24716888200000001</v>
      </c>
      <c r="AD448" s="124">
        <v>-0.13977092799999999</v>
      </c>
      <c r="AE448" s="124">
        <v>-0.25021949100000002</v>
      </c>
      <c r="AF448" s="124">
        <v>-0.17566016100000001</v>
      </c>
      <c r="AG448" s="124">
        <v>-0.164152299</v>
      </c>
      <c r="AH448" s="123">
        <v>-0.30678556800000001</v>
      </c>
      <c r="AI448" s="123">
        <v>-8.4745763000000002E-2</v>
      </c>
      <c r="AJ448" s="123">
        <v>-0.34210526299999999</v>
      </c>
      <c r="AK448" s="123">
        <v>-1</v>
      </c>
      <c r="AL448" s="318"/>
    </row>
    <row r="449" spans="1:38" s="24" customFormat="1" ht="15" customHeight="1">
      <c r="A449" s="524">
        <v>44334</v>
      </c>
      <c r="B449" s="33">
        <v>1208</v>
      </c>
      <c r="C449" s="33">
        <v>383</v>
      </c>
      <c r="D449" s="33">
        <v>2263</v>
      </c>
      <c r="E449" s="33">
        <v>1938</v>
      </c>
      <c r="F449" s="33">
        <v>20234</v>
      </c>
      <c r="G449" s="33">
        <v>3248</v>
      </c>
      <c r="H449" s="33">
        <v>2478</v>
      </c>
      <c r="I449" s="33">
        <v>7891</v>
      </c>
      <c r="J449" s="33">
        <v>9265</v>
      </c>
      <c r="K449" s="33">
        <v>50</v>
      </c>
      <c r="L449" s="33">
        <v>75</v>
      </c>
      <c r="M449" s="33">
        <v>19</v>
      </c>
      <c r="N449" s="33">
        <v>547</v>
      </c>
      <c r="O449" s="33">
        <v>55</v>
      </c>
      <c r="P449" s="33">
        <v>1847</v>
      </c>
      <c r="Q449" s="33">
        <v>1555</v>
      </c>
      <c r="R449" s="33">
        <v>18844</v>
      </c>
      <c r="S449" s="33">
        <v>2603</v>
      </c>
      <c r="T449" s="33">
        <v>2151</v>
      </c>
      <c r="U449" s="33">
        <v>7100</v>
      </c>
      <c r="V449" s="33">
        <v>6839</v>
      </c>
      <c r="W449" s="49">
        <v>53</v>
      </c>
      <c r="X449" s="49">
        <v>57</v>
      </c>
      <c r="Y449" s="49">
        <v>0</v>
      </c>
      <c r="Z449" s="124">
        <v>-0.54718542999999997</v>
      </c>
      <c r="AA449" s="124">
        <v>-0.85639686699999995</v>
      </c>
      <c r="AB449" s="124">
        <v>-0.183826779</v>
      </c>
      <c r="AC449" s="124">
        <v>-0.197626419</v>
      </c>
      <c r="AD449" s="124">
        <v>-6.8696253999999998E-2</v>
      </c>
      <c r="AE449" s="124">
        <v>-0.19858374400000001</v>
      </c>
      <c r="AF449" s="124">
        <v>-0.131961259</v>
      </c>
      <c r="AG449" s="124">
        <v>-0.100240781</v>
      </c>
      <c r="AH449" s="123">
        <v>-0.26184565599999998</v>
      </c>
      <c r="AI449" s="123">
        <v>0.06</v>
      </c>
      <c r="AJ449" s="123">
        <v>-0.24</v>
      </c>
      <c r="AK449" s="123">
        <v>-1</v>
      </c>
      <c r="AL449" s="318"/>
    </row>
    <row r="450" spans="1:38" s="24" customFormat="1" ht="15" customHeight="1">
      <c r="A450" s="524">
        <v>44335</v>
      </c>
      <c r="B450" s="33">
        <v>1204</v>
      </c>
      <c r="C450" s="33">
        <v>390</v>
      </c>
      <c r="D450" s="33">
        <v>2250</v>
      </c>
      <c r="E450" s="33">
        <v>1889</v>
      </c>
      <c r="F450" s="33">
        <v>19768</v>
      </c>
      <c r="G450" s="33">
        <v>3222</v>
      </c>
      <c r="H450" s="33">
        <v>2453</v>
      </c>
      <c r="I450" s="33">
        <v>7729</v>
      </c>
      <c r="J450" s="33">
        <v>9143</v>
      </c>
      <c r="K450" s="33">
        <v>50</v>
      </c>
      <c r="L450" s="33">
        <v>79</v>
      </c>
      <c r="M450" s="33">
        <v>17</v>
      </c>
      <c r="N450" s="33">
        <v>551</v>
      </c>
      <c r="O450" s="33">
        <v>53</v>
      </c>
      <c r="P450" s="33">
        <v>1842</v>
      </c>
      <c r="Q450" s="33">
        <v>1535</v>
      </c>
      <c r="R450" s="33">
        <v>18862</v>
      </c>
      <c r="S450" s="33">
        <v>2618</v>
      </c>
      <c r="T450" s="33">
        <v>2152</v>
      </c>
      <c r="U450" s="33">
        <v>7168</v>
      </c>
      <c r="V450" s="33">
        <v>6760</v>
      </c>
      <c r="W450" s="49">
        <v>53</v>
      </c>
      <c r="X450" s="49">
        <v>61</v>
      </c>
      <c r="Y450" s="49">
        <v>0</v>
      </c>
      <c r="Z450" s="124">
        <v>-0.54235880400000003</v>
      </c>
      <c r="AA450" s="124">
        <v>-0.86410256399999996</v>
      </c>
      <c r="AB450" s="124">
        <v>-0.18133333300000001</v>
      </c>
      <c r="AC450" s="124">
        <v>-0.18740074100000001</v>
      </c>
      <c r="AD450" s="124">
        <v>-4.5831647000000003E-2</v>
      </c>
      <c r="AE450" s="124">
        <v>-0.18746120399999999</v>
      </c>
      <c r="AF450" s="124">
        <v>-0.12270689</v>
      </c>
      <c r="AG450" s="124">
        <v>-7.2583775000000003E-2</v>
      </c>
      <c r="AH450" s="123">
        <v>-0.26063655299999999</v>
      </c>
      <c r="AI450" s="123">
        <v>0.06</v>
      </c>
      <c r="AJ450" s="123">
        <v>-0.227848101</v>
      </c>
      <c r="AK450" s="123">
        <v>-1</v>
      </c>
      <c r="AL450" s="318"/>
    </row>
    <row r="451" spans="1:38" s="24" customFormat="1" ht="15" customHeight="1">
      <c r="A451" s="524">
        <v>44336</v>
      </c>
      <c r="B451" s="33">
        <v>1206</v>
      </c>
      <c r="C451" s="33">
        <v>372</v>
      </c>
      <c r="D451" s="33">
        <v>2220</v>
      </c>
      <c r="E451" s="33">
        <v>1911</v>
      </c>
      <c r="F451" s="33">
        <v>19752</v>
      </c>
      <c r="G451" s="33">
        <v>3209</v>
      </c>
      <c r="H451" s="33">
        <v>2502</v>
      </c>
      <c r="I451" s="33">
        <v>7671</v>
      </c>
      <c r="J451" s="33">
        <v>9153</v>
      </c>
      <c r="K451" s="33">
        <v>50</v>
      </c>
      <c r="L451" s="33">
        <v>84</v>
      </c>
      <c r="M451" s="33">
        <v>20</v>
      </c>
      <c r="N451" s="33">
        <v>543</v>
      </c>
      <c r="O451" s="33">
        <v>50</v>
      </c>
      <c r="P451" s="33">
        <v>1783</v>
      </c>
      <c r="Q451" s="33">
        <v>1523</v>
      </c>
      <c r="R451" s="33">
        <v>18717</v>
      </c>
      <c r="S451" s="33">
        <v>2583</v>
      </c>
      <c r="T451" s="33">
        <v>2107</v>
      </c>
      <c r="U451" s="33">
        <v>7133</v>
      </c>
      <c r="V451" s="33">
        <v>6678</v>
      </c>
      <c r="W451" s="49">
        <v>48</v>
      </c>
      <c r="X451" s="49">
        <v>64</v>
      </c>
      <c r="Y451" s="49">
        <v>0</v>
      </c>
      <c r="Z451" s="124">
        <v>-0.54975124399999997</v>
      </c>
      <c r="AA451" s="124">
        <v>-0.86559139799999996</v>
      </c>
      <c r="AB451" s="124">
        <v>-0.19684684699999999</v>
      </c>
      <c r="AC451" s="124">
        <v>-0.20303505999999999</v>
      </c>
      <c r="AD451" s="124">
        <v>-5.2399756999999998E-2</v>
      </c>
      <c r="AE451" s="124">
        <v>-0.19507634800000001</v>
      </c>
      <c r="AF451" s="124">
        <v>-0.15787370100000001</v>
      </c>
      <c r="AG451" s="124">
        <v>-7.0134271999999998E-2</v>
      </c>
      <c r="AH451" s="123">
        <v>-0.27040314700000001</v>
      </c>
      <c r="AI451" s="123">
        <v>-0.04</v>
      </c>
      <c r="AJ451" s="123">
        <v>-0.23809523799999999</v>
      </c>
      <c r="AK451" s="123">
        <v>-1</v>
      </c>
      <c r="AL451" s="318"/>
    </row>
    <row r="452" spans="1:38" s="24" customFormat="1" ht="15" customHeight="1">
      <c r="A452" s="524">
        <v>44337</v>
      </c>
      <c r="B452" s="33">
        <v>1251</v>
      </c>
      <c r="C452" s="33">
        <v>383</v>
      </c>
      <c r="D452" s="33">
        <v>2349</v>
      </c>
      <c r="E452" s="33">
        <v>1995</v>
      </c>
      <c r="F452" s="33">
        <v>20972</v>
      </c>
      <c r="G452" s="33">
        <v>3331</v>
      </c>
      <c r="H452" s="33">
        <v>2630</v>
      </c>
      <c r="I452" s="33">
        <v>7985</v>
      </c>
      <c r="J452" s="33">
        <v>9537</v>
      </c>
      <c r="K452" s="33">
        <v>60</v>
      </c>
      <c r="L452" s="33">
        <v>81</v>
      </c>
      <c r="M452" s="33">
        <v>24</v>
      </c>
      <c r="N452" s="33">
        <v>536</v>
      </c>
      <c r="O452" s="33">
        <v>47</v>
      </c>
      <c r="P452" s="33">
        <v>1765</v>
      </c>
      <c r="Q452" s="33">
        <v>1495</v>
      </c>
      <c r="R452" s="33">
        <v>18610</v>
      </c>
      <c r="S452" s="33">
        <v>2555</v>
      </c>
      <c r="T452" s="33">
        <v>2074</v>
      </c>
      <c r="U452" s="33">
        <v>7084</v>
      </c>
      <c r="V452" s="33">
        <v>6499</v>
      </c>
      <c r="W452" s="49">
        <v>53</v>
      </c>
      <c r="X452" s="49">
        <v>56</v>
      </c>
      <c r="Y452" s="49">
        <v>0</v>
      </c>
      <c r="Z452" s="124">
        <v>-0.57154276599999998</v>
      </c>
      <c r="AA452" s="124">
        <v>-0.877284595</v>
      </c>
      <c r="AB452" s="124">
        <v>-0.248616433</v>
      </c>
      <c r="AC452" s="124">
        <v>-0.250626566</v>
      </c>
      <c r="AD452" s="124">
        <v>-0.112626359</v>
      </c>
      <c r="AE452" s="124">
        <v>-0.23296307399999999</v>
      </c>
      <c r="AF452" s="124">
        <v>-0.21140684400000001</v>
      </c>
      <c r="AG452" s="124">
        <v>-0.112836569</v>
      </c>
      <c r="AH452" s="123">
        <v>-0.31854881000000002</v>
      </c>
      <c r="AI452" s="123">
        <v>-0.116666667</v>
      </c>
      <c r="AJ452" s="123">
        <v>-0.30864197500000001</v>
      </c>
      <c r="AK452" s="123">
        <v>-1</v>
      </c>
      <c r="AL452" s="318"/>
    </row>
    <row r="453" spans="1:38" s="24" customFormat="1" ht="15" customHeight="1">
      <c r="A453" s="524">
        <v>44338</v>
      </c>
      <c r="B453" s="33">
        <v>1281</v>
      </c>
      <c r="C453" s="33">
        <v>393</v>
      </c>
      <c r="D453" s="33">
        <v>2384</v>
      </c>
      <c r="E453" s="33">
        <v>2032</v>
      </c>
      <c r="F453" s="33">
        <v>21688</v>
      </c>
      <c r="G453" s="33">
        <v>3381</v>
      </c>
      <c r="H453" s="33">
        <v>2695</v>
      </c>
      <c r="I453" s="33">
        <v>8207</v>
      </c>
      <c r="J453" s="33">
        <v>9695</v>
      </c>
      <c r="K453" s="33">
        <v>65</v>
      </c>
      <c r="L453" s="33">
        <v>85</v>
      </c>
      <c r="M453" s="33">
        <v>19</v>
      </c>
      <c r="N453" s="33">
        <v>477</v>
      </c>
      <c r="O453" s="33">
        <v>45</v>
      </c>
      <c r="P453" s="33">
        <v>1679</v>
      </c>
      <c r="Q453" s="33">
        <v>1406</v>
      </c>
      <c r="R453" s="33">
        <v>17718</v>
      </c>
      <c r="S453" s="33">
        <v>2427</v>
      </c>
      <c r="T453" s="33">
        <v>1948</v>
      </c>
      <c r="U453" s="33">
        <v>6670</v>
      </c>
      <c r="V453" s="33">
        <v>6021</v>
      </c>
      <c r="W453" s="49">
        <v>42</v>
      </c>
      <c r="X453" s="49">
        <v>54</v>
      </c>
      <c r="Y453" s="49">
        <v>0</v>
      </c>
      <c r="Z453" s="124">
        <v>-0.62763466000000001</v>
      </c>
      <c r="AA453" s="124">
        <v>-0.88549618299999999</v>
      </c>
      <c r="AB453" s="124">
        <v>-0.29572147700000001</v>
      </c>
      <c r="AC453" s="124">
        <v>-0.308070866</v>
      </c>
      <c r="AD453" s="124">
        <v>-0.18305053499999999</v>
      </c>
      <c r="AE453" s="124">
        <v>-0.28216503999999998</v>
      </c>
      <c r="AF453" s="124">
        <v>-0.27717996299999997</v>
      </c>
      <c r="AG453" s="124">
        <v>-0.187279152</v>
      </c>
      <c r="AH453" s="123">
        <v>-0.37895822600000001</v>
      </c>
      <c r="AI453" s="123">
        <v>-0.35384615400000002</v>
      </c>
      <c r="AJ453" s="123">
        <v>-0.36470588199999998</v>
      </c>
      <c r="AK453" s="123">
        <v>-1</v>
      </c>
      <c r="AL453" s="318"/>
    </row>
    <row r="454" spans="1:38" s="24" customFormat="1" ht="15" customHeight="1">
      <c r="A454" s="524">
        <v>44339</v>
      </c>
      <c r="B454" s="33">
        <v>1293</v>
      </c>
      <c r="C454" s="33">
        <v>404</v>
      </c>
      <c r="D454" s="33">
        <v>2418</v>
      </c>
      <c r="E454" s="33">
        <v>2032</v>
      </c>
      <c r="F454" s="33">
        <v>21850</v>
      </c>
      <c r="G454" s="33">
        <v>3446</v>
      </c>
      <c r="H454" s="33">
        <v>2742</v>
      </c>
      <c r="I454" s="33">
        <v>8295</v>
      </c>
      <c r="J454" s="33">
        <v>9654</v>
      </c>
      <c r="K454" s="33">
        <v>59</v>
      </c>
      <c r="L454" s="33">
        <v>69</v>
      </c>
      <c r="M454" s="33">
        <v>21</v>
      </c>
      <c r="N454" s="33">
        <v>450</v>
      </c>
      <c r="O454" s="33">
        <v>47</v>
      </c>
      <c r="P454" s="33">
        <v>1634</v>
      </c>
      <c r="Q454" s="33">
        <v>1380</v>
      </c>
      <c r="R454" s="33">
        <v>17501</v>
      </c>
      <c r="S454" s="33">
        <v>2398</v>
      </c>
      <c r="T454" s="33">
        <v>1903</v>
      </c>
      <c r="U454" s="33">
        <v>6419</v>
      </c>
      <c r="V454" s="33">
        <v>5861</v>
      </c>
      <c r="W454" s="49">
        <v>42</v>
      </c>
      <c r="X454" s="49">
        <v>56</v>
      </c>
      <c r="Y454" s="49">
        <v>0</v>
      </c>
      <c r="Z454" s="124">
        <v>-0.65197215799999997</v>
      </c>
      <c r="AA454" s="124">
        <v>-0.88366336599999995</v>
      </c>
      <c r="AB454" s="124">
        <v>-0.32423490500000002</v>
      </c>
      <c r="AC454" s="124">
        <v>-0.32086614200000002</v>
      </c>
      <c r="AD454" s="124">
        <v>-0.19903890199999999</v>
      </c>
      <c r="AE454" s="124">
        <v>-0.30412072000000001</v>
      </c>
      <c r="AF454" s="124">
        <v>-0.30598103599999998</v>
      </c>
      <c r="AG454" s="124">
        <v>-0.22616033799999999</v>
      </c>
      <c r="AH454" s="123">
        <v>-0.39289413699999998</v>
      </c>
      <c r="AI454" s="123">
        <v>-0.28813559300000002</v>
      </c>
      <c r="AJ454" s="123">
        <v>-0.18840579700000001</v>
      </c>
      <c r="AK454" s="123">
        <v>-1</v>
      </c>
      <c r="AL454" s="318"/>
    </row>
    <row r="455" spans="1:38" s="24" customFormat="1" ht="15" customHeight="1">
      <c r="A455" s="524">
        <v>44340</v>
      </c>
      <c r="B455" s="33">
        <v>1298</v>
      </c>
      <c r="C455" s="33">
        <v>404</v>
      </c>
      <c r="D455" s="33">
        <v>2378</v>
      </c>
      <c r="E455" s="33">
        <v>2013</v>
      </c>
      <c r="F455" s="33">
        <v>21670</v>
      </c>
      <c r="G455" s="33">
        <v>3396</v>
      </c>
      <c r="H455" s="33">
        <v>2709</v>
      </c>
      <c r="I455" s="33">
        <v>8281</v>
      </c>
      <c r="J455" s="33">
        <v>9681</v>
      </c>
      <c r="K455" s="33">
        <v>59</v>
      </c>
      <c r="L455" s="33">
        <v>63</v>
      </c>
      <c r="M455" s="33">
        <v>19</v>
      </c>
      <c r="N455" s="33">
        <v>450</v>
      </c>
      <c r="O455" s="33">
        <v>48</v>
      </c>
      <c r="P455" s="33">
        <v>1651</v>
      </c>
      <c r="Q455" s="33">
        <v>1411</v>
      </c>
      <c r="R455" s="33">
        <v>17738</v>
      </c>
      <c r="S455" s="33">
        <v>2391</v>
      </c>
      <c r="T455" s="33">
        <v>1930</v>
      </c>
      <c r="U455" s="33">
        <v>6503</v>
      </c>
      <c r="V455" s="33">
        <v>5854</v>
      </c>
      <c r="W455" s="49">
        <v>41</v>
      </c>
      <c r="X455" s="49">
        <v>58</v>
      </c>
      <c r="Y455" s="49">
        <v>0</v>
      </c>
      <c r="Z455" s="124">
        <v>-0.653312789</v>
      </c>
      <c r="AA455" s="124">
        <v>-0.88118811900000005</v>
      </c>
      <c r="AB455" s="124">
        <v>-0.30571909200000003</v>
      </c>
      <c r="AC455" s="124">
        <v>-0.299056135</v>
      </c>
      <c r="AD455" s="124">
        <v>-0.18144900799999999</v>
      </c>
      <c r="AE455" s="124">
        <v>-0.29593639599999999</v>
      </c>
      <c r="AF455" s="124">
        <v>-0.28755998500000002</v>
      </c>
      <c r="AG455" s="124">
        <v>-0.21470836900000001</v>
      </c>
      <c r="AH455" s="123">
        <v>-0.39531040200000001</v>
      </c>
      <c r="AI455" s="123">
        <v>-0.30508474600000002</v>
      </c>
      <c r="AJ455" s="123">
        <v>-7.9365079000000005E-2</v>
      </c>
      <c r="AK455" s="123">
        <v>-1</v>
      </c>
      <c r="AL455" s="318"/>
    </row>
    <row r="456" spans="1:38" s="24" customFormat="1" ht="15" customHeight="1">
      <c r="A456" s="524">
        <v>44341</v>
      </c>
      <c r="B456" s="33">
        <v>1259</v>
      </c>
      <c r="C456" s="33">
        <v>398</v>
      </c>
      <c r="D456" s="33">
        <v>2272</v>
      </c>
      <c r="E456" s="33">
        <v>1932</v>
      </c>
      <c r="F456" s="33">
        <v>20566</v>
      </c>
      <c r="G456" s="33">
        <v>3296</v>
      </c>
      <c r="H456" s="33">
        <v>2604</v>
      </c>
      <c r="I456" s="33">
        <v>7906</v>
      </c>
      <c r="J456" s="33">
        <v>9293</v>
      </c>
      <c r="K456" s="33">
        <v>58</v>
      </c>
      <c r="L456" s="33">
        <v>67</v>
      </c>
      <c r="M456" s="33">
        <v>20</v>
      </c>
      <c r="N456" s="33">
        <v>466</v>
      </c>
      <c r="O456" s="33">
        <v>48</v>
      </c>
      <c r="P456" s="33">
        <v>1688</v>
      </c>
      <c r="Q456" s="33">
        <v>1466</v>
      </c>
      <c r="R456" s="33">
        <v>18539</v>
      </c>
      <c r="S456" s="33">
        <v>2428</v>
      </c>
      <c r="T456" s="33">
        <v>1962</v>
      </c>
      <c r="U456" s="33">
        <v>6881</v>
      </c>
      <c r="V456" s="33">
        <v>6018</v>
      </c>
      <c r="W456" s="49">
        <v>48</v>
      </c>
      <c r="X456" s="49">
        <v>57</v>
      </c>
      <c r="Y456" s="49">
        <v>0</v>
      </c>
      <c r="Z456" s="124">
        <v>-0.62986497200000002</v>
      </c>
      <c r="AA456" s="124">
        <v>-0.87939698499999996</v>
      </c>
      <c r="AB456" s="124">
        <v>-0.25704225400000003</v>
      </c>
      <c r="AC456" s="124">
        <v>-0.24120082800000001</v>
      </c>
      <c r="AD456" s="124">
        <v>-9.8560730999999999E-2</v>
      </c>
      <c r="AE456" s="124">
        <v>-0.26334951499999998</v>
      </c>
      <c r="AF456" s="124">
        <v>-0.24654377899999999</v>
      </c>
      <c r="AG456" s="124">
        <v>-0.12964836800000001</v>
      </c>
      <c r="AH456" s="123">
        <v>-0.35241579699999998</v>
      </c>
      <c r="AI456" s="123">
        <v>-0.17241379300000001</v>
      </c>
      <c r="AJ456" s="123">
        <v>-0.149253731</v>
      </c>
      <c r="AK456" s="123">
        <v>-1</v>
      </c>
      <c r="AL456" s="318"/>
    </row>
    <row r="457" spans="1:38" s="24" customFormat="1" ht="15" customHeight="1">
      <c r="A457" s="524">
        <v>44342</v>
      </c>
      <c r="B457" s="33">
        <v>1274</v>
      </c>
      <c r="C457" s="33">
        <v>401</v>
      </c>
      <c r="D457" s="33">
        <v>2238</v>
      </c>
      <c r="E457" s="33">
        <v>1919</v>
      </c>
      <c r="F457" s="33">
        <v>20245</v>
      </c>
      <c r="G457" s="33">
        <v>3299</v>
      </c>
      <c r="H457" s="33">
        <v>2571</v>
      </c>
      <c r="I457" s="33">
        <v>7771</v>
      </c>
      <c r="J457" s="33">
        <v>9247</v>
      </c>
      <c r="K457" s="33">
        <v>54</v>
      </c>
      <c r="L457" s="33">
        <v>84</v>
      </c>
      <c r="M457" s="33">
        <v>18</v>
      </c>
      <c r="N457" s="33">
        <v>477</v>
      </c>
      <c r="O457" s="33">
        <v>48</v>
      </c>
      <c r="P457" s="33">
        <v>1707</v>
      </c>
      <c r="Q457" s="33">
        <v>1505</v>
      </c>
      <c r="R457" s="33">
        <v>18948</v>
      </c>
      <c r="S457" s="33">
        <v>2455</v>
      </c>
      <c r="T457" s="33">
        <v>1947</v>
      </c>
      <c r="U457" s="33">
        <v>7037</v>
      </c>
      <c r="V457" s="33">
        <v>6022</v>
      </c>
      <c r="W457" s="49">
        <v>48</v>
      </c>
      <c r="X457" s="49">
        <v>60</v>
      </c>
      <c r="Y457" s="49">
        <v>0</v>
      </c>
      <c r="Z457" s="124">
        <v>-0.62558869699999997</v>
      </c>
      <c r="AA457" s="124">
        <v>-0.88029925200000003</v>
      </c>
      <c r="AB457" s="124">
        <v>-0.23726541600000001</v>
      </c>
      <c r="AC457" s="124">
        <v>-0.21573736299999999</v>
      </c>
      <c r="AD457" s="124">
        <v>-6.4065201000000002E-2</v>
      </c>
      <c r="AE457" s="124">
        <v>-0.25583510199999998</v>
      </c>
      <c r="AF457" s="124">
        <v>-0.242707118</v>
      </c>
      <c r="AG457" s="124">
        <v>-9.4453737999999995E-2</v>
      </c>
      <c r="AH457" s="123">
        <v>-0.348761761</v>
      </c>
      <c r="AI457" s="123">
        <v>-0.111111111</v>
      </c>
      <c r="AJ457" s="123">
        <v>-0.28571428599999998</v>
      </c>
      <c r="AK457" s="123">
        <v>-1</v>
      </c>
      <c r="AL457" s="318"/>
    </row>
    <row r="458" spans="1:38" s="24" customFormat="1" ht="15" customHeight="1">
      <c r="A458" s="524">
        <v>44343</v>
      </c>
      <c r="B458" s="33">
        <v>1323</v>
      </c>
      <c r="C458" s="33">
        <v>412</v>
      </c>
      <c r="D458" s="33">
        <v>2345</v>
      </c>
      <c r="E458" s="33">
        <v>1964</v>
      </c>
      <c r="F458" s="33">
        <v>21131</v>
      </c>
      <c r="G458" s="33">
        <v>3392</v>
      </c>
      <c r="H458" s="33">
        <v>2665</v>
      </c>
      <c r="I458" s="33">
        <v>7961</v>
      </c>
      <c r="J458" s="33">
        <v>9480</v>
      </c>
      <c r="K458" s="33">
        <v>56</v>
      </c>
      <c r="L458" s="33">
        <v>87</v>
      </c>
      <c r="M458" s="33">
        <v>19</v>
      </c>
      <c r="N458" s="33">
        <v>467</v>
      </c>
      <c r="O458" s="33">
        <v>43</v>
      </c>
      <c r="P458" s="33">
        <v>1721</v>
      </c>
      <c r="Q458" s="33">
        <v>1543</v>
      </c>
      <c r="R458" s="33">
        <v>18918</v>
      </c>
      <c r="S458" s="33">
        <v>2413</v>
      </c>
      <c r="T458" s="33">
        <v>1934</v>
      </c>
      <c r="U458" s="33">
        <v>7068</v>
      </c>
      <c r="V458" s="33">
        <v>5720</v>
      </c>
      <c r="W458" s="49">
        <v>41</v>
      </c>
      <c r="X458" s="49">
        <v>53</v>
      </c>
      <c r="Y458" s="49">
        <v>0</v>
      </c>
      <c r="Z458" s="124">
        <v>-0.64701436099999998</v>
      </c>
      <c r="AA458" s="124">
        <v>-0.89563106800000003</v>
      </c>
      <c r="AB458" s="124">
        <v>-0.26609808099999999</v>
      </c>
      <c r="AC458" s="124">
        <v>-0.214358452</v>
      </c>
      <c r="AD458" s="124">
        <v>-0.104727651</v>
      </c>
      <c r="AE458" s="124">
        <v>-0.28862028299999998</v>
      </c>
      <c r="AF458" s="124">
        <v>-0.27429643500000001</v>
      </c>
      <c r="AG458" s="124">
        <v>-0.112171838</v>
      </c>
      <c r="AH458" s="123">
        <v>-0.39662447299999998</v>
      </c>
      <c r="AI458" s="123">
        <v>-0.26785714300000002</v>
      </c>
      <c r="AJ458" s="123">
        <v>-0.390804598</v>
      </c>
      <c r="AK458" s="123">
        <v>-1</v>
      </c>
      <c r="AL458" s="318"/>
    </row>
    <row r="459" spans="1:38" s="24" customFormat="1" ht="15" customHeight="1">
      <c r="A459" s="524">
        <v>44344</v>
      </c>
      <c r="B459" s="33">
        <v>1313</v>
      </c>
      <c r="C459" s="33">
        <v>422</v>
      </c>
      <c r="D459" s="33">
        <v>2405</v>
      </c>
      <c r="E459" s="33">
        <v>1999</v>
      </c>
      <c r="F459" s="33">
        <v>21821</v>
      </c>
      <c r="G459" s="33">
        <v>3421</v>
      </c>
      <c r="H459" s="33">
        <v>2657</v>
      </c>
      <c r="I459" s="33">
        <v>8156</v>
      </c>
      <c r="J459" s="33">
        <v>9663</v>
      </c>
      <c r="K459" s="33">
        <v>58</v>
      </c>
      <c r="L459" s="33">
        <v>87</v>
      </c>
      <c r="M459" s="33">
        <v>20</v>
      </c>
      <c r="N459" s="33">
        <v>452</v>
      </c>
      <c r="O459" s="33">
        <v>45</v>
      </c>
      <c r="P459" s="33">
        <v>1703</v>
      </c>
      <c r="Q459" s="33">
        <v>1532</v>
      </c>
      <c r="R459" s="33">
        <v>18669</v>
      </c>
      <c r="S459" s="33">
        <v>2370</v>
      </c>
      <c r="T459" s="33">
        <v>1856</v>
      </c>
      <c r="U459" s="33">
        <v>6907</v>
      </c>
      <c r="V459" s="33">
        <v>5250</v>
      </c>
      <c r="W459" s="49">
        <v>36</v>
      </c>
      <c r="X459" s="49">
        <v>52</v>
      </c>
      <c r="Y459" s="49">
        <v>0</v>
      </c>
      <c r="Z459" s="124">
        <v>-0.65575019000000001</v>
      </c>
      <c r="AA459" s="124">
        <v>-0.89336492899999997</v>
      </c>
      <c r="AB459" s="124">
        <v>-0.29189189199999999</v>
      </c>
      <c r="AC459" s="124">
        <v>-0.23361680800000001</v>
      </c>
      <c r="AD459" s="124">
        <v>-0.14444800899999999</v>
      </c>
      <c r="AE459" s="124">
        <v>-0.30722011100000002</v>
      </c>
      <c r="AF459" s="124">
        <v>-0.30146782100000002</v>
      </c>
      <c r="AG459" s="124">
        <v>-0.15313879399999999</v>
      </c>
      <c r="AH459" s="123">
        <v>-0.45669046899999999</v>
      </c>
      <c r="AI459" s="123">
        <v>-0.37931034499999999</v>
      </c>
      <c r="AJ459" s="123">
        <v>-0.40229885100000001</v>
      </c>
      <c r="AK459" s="123">
        <v>-1</v>
      </c>
      <c r="AL459" s="318"/>
    </row>
    <row r="460" spans="1:38" s="24" customFormat="1" ht="15" customHeight="1">
      <c r="A460" s="524">
        <v>44345</v>
      </c>
      <c r="B460" s="33">
        <v>1322</v>
      </c>
      <c r="C460" s="33">
        <v>422</v>
      </c>
      <c r="D460" s="33">
        <v>2399</v>
      </c>
      <c r="E460" s="33">
        <v>1997</v>
      </c>
      <c r="F460" s="33">
        <v>21979</v>
      </c>
      <c r="G460" s="33">
        <v>3411</v>
      </c>
      <c r="H460" s="33">
        <v>2679</v>
      </c>
      <c r="I460" s="33">
        <v>8248</v>
      </c>
      <c r="J460" s="33">
        <v>9655</v>
      </c>
      <c r="K460" s="33">
        <v>50</v>
      </c>
      <c r="L460" s="33">
        <v>84</v>
      </c>
      <c r="M460" s="33">
        <v>23</v>
      </c>
      <c r="N460" s="33">
        <v>401</v>
      </c>
      <c r="O460" s="33">
        <v>43</v>
      </c>
      <c r="P460" s="33">
        <v>1623</v>
      </c>
      <c r="Q460" s="33">
        <v>1444</v>
      </c>
      <c r="R460" s="33">
        <v>17644</v>
      </c>
      <c r="S460" s="33">
        <v>2245</v>
      </c>
      <c r="T460" s="33">
        <v>1673</v>
      </c>
      <c r="U460" s="33">
        <v>6554</v>
      </c>
      <c r="V460" s="33">
        <v>5026</v>
      </c>
      <c r="W460" s="49">
        <v>37</v>
      </c>
      <c r="X460" s="49">
        <v>50</v>
      </c>
      <c r="Y460" s="49">
        <v>0</v>
      </c>
      <c r="Z460" s="124">
        <v>-0.69667171000000006</v>
      </c>
      <c r="AA460" s="124">
        <v>-0.89810426499999996</v>
      </c>
      <c r="AB460" s="124">
        <v>-0.32346811199999997</v>
      </c>
      <c r="AC460" s="124">
        <v>-0.27691537300000002</v>
      </c>
      <c r="AD460" s="124">
        <v>-0.197233723</v>
      </c>
      <c r="AE460" s="124">
        <v>-0.34183523900000001</v>
      </c>
      <c r="AF460" s="124">
        <v>-0.37551325099999999</v>
      </c>
      <c r="AG460" s="124">
        <v>-0.205383123</v>
      </c>
      <c r="AH460" s="123">
        <v>-0.479440704</v>
      </c>
      <c r="AI460" s="123">
        <v>-0.26</v>
      </c>
      <c r="AJ460" s="123">
        <v>-0.40476190499999998</v>
      </c>
      <c r="AK460" s="123">
        <v>-1</v>
      </c>
      <c r="AL460" s="318"/>
    </row>
    <row r="461" spans="1:38" s="24" customFormat="1" ht="15" customHeight="1">
      <c r="A461" s="524">
        <v>44346</v>
      </c>
      <c r="B461" s="33">
        <v>1316</v>
      </c>
      <c r="C461" s="33">
        <v>421</v>
      </c>
      <c r="D461" s="33">
        <v>2412</v>
      </c>
      <c r="E461" s="33">
        <v>2027</v>
      </c>
      <c r="F461" s="33">
        <v>21949</v>
      </c>
      <c r="G461" s="33">
        <v>3391</v>
      </c>
      <c r="H461" s="33">
        <v>2705</v>
      </c>
      <c r="I461" s="33">
        <v>8268</v>
      </c>
      <c r="J461" s="33">
        <v>9678</v>
      </c>
      <c r="K461" s="33">
        <v>55</v>
      </c>
      <c r="L461" s="33">
        <v>83</v>
      </c>
      <c r="M461" s="33">
        <v>21</v>
      </c>
      <c r="N461" s="33">
        <v>406</v>
      </c>
      <c r="O461" s="33">
        <v>41</v>
      </c>
      <c r="P461" s="33">
        <v>1605</v>
      </c>
      <c r="Q461" s="33">
        <v>1399</v>
      </c>
      <c r="R461" s="33">
        <v>17424</v>
      </c>
      <c r="S461" s="33">
        <v>2225</v>
      </c>
      <c r="T461" s="33">
        <v>1596</v>
      </c>
      <c r="U461" s="33">
        <v>6447</v>
      </c>
      <c r="V461" s="33">
        <v>4977</v>
      </c>
      <c r="W461" s="49">
        <v>40</v>
      </c>
      <c r="X461" s="49">
        <v>47</v>
      </c>
      <c r="Y461" s="49">
        <v>0</v>
      </c>
      <c r="Z461" s="124">
        <v>-0.691489362</v>
      </c>
      <c r="AA461" s="124">
        <v>-0.90261282700000001</v>
      </c>
      <c r="AB461" s="124">
        <v>-0.33457711400000001</v>
      </c>
      <c r="AC461" s="124">
        <v>-0.30981746399999999</v>
      </c>
      <c r="AD461" s="124">
        <v>-0.20615973400000001</v>
      </c>
      <c r="AE461" s="124">
        <v>-0.34385137100000002</v>
      </c>
      <c r="AF461" s="124">
        <v>-0.40998151599999999</v>
      </c>
      <c r="AG461" s="124">
        <v>-0.220246734</v>
      </c>
      <c r="AH461" s="123">
        <v>-0.485740856</v>
      </c>
      <c r="AI461" s="123">
        <v>-0.27272727299999999</v>
      </c>
      <c r="AJ461" s="123">
        <v>-0.43373494000000001</v>
      </c>
      <c r="AK461" s="123">
        <v>-1</v>
      </c>
      <c r="AL461" s="318"/>
    </row>
    <row r="462" spans="1:38" s="24" customFormat="1" ht="15" customHeight="1">
      <c r="A462" s="524">
        <v>44347</v>
      </c>
      <c r="B462" s="33">
        <v>1300</v>
      </c>
      <c r="C462" s="33">
        <v>407</v>
      </c>
      <c r="D462" s="33">
        <v>2415</v>
      </c>
      <c r="E462" s="33">
        <v>2003</v>
      </c>
      <c r="F462" s="33">
        <v>21671</v>
      </c>
      <c r="G462" s="33">
        <v>3378</v>
      </c>
      <c r="H462" s="33">
        <v>2683</v>
      </c>
      <c r="I462" s="33">
        <v>8207</v>
      </c>
      <c r="J462" s="33">
        <v>9608</v>
      </c>
      <c r="K462" s="33">
        <v>57</v>
      </c>
      <c r="L462" s="33">
        <v>79</v>
      </c>
      <c r="M462" s="33">
        <v>19</v>
      </c>
      <c r="N462" s="33">
        <v>394</v>
      </c>
      <c r="O462" s="33">
        <v>43</v>
      </c>
      <c r="P462" s="33">
        <v>1605</v>
      </c>
      <c r="Q462" s="33">
        <v>1486</v>
      </c>
      <c r="R462" s="33">
        <v>18216</v>
      </c>
      <c r="S462" s="33">
        <v>2246</v>
      </c>
      <c r="T462" s="33">
        <v>1575</v>
      </c>
      <c r="U462" s="33">
        <v>6667</v>
      </c>
      <c r="V462" s="33">
        <v>5182</v>
      </c>
      <c r="W462" s="49">
        <v>44</v>
      </c>
      <c r="X462" s="49">
        <v>50</v>
      </c>
      <c r="Y462" s="49">
        <v>0</v>
      </c>
      <c r="Z462" s="124">
        <v>-0.696923077</v>
      </c>
      <c r="AA462" s="124">
        <v>-0.89434889399999995</v>
      </c>
      <c r="AB462" s="124">
        <v>-0.33540372699999998</v>
      </c>
      <c r="AC462" s="124">
        <v>-0.25811283099999999</v>
      </c>
      <c r="AD462" s="124">
        <v>-0.159429653</v>
      </c>
      <c r="AE462" s="124">
        <v>-0.33510953199999999</v>
      </c>
      <c r="AF462" s="124">
        <v>-0.41297055500000002</v>
      </c>
      <c r="AG462" s="124">
        <v>-0.187644694</v>
      </c>
      <c r="AH462" s="123">
        <v>-0.46065778499999999</v>
      </c>
      <c r="AI462" s="123">
        <v>-0.22807017500000001</v>
      </c>
      <c r="AJ462" s="123">
        <v>-0.36708860799999998</v>
      </c>
      <c r="AK462" s="123">
        <v>-1</v>
      </c>
      <c r="AL462" s="318"/>
    </row>
    <row r="463" spans="1:38" s="24" customFormat="1" ht="15" customHeight="1">
      <c r="A463" s="524">
        <v>44348</v>
      </c>
      <c r="B463" s="33">
        <v>1224</v>
      </c>
      <c r="C463" s="33">
        <v>394</v>
      </c>
      <c r="D463" s="33">
        <v>2293</v>
      </c>
      <c r="E463" s="33">
        <v>1889</v>
      </c>
      <c r="F463" s="33">
        <v>20417</v>
      </c>
      <c r="G463" s="33">
        <v>3275</v>
      </c>
      <c r="H463" s="33">
        <v>2569</v>
      </c>
      <c r="I463" s="33">
        <v>7852</v>
      </c>
      <c r="J463" s="33">
        <v>9208</v>
      </c>
      <c r="K463" s="33">
        <v>53</v>
      </c>
      <c r="L463" s="33">
        <v>79</v>
      </c>
      <c r="M463" s="33">
        <v>17</v>
      </c>
      <c r="N463" s="33">
        <v>343</v>
      </c>
      <c r="O463" s="33">
        <v>47</v>
      </c>
      <c r="P463" s="33">
        <v>1575</v>
      </c>
      <c r="Q463" s="33">
        <v>1504</v>
      </c>
      <c r="R463" s="33">
        <v>18547</v>
      </c>
      <c r="S463" s="33">
        <v>2185</v>
      </c>
      <c r="T463" s="33">
        <v>1426</v>
      </c>
      <c r="U463" s="33">
        <v>6855</v>
      </c>
      <c r="V463" s="33">
        <v>5257</v>
      </c>
      <c r="W463" s="49">
        <v>47</v>
      </c>
      <c r="X463" s="49">
        <v>49</v>
      </c>
      <c r="Y463" s="49">
        <v>0</v>
      </c>
      <c r="Z463" s="124">
        <v>-0.71977124199999998</v>
      </c>
      <c r="AA463" s="124">
        <v>-0.88071065999999998</v>
      </c>
      <c r="AB463" s="124">
        <v>-0.31312690799999998</v>
      </c>
      <c r="AC463" s="124">
        <v>-0.20381154000000001</v>
      </c>
      <c r="AD463" s="124">
        <v>-9.1590341000000006E-2</v>
      </c>
      <c r="AE463" s="124">
        <v>-0.33282442699999998</v>
      </c>
      <c r="AF463" s="124">
        <v>-0.44492020199999999</v>
      </c>
      <c r="AG463" s="124">
        <v>-0.12697401899999999</v>
      </c>
      <c r="AH463" s="123">
        <v>-0.429083406</v>
      </c>
      <c r="AI463" s="123">
        <v>-0.11320754700000001</v>
      </c>
      <c r="AJ463" s="123">
        <v>-0.379746835</v>
      </c>
      <c r="AK463" s="123">
        <v>-1</v>
      </c>
      <c r="AL463" s="318"/>
    </row>
    <row r="464" spans="1:38" s="24" customFormat="1" ht="15" customHeight="1">
      <c r="A464" s="524">
        <v>44349</v>
      </c>
      <c r="B464" s="33">
        <v>1208</v>
      </c>
      <c r="C464" s="33">
        <v>395</v>
      </c>
      <c r="D464" s="33">
        <v>2285</v>
      </c>
      <c r="E464" s="33">
        <v>1885</v>
      </c>
      <c r="F464" s="33">
        <v>20089</v>
      </c>
      <c r="G464" s="33">
        <v>3258</v>
      </c>
      <c r="H464" s="33">
        <v>2582</v>
      </c>
      <c r="I464" s="33">
        <v>7734</v>
      </c>
      <c r="J464" s="33">
        <v>9103</v>
      </c>
      <c r="K464" s="33">
        <v>53</v>
      </c>
      <c r="L464" s="33">
        <v>71</v>
      </c>
      <c r="M464" s="33">
        <v>19</v>
      </c>
      <c r="N464" s="33">
        <v>335</v>
      </c>
      <c r="O464" s="33">
        <v>47</v>
      </c>
      <c r="P464" s="33">
        <v>1566</v>
      </c>
      <c r="Q464" s="33">
        <v>1467</v>
      </c>
      <c r="R464" s="33">
        <v>18445</v>
      </c>
      <c r="S464" s="33">
        <v>2142</v>
      </c>
      <c r="T464" s="33">
        <v>1431</v>
      </c>
      <c r="U464" s="33">
        <v>6868</v>
      </c>
      <c r="V464" s="33">
        <v>5163</v>
      </c>
      <c r="W464" s="49">
        <v>49</v>
      </c>
      <c r="X464" s="49">
        <v>52</v>
      </c>
      <c r="Y464" s="49">
        <v>0</v>
      </c>
      <c r="Z464" s="124">
        <v>-0.72268211900000001</v>
      </c>
      <c r="AA464" s="124">
        <v>-0.88101265799999995</v>
      </c>
      <c r="AB464" s="124">
        <v>-0.314660832</v>
      </c>
      <c r="AC464" s="124">
        <v>-0.22175066299999999</v>
      </c>
      <c r="AD464" s="124">
        <v>-8.1835830999999998E-2</v>
      </c>
      <c r="AE464" s="124">
        <v>-0.34254143599999998</v>
      </c>
      <c r="AF464" s="124">
        <v>-0.44577846599999998</v>
      </c>
      <c r="AG464" s="124">
        <v>-0.111973106</v>
      </c>
      <c r="AH464" s="123">
        <v>-0.43282434400000003</v>
      </c>
      <c r="AI464" s="123">
        <v>-7.5471698000000004E-2</v>
      </c>
      <c r="AJ464" s="123">
        <v>-0.26760563399999998</v>
      </c>
      <c r="AK464" s="123">
        <v>-1</v>
      </c>
      <c r="AL464" s="318"/>
    </row>
    <row r="465" spans="1:38" s="24" customFormat="1" ht="15" customHeight="1">
      <c r="A465" s="524">
        <v>44350</v>
      </c>
      <c r="B465" s="33">
        <v>1255</v>
      </c>
      <c r="C465" s="33">
        <v>419</v>
      </c>
      <c r="D465" s="33">
        <v>2362</v>
      </c>
      <c r="E465" s="33">
        <v>1944</v>
      </c>
      <c r="F465" s="33">
        <v>20918</v>
      </c>
      <c r="G465" s="33">
        <v>3376</v>
      </c>
      <c r="H465" s="33">
        <v>2648</v>
      </c>
      <c r="I465" s="33">
        <v>8008</v>
      </c>
      <c r="J465" s="33">
        <v>9402</v>
      </c>
      <c r="K465" s="33">
        <v>60</v>
      </c>
      <c r="L465" s="33">
        <v>66</v>
      </c>
      <c r="M465" s="33">
        <v>24</v>
      </c>
      <c r="N465" s="33">
        <v>324</v>
      </c>
      <c r="O465" s="33">
        <v>46</v>
      </c>
      <c r="P465" s="33">
        <v>1534</v>
      </c>
      <c r="Q465" s="33">
        <v>1454</v>
      </c>
      <c r="R465" s="33">
        <v>18291</v>
      </c>
      <c r="S465" s="33">
        <v>2104</v>
      </c>
      <c r="T465" s="33">
        <v>1463</v>
      </c>
      <c r="U465" s="33">
        <v>6868</v>
      </c>
      <c r="V465" s="33">
        <v>5211</v>
      </c>
      <c r="W465" s="49">
        <v>60</v>
      </c>
      <c r="X465" s="49">
        <v>55</v>
      </c>
      <c r="Y465" s="49">
        <v>0</v>
      </c>
      <c r="Z465" s="124">
        <v>-0.741832669</v>
      </c>
      <c r="AA465" s="124">
        <v>-0.89021479699999995</v>
      </c>
      <c r="AB465" s="124">
        <v>-0.35055038100000002</v>
      </c>
      <c r="AC465" s="124">
        <v>-0.25205761300000001</v>
      </c>
      <c r="AD465" s="124">
        <v>-0.12558562000000001</v>
      </c>
      <c r="AE465" s="124">
        <v>-0.37677725099999998</v>
      </c>
      <c r="AF465" s="124">
        <v>-0.447507553</v>
      </c>
      <c r="AG465" s="124">
        <v>-0.14235764200000001</v>
      </c>
      <c r="AH465" s="123">
        <v>-0.44575622199999998</v>
      </c>
      <c r="AI465" s="123">
        <v>0</v>
      </c>
      <c r="AJ465" s="123">
        <v>-0.16666666699999999</v>
      </c>
      <c r="AK465" s="123">
        <v>-1</v>
      </c>
      <c r="AL465" s="318"/>
    </row>
    <row r="466" spans="1:38" s="24" customFormat="1" ht="15" customHeight="1">
      <c r="A466" s="524">
        <v>44351</v>
      </c>
      <c r="B466" s="33">
        <v>1256</v>
      </c>
      <c r="C466" s="33">
        <v>423</v>
      </c>
      <c r="D466" s="33">
        <v>2386</v>
      </c>
      <c r="E466" s="33">
        <v>1997</v>
      </c>
      <c r="F466" s="33">
        <v>21696</v>
      </c>
      <c r="G466" s="33">
        <v>3459</v>
      </c>
      <c r="H466" s="33">
        <v>2670</v>
      </c>
      <c r="I466" s="33">
        <v>8191</v>
      </c>
      <c r="J466" s="33">
        <v>9629</v>
      </c>
      <c r="K466" s="33">
        <v>51</v>
      </c>
      <c r="L466" s="33">
        <v>75</v>
      </c>
      <c r="M466" s="33">
        <v>30</v>
      </c>
      <c r="N466" s="33">
        <v>321</v>
      </c>
      <c r="O466" s="33">
        <v>48</v>
      </c>
      <c r="P466" s="33">
        <v>1497</v>
      </c>
      <c r="Q466" s="33">
        <v>1456</v>
      </c>
      <c r="R466" s="33">
        <v>18036</v>
      </c>
      <c r="S466" s="33">
        <v>2093</v>
      </c>
      <c r="T466" s="33">
        <v>1452</v>
      </c>
      <c r="U466" s="33">
        <v>6745</v>
      </c>
      <c r="V466" s="33">
        <v>5125</v>
      </c>
      <c r="W466" s="49">
        <v>66</v>
      </c>
      <c r="X466" s="49">
        <v>55</v>
      </c>
      <c r="Y466" s="49">
        <v>0</v>
      </c>
      <c r="Z466" s="124">
        <v>-0.74442675199999997</v>
      </c>
      <c r="AA466" s="124">
        <v>-0.88652482300000002</v>
      </c>
      <c r="AB466" s="124">
        <v>-0.372590109</v>
      </c>
      <c r="AC466" s="124">
        <v>-0.27090636000000001</v>
      </c>
      <c r="AD466" s="124">
        <v>-0.16869469000000001</v>
      </c>
      <c r="AE466" s="124">
        <v>-0.39491182400000002</v>
      </c>
      <c r="AF466" s="124">
        <v>-0.45617977500000001</v>
      </c>
      <c r="AG466" s="124">
        <v>-0.17653522199999999</v>
      </c>
      <c r="AH466" s="123">
        <v>-0.46775366099999999</v>
      </c>
      <c r="AI466" s="123">
        <v>0.29411764699999998</v>
      </c>
      <c r="AJ466" s="123">
        <v>-0.26666666700000002</v>
      </c>
      <c r="AK466" s="123">
        <v>-1</v>
      </c>
      <c r="AL466" s="318"/>
    </row>
    <row r="467" spans="1:38" s="24" customFormat="1" ht="15" customHeight="1">
      <c r="A467" s="524">
        <v>44352</v>
      </c>
      <c r="B467" s="33">
        <v>1263</v>
      </c>
      <c r="C467" s="33">
        <v>432</v>
      </c>
      <c r="D467" s="33">
        <v>2397</v>
      </c>
      <c r="E467" s="33">
        <v>1995</v>
      </c>
      <c r="F467" s="33">
        <v>21889</v>
      </c>
      <c r="G467" s="33">
        <v>3442</v>
      </c>
      <c r="H467" s="33">
        <v>2706</v>
      </c>
      <c r="I467" s="33">
        <v>8277</v>
      </c>
      <c r="J467" s="33">
        <v>9727</v>
      </c>
      <c r="K467" s="33">
        <v>47</v>
      </c>
      <c r="L467" s="33">
        <v>80</v>
      </c>
      <c r="M467" s="33">
        <v>29</v>
      </c>
      <c r="N467" s="33">
        <v>305</v>
      </c>
      <c r="O467" s="33">
        <v>48</v>
      </c>
      <c r="P467" s="33">
        <v>1426</v>
      </c>
      <c r="Q467" s="33">
        <v>1395</v>
      </c>
      <c r="R467" s="33">
        <v>16950</v>
      </c>
      <c r="S467" s="33">
        <v>2014</v>
      </c>
      <c r="T467" s="33">
        <v>1380</v>
      </c>
      <c r="U467" s="33">
        <v>6388</v>
      </c>
      <c r="V467" s="33">
        <v>4776</v>
      </c>
      <c r="W467" s="49">
        <v>69</v>
      </c>
      <c r="X467" s="49">
        <v>52</v>
      </c>
      <c r="Y467" s="49">
        <v>0</v>
      </c>
      <c r="Z467" s="124">
        <v>-0.75851148099999999</v>
      </c>
      <c r="AA467" s="124">
        <v>-0.88888888899999996</v>
      </c>
      <c r="AB467" s="124">
        <v>-0.40508969500000003</v>
      </c>
      <c r="AC467" s="124">
        <v>-0.30075188000000003</v>
      </c>
      <c r="AD467" s="124">
        <v>-0.22563844899999999</v>
      </c>
      <c r="AE467" s="124">
        <v>-0.41487507299999998</v>
      </c>
      <c r="AF467" s="124">
        <v>-0.49002217300000001</v>
      </c>
      <c r="AG467" s="124">
        <v>-0.22822278600000001</v>
      </c>
      <c r="AH467" s="123">
        <v>-0.50899557900000003</v>
      </c>
      <c r="AI467" s="123">
        <v>0.46808510599999997</v>
      </c>
      <c r="AJ467" s="123">
        <v>-0.35</v>
      </c>
      <c r="AK467" s="123">
        <v>-1</v>
      </c>
      <c r="AL467" s="318"/>
    </row>
    <row r="468" spans="1:38" s="24" customFormat="1" ht="15" customHeight="1">
      <c r="A468" s="524">
        <v>44353</v>
      </c>
      <c r="B468" s="33">
        <v>1247</v>
      </c>
      <c r="C468" s="33">
        <v>431</v>
      </c>
      <c r="D468" s="33">
        <v>2409</v>
      </c>
      <c r="E468" s="33">
        <v>1963</v>
      </c>
      <c r="F468" s="33">
        <v>21887</v>
      </c>
      <c r="G468" s="33">
        <v>3491</v>
      </c>
      <c r="H468" s="33">
        <v>2756</v>
      </c>
      <c r="I468" s="33">
        <v>8248</v>
      </c>
      <c r="J468" s="33">
        <v>9721</v>
      </c>
      <c r="K468" s="33">
        <v>46</v>
      </c>
      <c r="L468" s="33">
        <v>75</v>
      </c>
      <c r="M468" s="33">
        <v>22</v>
      </c>
      <c r="N468" s="33">
        <v>308</v>
      </c>
      <c r="O468" s="33">
        <v>46</v>
      </c>
      <c r="P468" s="33">
        <v>1396</v>
      </c>
      <c r="Q468" s="33">
        <v>1379</v>
      </c>
      <c r="R468" s="33">
        <v>16828</v>
      </c>
      <c r="S468" s="33">
        <v>1982</v>
      </c>
      <c r="T468" s="33">
        <v>1362</v>
      </c>
      <c r="U468" s="33">
        <v>6352</v>
      </c>
      <c r="V468" s="33">
        <v>4660</v>
      </c>
      <c r="W468" s="49">
        <v>62</v>
      </c>
      <c r="X468" s="49">
        <v>47</v>
      </c>
      <c r="Y468" s="49">
        <v>0</v>
      </c>
      <c r="Z468" s="124">
        <v>-0.75300721699999995</v>
      </c>
      <c r="AA468" s="124">
        <v>-0.89327146199999996</v>
      </c>
      <c r="AB468" s="124">
        <v>-0.42050643399999998</v>
      </c>
      <c r="AC468" s="124">
        <v>-0.297503821</v>
      </c>
      <c r="AD468" s="124">
        <v>-0.23114177399999999</v>
      </c>
      <c r="AE468" s="124">
        <v>-0.432254368</v>
      </c>
      <c r="AF468" s="124">
        <v>-0.50580551500000004</v>
      </c>
      <c r="AG468" s="124">
        <v>-0.22987390899999999</v>
      </c>
      <c r="AH468" s="123">
        <v>-0.52062545000000005</v>
      </c>
      <c r="AI468" s="123">
        <v>0.34782608700000001</v>
      </c>
      <c r="AJ468" s="123">
        <v>-0.37333333299999999</v>
      </c>
      <c r="AK468" s="123">
        <v>-1</v>
      </c>
      <c r="AL468" s="318"/>
    </row>
    <row r="469" spans="1:38" s="24" customFormat="1" ht="15" customHeight="1">
      <c r="A469" s="524">
        <v>44354</v>
      </c>
      <c r="B469" s="33">
        <v>1240</v>
      </c>
      <c r="C469" s="33">
        <v>427</v>
      </c>
      <c r="D469" s="33">
        <v>2400</v>
      </c>
      <c r="E469" s="33">
        <v>1980</v>
      </c>
      <c r="F469" s="33">
        <v>21740</v>
      </c>
      <c r="G469" s="33">
        <v>3446</v>
      </c>
      <c r="H469" s="33">
        <v>2695</v>
      </c>
      <c r="I469" s="33">
        <v>8249</v>
      </c>
      <c r="J469" s="33">
        <v>9638</v>
      </c>
      <c r="K469" s="33">
        <v>50</v>
      </c>
      <c r="L469" s="33">
        <v>72</v>
      </c>
      <c r="M469" s="33">
        <v>25</v>
      </c>
      <c r="N469" s="33">
        <v>329</v>
      </c>
      <c r="O469" s="33">
        <v>47</v>
      </c>
      <c r="P469" s="33">
        <v>1437</v>
      </c>
      <c r="Q469" s="33">
        <v>1401</v>
      </c>
      <c r="R469" s="33">
        <v>17404</v>
      </c>
      <c r="S469" s="33">
        <v>2029</v>
      </c>
      <c r="T469" s="33">
        <v>1400</v>
      </c>
      <c r="U469" s="33">
        <v>6542</v>
      </c>
      <c r="V469" s="33">
        <v>4805</v>
      </c>
      <c r="W469" s="49">
        <v>58</v>
      </c>
      <c r="X469" s="49">
        <v>54</v>
      </c>
      <c r="Y469" s="49">
        <v>0</v>
      </c>
      <c r="Z469" s="124">
        <v>-0.73467741900000005</v>
      </c>
      <c r="AA469" s="124">
        <v>-0.88992974199999997</v>
      </c>
      <c r="AB469" s="124">
        <v>-0.40125</v>
      </c>
      <c r="AC469" s="124">
        <v>-0.292424242</v>
      </c>
      <c r="AD469" s="124">
        <v>-0.199448022</v>
      </c>
      <c r="AE469" s="124">
        <v>-0.41120139300000003</v>
      </c>
      <c r="AF469" s="124">
        <v>-0.48051948100000003</v>
      </c>
      <c r="AG469" s="124">
        <v>-0.206934174</v>
      </c>
      <c r="AH469" s="123">
        <v>-0.50145258400000003</v>
      </c>
      <c r="AI469" s="123">
        <v>0.16</v>
      </c>
      <c r="AJ469" s="123">
        <v>-0.25</v>
      </c>
      <c r="AK469" s="123">
        <v>-1</v>
      </c>
      <c r="AL469" s="318"/>
    </row>
    <row r="470" spans="1:38" s="24" customFormat="1" ht="15" customHeight="1">
      <c r="A470" s="524">
        <v>44355</v>
      </c>
      <c r="B470" s="33">
        <v>1209</v>
      </c>
      <c r="C470" s="33">
        <v>383</v>
      </c>
      <c r="D470" s="33">
        <v>2315</v>
      </c>
      <c r="E470" s="33">
        <v>1854</v>
      </c>
      <c r="F470" s="33">
        <v>20401</v>
      </c>
      <c r="G470" s="33">
        <v>3310</v>
      </c>
      <c r="H470" s="33">
        <v>2590</v>
      </c>
      <c r="I470" s="33">
        <v>7851</v>
      </c>
      <c r="J470" s="33">
        <v>9143</v>
      </c>
      <c r="K470" s="33">
        <v>48</v>
      </c>
      <c r="L470" s="33">
        <v>69</v>
      </c>
      <c r="M470" s="33">
        <v>25</v>
      </c>
      <c r="N470" s="33">
        <v>337</v>
      </c>
      <c r="O470" s="33">
        <v>44</v>
      </c>
      <c r="P470" s="33">
        <v>1481</v>
      </c>
      <c r="Q470" s="33">
        <v>1429</v>
      </c>
      <c r="R470" s="33">
        <v>17869</v>
      </c>
      <c r="S470" s="33">
        <v>2003</v>
      </c>
      <c r="T470" s="33">
        <v>1415</v>
      </c>
      <c r="U470" s="33">
        <v>6699</v>
      </c>
      <c r="V470" s="33">
        <v>4844</v>
      </c>
      <c r="W470" s="49">
        <v>54</v>
      </c>
      <c r="X470" s="49">
        <v>55</v>
      </c>
      <c r="Y470" s="49">
        <v>0</v>
      </c>
      <c r="Z470" s="124">
        <v>-0.721257237</v>
      </c>
      <c r="AA470" s="124">
        <v>-0.88511749299999998</v>
      </c>
      <c r="AB470" s="124">
        <v>-0.36025917899999998</v>
      </c>
      <c r="AC470" s="124">
        <v>-0.229234088</v>
      </c>
      <c r="AD470" s="124">
        <v>-0.12411156299999999</v>
      </c>
      <c r="AE470" s="124">
        <v>-0.39486404800000002</v>
      </c>
      <c r="AF470" s="124">
        <v>-0.45366795399999998</v>
      </c>
      <c r="AG470" s="124">
        <v>-0.1467329</v>
      </c>
      <c r="AH470" s="123">
        <v>-0.47019577800000001</v>
      </c>
      <c r="AI470" s="123">
        <v>0.125</v>
      </c>
      <c r="AJ470" s="123">
        <v>-0.20289855100000001</v>
      </c>
      <c r="AK470" s="123">
        <v>-1</v>
      </c>
      <c r="AL470" s="318"/>
    </row>
    <row r="471" spans="1:38" s="24" customFormat="1" ht="15" customHeight="1">
      <c r="A471" s="524">
        <v>44356</v>
      </c>
      <c r="B471" s="33">
        <v>1219</v>
      </c>
      <c r="C471" s="33">
        <v>393</v>
      </c>
      <c r="D471" s="33">
        <v>2277</v>
      </c>
      <c r="E471" s="33">
        <v>1829</v>
      </c>
      <c r="F471" s="33">
        <v>20128</v>
      </c>
      <c r="G471" s="33">
        <v>3256</v>
      </c>
      <c r="H471" s="33">
        <v>2545</v>
      </c>
      <c r="I471" s="33">
        <v>7786</v>
      </c>
      <c r="J471" s="33">
        <v>9006</v>
      </c>
      <c r="K471" s="33">
        <v>49</v>
      </c>
      <c r="L471" s="33">
        <v>68</v>
      </c>
      <c r="M471" s="33">
        <v>19</v>
      </c>
      <c r="N471" s="33">
        <v>333</v>
      </c>
      <c r="O471" s="33">
        <v>42</v>
      </c>
      <c r="P471" s="33">
        <v>1453</v>
      </c>
      <c r="Q471" s="33">
        <v>1404</v>
      </c>
      <c r="R471" s="33">
        <v>17833</v>
      </c>
      <c r="S471" s="33">
        <v>1986</v>
      </c>
      <c r="T471" s="33">
        <v>1421</v>
      </c>
      <c r="U471" s="33">
        <v>6660</v>
      </c>
      <c r="V471" s="33">
        <v>4870</v>
      </c>
      <c r="W471" s="49">
        <v>59</v>
      </c>
      <c r="X471" s="49">
        <v>52</v>
      </c>
      <c r="Y471" s="49">
        <v>0</v>
      </c>
      <c r="Z471" s="124">
        <v>-0.72682526700000005</v>
      </c>
      <c r="AA471" s="124">
        <v>-0.89312977100000002</v>
      </c>
      <c r="AB471" s="124">
        <v>-0.36187966599999999</v>
      </c>
      <c r="AC471" s="124">
        <v>-0.23236741399999999</v>
      </c>
      <c r="AD471" s="124">
        <v>-0.11402027000000001</v>
      </c>
      <c r="AE471" s="124">
        <v>-0.39004914000000002</v>
      </c>
      <c r="AF471" s="124">
        <v>-0.44165029500000003</v>
      </c>
      <c r="AG471" s="124">
        <v>-0.14461854599999999</v>
      </c>
      <c r="AH471" s="123">
        <v>-0.45924938900000001</v>
      </c>
      <c r="AI471" s="123">
        <v>0.20408163300000001</v>
      </c>
      <c r="AJ471" s="123">
        <v>-0.235294118</v>
      </c>
      <c r="AK471" s="123">
        <v>-1</v>
      </c>
      <c r="AL471" s="318"/>
    </row>
    <row r="472" spans="1:38" s="24" customFormat="1" ht="15" customHeight="1">
      <c r="A472" s="524">
        <v>44357</v>
      </c>
      <c r="B472" s="33">
        <v>1246</v>
      </c>
      <c r="C472" s="33">
        <v>409</v>
      </c>
      <c r="D472" s="33">
        <v>2332</v>
      </c>
      <c r="E472" s="33">
        <v>1898</v>
      </c>
      <c r="F472" s="33">
        <v>20753</v>
      </c>
      <c r="G472" s="33">
        <v>3341</v>
      </c>
      <c r="H472" s="33">
        <v>2631</v>
      </c>
      <c r="I472" s="33">
        <v>8012</v>
      </c>
      <c r="J472" s="33">
        <v>9334</v>
      </c>
      <c r="K472" s="33">
        <v>56</v>
      </c>
      <c r="L472" s="33">
        <v>72</v>
      </c>
      <c r="M472" s="33">
        <v>18</v>
      </c>
      <c r="N472" s="33">
        <v>329</v>
      </c>
      <c r="O472" s="33">
        <v>40</v>
      </c>
      <c r="P472" s="33">
        <v>1422</v>
      </c>
      <c r="Q472" s="33">
        <v>1383</v>
      </c>
      <c r="R472" s="33">
        <v>17588</v>
      </c>
      <c r="S472" s="33">
        <v>2000</v>
      </c>
      <c r="T472" s="33">
        <v>1399</v>
      </c>
      <c r="U472" s="33">
        <v>6622</v>
      </c>
      <c r="V472" s="33">
        <v>4745</v>
      </c>
      <c r="W472" s="49">
        <v>60</v>
      </c>
      <c r="X472" s="49">
        <v>52</v>
      </c>
      <c r="Y472" s="49">
        <v>0</v>
      </c>
      <c r="Z472" s="124">
        <v>-0.735955056</v>
      </c>
      <c r="AA472" s="124">
        <v>-0.90220048900000005</v>
      </c>
      <c r="AB472" s="124">
        <v>-0.39022298500000002</v>
      </c>
      <c r="AC472" s="124">
        <v>-0.27133825099999997</v>
      </c>
      <c r="AD472" s="124">
        <v>-0.152508071</v>
      </c>
      <c r="AE472" s="124">
        <v>-0.40137683299999999</v>
      </c>
      <c r="AF472" s="124">
        <v>-0.46826301799999998</v>
      </c>
      <c r="AG472" s="124">
        <v>-0.17348976499999999</v>
      </c>
      <c r="AH472" s="123">
        <v>-0.49164345399999998</v>
      </c>
      <c r="AI472" s="123">
        <v>7.1428570999999996E-2</v>
      </c>
      <c r="AJ472" s="123">
        <v>-0.27777777799999998</v>
      </c>
      <c r="AK472" s="123">
        <v>-1</v>
      </c>
      <c r="AL472" s="318"/>
    </row>
    <row r="473" spans="1:38" s="24" customFormat="1" ht="15" customHeight="1">
      <c r="A473" s="524">
        <v>44358</v>
      </c>
      <c r="B473" s="33">
        <v>1257</v>
      </c>
      <c r="C473" s="33">
        <v>399</v>
      </c>
      <c r="D473" s="33">
        <v>2396</v>
      </c>
      <c r="E473" s="33">
        <v>1972</v>
      </c>
      <c r="F473" s="33">
        <v>21439</v>
      </c>
      <c r="G473" s="33">
        <v>3344</v>
      </c>
      <c r="H473" s="33">
        <v>2645</v>
      </c>
      <c r="I473" s="33">
        <v>8137</v>
      </c>
      <c r="J473" s="33">
        <v>9531</v>
      </c>
      <c r="K473" s="33">
        <v>64</v>
      </c>
      <c r="L473" s="33">
        <v>83</v>
      </c>
      <c r="M473" s="33">
        <v>19</v>
      </c>
      <c r="N473" s="33">
        <v>325</v>
      </c>
      <c r="O473" s="33">
        <v>40</v>
      </c>
      <c r="P473" s="33">
        <v>1395</v>
      </c>
      <c r="Q473" s="33">
        <v>1363</v>
      </c>
      <c r="R473" s="33">
        <v>17234</v>
      </c>
      <c r="S473" s="33">
        <v>1985</v>
      </c>
      <c r="T473" s="33">
        <v>1374</v>
      </c>
      <c r="U473" s="33">
        <v>6535</v>
      </c>
      <c r="V473" s="33">
        <v>4530</v>
      </c>
      <c r="W473" s="49">
        <v>60</v>
      </c>
      <c r="X473" s="49">
        <v>52</v>
      </c>
      <c r="Y473" s="49">
        <v>0</v>
      </c>
      <c r="Z473" s="124">
        <v>-0.74144789200000005</v>
      </c>
      <c r="AA473" s="124">
        <v>-0.89974937300000002</v>
      </c>
      <c r="AB473" s="124">
        <v>-0.41777963299999998</v>
      </c>
      <c r="AC473" s="124">
        <v>-0.30882352899999999</v>
      </c>
      <c r="AD473" s="124">
        <v>-0.19613787999999999</v>
      </c>
      <c r="AE473" s="124">
        <v>-0.40639952200000001</v>
      </c>
      <c r="AF473" s="124">
        <v>-0.48052930100000002</v>
      </c>
      <c r="AG473" s="124">
        <v>-0.19687845600000001</v>
      </c>
      <c r="AH473" s="123">
        <v>-0.52470884500000003</v>
      </c>
      <c r="AI473" s="123">
        <v>-6.25E-2</v>
      </c>
      <c r="AJ473" s="123">
        <v>-0.37349397600000001</v>
      </c>
      <c r="AK473" s="123">
        <v>-1</v>
      </c>
      <c r="AL473" s="318"/>
    </row>
    <row r="474" spans="1:38" s="24" customFormat="1" ht="15" customHeight="1">
      <c r="A474" s="524">
        <v>44359</v>
      </c>
      <c r="B474" s="33">
        <v>1281</v>
      </c>
      <c r="C474" s="33">
        <v>400</v>
      </c>
      <c r="D474" s="33">
        <v>2405</v>
      </c>
      <c r="E474" s="33">
        <v>1988</v>
      </c>
      <c r="F474" s="33">
        <v>21845</v>
      </c>
      <c r="G474" s="33">
        <v>3376</v>
      </c>
      <c r="H474" s="33">
        <v>2640</v>
      </c>
      <c r="I474" s="33">
        <v>8235</v>
      </c>
      <c r="J474" s="33">
        <v>9692</v>
      </c>
      <c r="K474" s="33">
        <v>64</v>
      </c>
      <c r="L474" s="33">
        <v>88</v>
      </c>
      <c r="M474" s="33">
        <v>22</v>
      </c>
      <c r="N474" s="33">
        <v>303</v>
      </c>
      <c r="O474" s="33">
        <v>36</v>
      </c>
      <c r="P474" s="33">
        <v>1302</v>
      </c>
      <c r="Q474" s="33">
        <v>1273</v>
      </c>
      <c r="R474" s="33">
        <v>16177</v>
      </c>
      <c r="S474" s="33">
        <v>1894</v>
      </c>
      <c r="T474" s="33">
        <v>1303</v>
      </c>
      <c r="U474" s="33">
        <v>6165</v>
      </c>
      <c r="V474" s="33">
        <v>4133</v>
      </c>
      <c r="W474" s="49">
        <v>53</v>
      </c>
      <c r="X474" s="49">
        <v>53</v>
      </c>
      <c r="Y474" s="49">
        <v>0</v>
      </c>
      <c r="Z474" s="124">
        <v>-0.76346604200000001</v>
      </c>
      <c r="AA474" s="124">
        <v>-0.91</v>
      </c>
      <c r="AB474" s="124">
        <v>-0.45862785900000003</v>
      </c>
      <c r="AC474" s="124">
        <v>-0.35965794800000001</v>
      </c>
      <c r="AD474" s="124">
        <v>-0.25946440799999998</v>
      </c>
      <c r="AE474" s="124">
        <v>-0.43898104300000002</v>
      </c>
      <c r="AF474" s="124">
        <v>-0.50643939400000004</v>
      </c>
      <c r="AG474" s="124">
        <v>-0.25136612000000003</v>
      </c>
      <c r="AH474" s="123">
        <v>-0.57356582700000003</v>
      </c>
      <c r="AI474" s="123">
        <v>-0.171875</v>
      </c>
      <c r="AJ474" s="123">
        <v>-0.39772727299999999</v>
      </c>
      <c r="AK474" s="123">
        <v>-1</v>
      </c>
      <c r="AL474" s="318"/>
    </row>
    <row r="475" spans="1:38" s="24" customFormat="1" ht="15" customHeight="1">
      <c r="A475" s="524">
        <v>44360</v>
      </c>
      <c r="B475" s="33">
        <v>1278</v>
      </c>
      <c r="C475" s="33">
        <v>397</v>
      </c>
      <c r="D475" s="33">
        <v>2391</v>
      </c>
      <c r="E475" s="33">
        <v>1976</v>
      </c>
      <c r="F475" s="33">
        <v>21786</v>
      </c>
      <c r="G475" s="33">
        <v>3385</v>
      </c>
      <c r="H475" s="33">
        <v>2657</v>
      </c>
      <c r="I475" s="33">
        <v>8288</v>
      </c>
      <c r="J475" s="33">
        <v>9671</v>
      </c>
      <c r="K475" s="33">
        <v>64</v>
      </c>
      <c r="L475" s="33">
        <v>95</v>
      </c>
      <c r="M475" s="33">
        <v>26</v>
      </c>
      <c r="N475" s="33">
        <v>299</v>
      </c>
      <c r="O475" s="33">
        <v>40</v>
      </c>
      <c r="P475" s="33">
        <v>1229</v>
      </c>
      <c r="Q475" s="33">
        <v>1209</v>
      </c>
      <c r="R475" s="33">
        <v>15918</v>
      </c>
      <c r="S475" s="33">
        <v>1840</v>
      </c>
      <c r="T475" s="33">
        <v>1293</v>
      </c>
      <c r="U475" s="33">
        <v>6056</v>
      </c>
      <c r="V475" s="33">
        <v>4056</v>
      </c>
      <c r="W475" s="49">
        <v>53</v>
      </c>
      <c r="X475" s="49">
        <v>47</v>
      </c>
      <c r="Y475" s="49">
        <v>0</v>
      </c>
      <c r="Z475" s="124">
        <v>-0.766040689</v>
      </c>
      <c r="AA475" s="124">
        <v>-0.89924433199999998</v>
      </c>
      <c r="AB475" s="124">
        <v>-0.48598912599999999</v>
      </c>
      <c r="AC475" s="124">
        <v>-0.38815789499999998</v>
      </c>
      <c r="AD475" s="124">
        <v>-0.26934728699999999</v>
      </c>
      <c r="AE475" s="124">
        <v>-0.45642540599999998</v>
      </c>
      <c r="AF475" s="124">
        <v>-0.51336093299999996</v>
      </c>
      <c r="AG475" s="124">
        <v>-0.26930501899999998</v>
      </c>
      <c r="AH475" s="123">
        <v>-0.58060179899999997</v>
      </c>
      <c r="AI475" s="123">
        <v>-0.171875</v>
      </c>
      <c r="AJ475" s="123">
        <v>-0.50526315799999999</v>
      </c>
      <c r="AK475" s="123">
        <v>-1</v>
      </c>
      <c r="AL475" s="318"/>
    </row>
    <row r="476" spans="1:38" s="24" customFormat="1" ht="15" customHeight="1">
      <c r="A476" s="524">
        <v>44361</v>
      </c>
      <c r="B476" s="33">
        <v>1263</v>
      </c>
      <c r="C476" s="33">
        <v>403</v>
      </c>
      <c r="D476" s="33">
        <v>2373</v>
      </c>
      <c r="E476" s="33">
        <v>1940</v>
      </c>
      <c r="F476" s="33">
        <v>21636</v>
      </c>
      <c r="G476" s="33">
        <v>3387</v>
      </c>
      <c r="H476" s="33">
        <v>2695</v>
      </c>
      <c r="I476" s="33">
        <v>8295</v>
      </c>
      <c r="J476" s="33">
        <v>9617</v>
      </c>
      <c r="K476" s="33">
        <v>64</v>
      </c>
      <c r="L476" s="33">
        <v>94</v>
      </c>
      <c r="M476" s="33">
        <v>21</v>
      </c>
      <c r="N476" s="33">
        <v>314</v>
      </c>
      <c r="O476" s="33">
        <v>40</v>
      </c>
      <c r="P476" s="33">
        <v>1246</v>
      </c>
      <c r="Q476" s="33">
        <v>1259</v>
      </c>
      <c r="R476" s="33">
        <v>16419</v>
      </c>
      <c r="S476" s="33">
        <v>1853</v>
      </c>
      <c r="T476" s="33">
        <v>1324</v>
      </c>
      <c r="U476" s="33">
        <v>6278</v>
      </c>
      <c r="V476" s="33">
        <v>4214</v>
      </c>
      <c r="W476" s="49">
        <v>49</v>
      </c>
      <c r="X476" s="49">
        <v>52</v>
      </c>
      <c r="Y476" s="49">
        <v>0</v>
      </c>
      <c r="Z476" s="124">
        <v>-0.75138559000000005</v>
      </c>
      <c r="AA476" s="124">
        <v>-0.90074441699999996</v>
      </c>
      <c r="AB476" s="124">
        <v>-0.47492625399999999</v>
      </c>
      <c r="AC476" s="124">
        <v>-0.35103092800000002</v>
      </c>
      <c r="AD476" s="124">
        <v>-0.241125901</v>
      </c>
      <c r="AE476" s="124">
        <v>-0.45290817799999999</v>
      </c>
      <c r="AF476" s="124">
        <v>-0.50871985200000003</v>
      </c>
      <c r="AG476" s="124">
        <v>-0.24315852900000001</v>
      </c>
      <c r="AH476" s="123">
        <v>-0.56181761500000005</v>
      </c>
      <c r="AI476" s="123">
        <v>-0.234375</v>
      </c>
      <c r="AJ476" s="123">
        <v>-0.44680851100000002</v>
      </c>
      <c r="AK476" s="123">
        <v>-1</v>
      </c>
      <c r="AL476" s="318"/>
    </row>
    <row r="477" spans="1:38" s="24" customFormat="1" ht="15" customHeight="1">
      <c r="A477" s="524">
        <v>44362</v>
      </c>
      <c r="B477" s="33">
        <v>1178</v>
      </c>
      <c r="C477" s="33">
        <v>393</v>
      </c>
      <c r="D477" s="33">
        <v>2258</v>
      </c>
      <c r="E477" s="33">
        <v>1867</v>
      </c>
      <c r="F477" s="33">
        <v>20429</v>
      </c>
      <c r="G477" s="33">
        <v>3279</v>
      </c>
      <c r="H477" s="33">
        <v>2606</v>
      </c>
      <c r="I477" s="33">
        <v>7924</v>
      </c>
      <c r="J477" s="33">
        <v>9244</v>
      </c>
      <c r="K477" s="33">
        <v>61</v>
      </c>
      <c r="L477" s="33">
        <v>84</v>
      </c>
      <c r="M477" s="33">
        <v>17</v>
      </c>
      <c r="N477" s="33">
        <v>313</v>
      </c>
      <c r="O477" s="33">
        <v>41</v>
      </c>
      <c r="P477" s="33">
        <v>1265</v>
      </c>
      <c r="Q477" s="33">
        <v>1260</v>
      </c>
      <c r="R477" s="33">
        <v>16818</v>
      </c>
      <c r="S477" s="33">
        <v>1834</v>
      </c>
      <c r="T477" s="33">
        <v>1309</v>
      </c>
      <c r="U477" s="33">
        <v>6491</v>
      </c>
      <c r="V477" s="33">
        <v>4201</v>
      </c>
      <c r="W477" s="49">
        <v>42</v>
      </c>
      <c r="X477" s="49">
        <v>52</v>
      </c>
      <c r="Y477" s="49">
        <v>0</v>
      </c>
      <c r="Z477" s="124">
        <v>-0.73429541600000003</v>
      </c>
      <c r="AA477" s="124">
        <v>-0.89567430000000003</v>
      </c>
      <c r="AB477" s="124">
        <v>-0.43976970799999998</v>
      </c>
      <c r="AC477" s="124">
        <v>-0.32512051400000003</v>
      </c>
      <c r="AD477" s="124">
        <v>-0.17675853</v>
      </c>
      <c r="AE477" s="124">
        <v>-0.440683135</v>
      </c>
      <c r="AF477" s="124">
        <v>-0.49769762099999998</v>
      </c>
      <c r="AG477" s="124">
        <v>-0.180843009</v>
      </c>
      <c r="AH477" s="123">
        <v>-0.545543055</v>
      </c>
      <c r="AI477" s="123">
        <v>-0.31147541000000001</v>
      </c>
      <c r="AJ477" s="123">
        <v>-0.38095238100000001</v>
      </c>
      <c r="AK477" s="123">
        <v>-1</v>
      </c>
      <c r="AL477" s="318"/>
    </row>
    <row r="478" spans="1:38" s="24" customFormat="1" ht="15" customHeight="1">
      <c r="A478" s="524">
        <v>44363</v>
      </c>
      <c r="B478" s="33">
        <v>1184</v>
      </c>
      <c r="C478" s="33">
        <v>391</v>
      </c>
      <c r="D478" s="33">
        <v>2241</v>
      </c>
      <c r="E478" s="33">
        <v>1862</v>
      </c>
      <c r="F478" s="33">
        <v>20063</v>
      </c>
      <c r="G478" s="33">
        <v>3236</v>
      </c>
      <c r="H478" s="33">
        <v>2632</v>
      </c>
      <c r="I478" s="33">
        <v>7748</v>
      </c>
      <c r="J478" s="33">
        <v>9164</v>
      </c>
      <c r="K478" s="33">
        <v>65</v>
      </c>
      <c r="L478" s="33">
        <v>77</v>
      </c>
      <c r="M478" s="33">
        <v>17</v>
      </c>
      <c r="N478" s="33">
        <v>306</v>
      </c>
      <c r="O478" s="33">
        <v>43</v>
      </c>
      <c r="P478" s="33">
        <v>1261</v>
      </c>
      <c r="Q478" s="33">
        <v>1233</v>
      </c>
      <c r="R478" s="33">
        <v>16860</v>
      </c>
      <c r="S478" s="33">
        <v>1805</v>
      </c>
      <c r="T478" s="33">
        <v>1289</v>
      </c>
      <c r="U478" s="33">
        <v>6465</v>
      </c>
      <c r="V478" s="33">
        <v>4087</v>
      </c>
      <c r="W478" s="49">
        <v>43</v>
      </c>
      <c r="X478" s="49">
        <v>61</v>
      </c>
      <c r="Y478" s="49">
        <v>0</v>
      </c>
      <c r="Z478" s="124">
        <v>-0.74155405399999996</v>
      </c>
      <c r="AA478" s="124">
        <v>-0.89002557500000001</v>
      </c>
      <c r="AB478" s="124">
        <v>-0.43730477499999998</v>
      </c>
      <c r="AC478" s="124">
        <v>-0.33780880800000002</v>
      </c>
      <c r="AD478" s="124">
        <v>-0.15964711200000001</v>
      </c>
      <c r="AE478" s="124">
        <v>-0.44221260800000001</v>
      </c>
      <c r="AF478" s="124">
        <v>-0.51025835900000005</v>
      </c>
      <c r="AG478" s="124">
        <v>-0.16559112000000001</v>
      </c>
      <c r="AH478" s="123">
        <v>-0.55401571400000005</v>
      </c>
      <c r="AI478" s="123">
        <v>-0.33846153800000001</v>
      </c>
      <c r="AJ478" s="123">
        <v>-0.20779220800000001</v>
      </c>
      <c r="AK478" s="123">
        <v>-1</v>
      </c>
      <c r="AL478" s="318"/>
    </row>
    <row r="479" spans="1:38" s="24" customFormat="1" ht="15" customHeight="1">
      <c r="A479" s="524">
        <v>44364</v>
      </c>
      <c r="B479" s="33">
        <v>1214</v>
      </c>
      <c r="C479" s="33">
        <v>394</v>
      </c>
      <c r="D479" s="33">
        <v>2323</v>
      </c>
      <c r="E479" s="33">
        <v>1943</v>
      </c>
      <c r="F479" s="33">
        <v>20983</v>
      </c>
      <c r="G479" s="33">
        <v>3329</v>
      </c>
      <c r="H479" s="33">
        <v>2702</v>
      </c>
      <c r="I479" s="33">
        <v>8063</v>
      </c>
      <c r="J479" s="33">
        <v>9460</v>
      </c>
      <c r="K479" s="33">
        <v>54</v>
      </c>
      <c r="L479" s="33">
        <v>75</v>
      </c>
      <c r="M479" s="33">
        <v>16</v>
      </c>
      <c r="N479" s="33">
        <v>286</v>
      </c>
      <c r="O479" s="33">
        <v>40</v>
      </c>
      <c r="P479" s="33">
        <v>1265</v>
      </c>
      <c r="Q479" s="33">
        <v>1224</v>
      </c>
      <c r="R479" s="33">
        <v>16520</v>
      </c>
      <c r="S479" s="33">
        <v>1813</v>
      </c>
      <c r="T479" s="33">
        <v>1267</v>
      </c>
      <c r="U479" s="33">
        <v>6416</v>
      </c>
      <c r="V479" s="33">
        <v>3943</v>
      </c>
      <c r="W479" s="49">
        <v>47</v>
      </c>
      <c r="X479" s="49">
        <v>64</v>
      </c>
      <c r="Y479" s="49">
        <v>0</v>
      </c>
      <c r="Z479" s="124">
        <v>-0.76441515699999996</v>
      </c>
      <c r="AA479" s="124">
        <v>-0.89847715699999997</v>
      </c>
      <c r="AB479" s="124">
        <v>-0.45544554500000001</v>
      </c>
      <c r="AC479" s="124">
        <v>-0.37004631999999998</v>
      </c>
      <c r="AD479" s="124">
        <v>-0.212695992</v>
      </c>
      <c r="AE479" s="124">
        <v>-0.45539201000000001</v>
      </c>
      <c r="AF479" s="124">
        <v>-0.53108808299999999</v>
      </c>
      <c r="AG479" s="124">
        <v>-0.20426640200000001</v>
      </c>
      <c r="AH479" s="123">
        <v>-0.58319238900000003</v>
      </c>
      <c r="AI479" s="123">
        <v>-0.12962963</v>
      </c>
      <c r="AJ479" s="123">
        <v>-0.146666667</v>
      </c>
      <c r="AK479" s="123">
        <v>-1</v>
      </c>
      <c r="AL479" s="318"/>
    </row>
    <row r="480" spans="1:38" s="24" customFormat="1" ht="15" customHeight="1">
      <c r="A480" s="524">
        <v>44365</v>
      </c>
      <c r="B480" s="33">
        <v>1231</v>
      </c>
      <c r="C480" s="33">
        <v>385</v>
      </c>
      <c r="D480" s="33">
        <v>2357</v>
      </c>
      <c r="E480" s="33">
        <v>1997</v>
      </c>
      <c r="F480" s="33">
        <v>21635</v>
      </c>
      <c r="G480" s="33">
        <v>3386</v>
      </c>
      <c r="H480" s="33">
        <v>2715</v>
      </c>
      <c r="I480" s="33">
        <v>8192</v>
      </c>
      <c r="J480" s="33">
        <v>9681</v>
      </c>
      <c r="K480" s="33">
        <v>56</v>
      </c>
      <c r="L480" s="33">
        <v>80</v>
      </c>
      <c r="M480" s="33">
        <v>17</v>
      </c>
      <c r="N480" s="33">
        <v>283</v>
      </c>
      <c r="O480" s="33">
        <v>40</v>
      </c>
      <c r="P480" s="33">
        <v>1210</v>
      </c>
      <c r="Q480" s="33">
        <v>1198</v>
      </c>
      <c r="R480" s="33">
        <v>15941</v>
      </c>
      <c r="S480" s="33">
        <v>1782</v>
      </c>
      <c r="T480" s="33">
        <v>1216</v>
      </c>
      <c r="U480" s="33">
        <v>6223</v>
      </c>
      <c r="V480" s="33">
        <v>3655</v>
      </c>
      <c r="W480" s="49">
        <v>48</v>
      </c>
      <c r="X480" s="49">
        <v>65</v>
      </c>
      <c r="Y480" s="49">
        <v>0</v>
      </c>
      <c r="Z480" s="124">
        <v>-0.77010560500000003</v>
      </c>
      <c r="AA480" s="124">
        <v>-0.89610389599999996</v>
      </c>
      <c r="AB480" s="124">
        <v>-0.48663555400000003</v>
      </c>
      <c r="AC480" s="124">
        <v>-0.40010014999999999</v>
      </c>
      <c r="AD480" s="124">
        <v>-0.26318465400000002</v>
      </c>
      <c r="AE480" s="124">
        <v>-0.47371529800000001</v>
      </c>
      <c r="AF480" s="124">
        <v>-0.55211786399999996</v>
      </c>
      <c r="AG480" s="124">
        <v>-0.240356445</v>
      </c>
      <c r="AH480" s="123">
        <v>-0.62245635799999999</v>
      </c>
      <c r="AI480" s="123">
        <v>-0.14285714299999999</v>
      </c>
      <c r="AJ480" s="123">
        <v>-0.1875</v>
      </c>
      <c r="AK480" s="123">
        <v>-1</v>
      </c>
      <c r="AL480" s="318"/>
    </row>
    <row r="481" spans="1:38" s="24" customFormat="1" ht="15" customHeight="1">
      <c r="A481" s="524">
        <v>44366</v>
      </c>
      <c r="B481" s="33">
        <v>1241</v>
      </c>
      <c r="C481" s="33">
        <v>388</v>
      </c>
      <c r="D481" s="33">
        <v>2364</v>
      </c>
      <c r="E481" s="33">
        <v>2023</v>
      </c>
      <c r="F481" s="33">
        <v>21859</v>
      </c>
      <c r="G481" s="33">
        <v>3411</v>
      </c>
      <c r="H481" s="33">
        <v>2702</v>
      </c>
      <c r="I481" s="33">
        <v>8336</v>
      </c>
      <c r="J481" s="33">
        <v>9717</v>
      </c>
      <c r="K481" s="33">
        <v>54</v>
      </c>
      <c r="L481" s="33">
        <v>75</v>
      </c>
      <c r="M481" s="33">
        <v>12</v>
      </c>
      <c r="N481" s="33">
        <v>273</v>
      </c>
      <c r="O481" s="33">
        <v>40</v>
      </c>
      <c r="P481" s="33">
        <v>1079</v>
      </c>
      <c r="Q481" s="33">
        <v>1071</v>
      </c>
      <c r="R481" s="33">
        <v>14686</v>
      </c>
      <c r="S481" s="33">
        <v>1663</v>
      </c>
      <c r="T481" s="33">
        <v>1132</v>
      </c>
      <c r="U481" s="33">
        <v>5878</v>
      </c>
      <c r="V481" s="33">
        <v>3257</v>
      </c>
      <c r="W481" s="49">
        <v>45</v>
      </c>
      <c r="X481" s="49">
        <v>58</v>
      </c>
      <c r="Y481" s="49">
        <v>0</v>
      </c>
      <c r="Z481" s="124">
        <v>-0.78001611599999998</v>
      </c>
      <c r="AA481" s="124">
        <v>-0.89690721600000001</v>
      </c>
      <c r="AB481" s="124">
        <v>-0.54357021999999999</v>
      </c>
      <c r="AC481" s="124">
        <v>-0.47058823500000002</v>
      </c>
      <c r="AD481" s="124">
        <v>-0.32814858899999999</v>
      </c>
      <c r="AE481" s="124">
        <v>-0.51245968900000005</v>
      </c>
      <c r="AF481" s="124">
        <v>-0.58105107300000003</v>
      </c>
      <c r="AG481" s="124">
        <v>-0.29486564300000001</v>
      </c>
      <c r="AH481" s="123">
        <v>-0.66481424300000003</v>
      </c>
      <c r="AI481" s="123">
        <v>-0.16666666699999999</v>
      </c>
      <c r="AJ481" s="123">
        <v>-0.22666666699999999</v>
      </c>
      <c r="AK481" s="123">
        <v>-1</v>
      </c>
      <c r="AL481" s="318"/>
    </row>
    <row r="482" spans="1:38" s="24" customFormat="1" ht="15" customHeight="1">
      <c r="A482" s="524">
        <v>44367</v>
      </c>
      <c r="B482" s="33">
        <v>1243</v>
      </c>
      <c r="C482" s="33">
        <v>394</v>
      </c>
      <c r="D482" s="33">
        <v>2410</v>
      </c>
      <c r="E482" s="33">
        <v>1993</v>
      </c>
      <c r="F482" s="33">
        <v>21705</v>
      </c>
      <c r="G482" s="33">
        <v>3345</v>
      </c>
      <c r="H482" s="33">
        <v>2697</v>
      </c>
      <c r="I482" s="33">
        <v>8315</v>
      </c>
      <c r="J482" s="33">
        <v>9669</v>
      </c>
      <c r="K482" s="33">
        <v>51</v>
      </c>
      <c r="L482" s="33">
        <v>75</v>
      </c>
      <c r="M482" s="33">
        <v>14</v>
      </c>
      <c r="N482" s="33">
        <v>261</v>
      </c>
      <c r="O482" s="33">
        <v>39</v>
      </c>
      <c r="P482" s="33">
        <v>1028</v>
      </c>
      <c r="Q482" s="33">
        <v>1025</v>
      </c>
      <c r="R482" s="33">
        <v>14352</v>
      </c>
      <c r="S482" s="33">
        <v>1627</v>
      </c>
      <c r="T482" s="33">
        <v>1083</v>
      </c>
      <c r="U482" s="33">
        <v>5761</v>
      </c>
      <c r="V482" s="33">
        <v>3022</v>
      </c>
      <c r="W482" s="49">
        <v>44</v>
      </c>
      <c r="X482" s="49">
        <v>54</v>
      </c>
      <c r="Y482" s="49">
        <v>0</v>
      </c>
      <c r="Z482" s="124">
        <v>-0.79002413500000002</v>
      </c>
      <c r="AA482" s="124">
        <v>-0.901015228</v>
      </c>
      <c r="AB482" s="124">
        <v>-0.57344398299999999</v>
      </c>
      <c r="AC482" s="124">
        <v>-0.48569994999999999</v>
      </c>
      <c r="AD482" s="124">
        <v>-0.338769869</v>
      </c>
      <c r="AE482" s="124">
        <v>-0.51360239200000002</v>
      </c>
      <c r="AF482" s="124">
        <v>-0.59844271400000004</v>
      </c>
      <c r="AG482" s="124">
        <v>-0.30715574299999998</v>
      </c>
      <c r="AH482" s="123">
        <v>-0.68745475199999995</v>
      </c>
      <c r="AI482" s="123">
        <v>-0.13725490200000001</v>
      </c>
      <c r="AJ482" s="123">
        <v>-0.28000000000000003</v>
      </c>
      <c r="AK482" s="123">
        <v>-1</v>
      </c>
      <c r="AL482" s="318"/>
    </row>
    <row r="483" spans="1:38" s="24" customFormat="1" ht="15" customHeight="1">
      <c r="A483" s="525">
        <v>44368</v>
      </c>
      <c r="B483" s="33">
        <v>1240</v>
      </c>
      <c r="C483" s="33">
        <v>392</v>
      </c>
      <c r="D483" s="33">
        <v>2347</v>
      </c>
      <c r="E483" s="33">
        <v>1964</v>
      </c>
      <c r="F483" s="33">
        <v>21498</v>
      </c>
      <c r="G483" s="33">
        <v>3298</v>
      </c>
      <c r="H483" s="33">
        <v>2647</v>
      </c>
      <c r="I483" s="33">
        <v>8212</v>
      </c>
      <c r="J483" s="33">
        <v>9628</v>
      </c>
      <c r="K483" s="33">
        <v>54</v>
      </c>
      <c r="L483" s="33">
        <v>76</v>
      </c>
      <c r="M483" s="33">
        <v>15</v>
      </c>
      <c r="N483" s="33">
        <v>275</v>
      </c>
      <c r="O483" s="33">
        <v>38</v>
      </c>
      <c r="P483" s="33">
        <v>1057</v>
      </c>
      <c r="Q483" s="33">
        <v>1055</v>
      </c>
      <c r="R483" s="33">
        <v>14883</v>
      </c>
      <c r="S483" s="33">
        <v>1625</v>
      </c>
      <c r="T483" s="33">
        <v>1133</v>
      </c>
      <c r="U483" s="33">
        <v>5950</v>
      </c>
      <c r="V483" s="33">
        <v>2992</v>
      </c>
      <c r="W483" s="49">
        <v>43</v>
      </c>
      <c r="X483" s="49">
        <v>50</v>
      </c>
      <c r="Y483" s="49">
        <v>0</v>
      </c>
      <c r="Z483" s="124">
        <v>-0.77822580600000002</v>
      </c>
      <c r="AA483" s="124">
        <v>-0.903061224</v>
      </c>
      <c r="AB483" s="124">
        <v>-0.54963783600000005</v>
      </c>
      <c r="AC483" s="124">
        <v>-0.46283095699999999</v>
      </c>
      <c r="AD483" s="124">
        <v>-0.30770304199999998</v>
      </c>
      <c r="AE483" s="124">
        <v>-0.50727713799999996</v>
      </c>
      <c r="AF483" s="124">
        <v>-0.57196826599999995</v>
      </c>
      <c r="AG483" s="124">
        <v>-0.27545056000000001</v>
      </c>
      <c r="AH483" s="123">
        <v>-0.68923971699999997</v>
      </c>
      <c r="AI483" s="123">
        <v>-0.20370370400000001</v>
      </c>
      <c r="AJ483" s="123">
        <v>-0.34210526299999999</v>
      </c>
      <c r="AK483" s="123">
        <v>-1</v>
      </c>
      <c r="AL483" s="318"/>
    </row>
    <row r="484" spans="1:38" s="24" customFormat="1" ht="15" customHeight="1">
      <c r="A484" s="525">
        <v>44369</v>
      </c>
      <c r="B484" s="33">
        <v>1174</v>
      </c>
      <c r="C484" s="33">
        <v>405</v>
      </c>
      <c r="D484" s="33">
        <v>2266</v>
      </c>
      <c r="E484" s="33">
        <v>1893</v>
      </c>
      <c r="F484" s="33">
        <v>20413</v>
      </c>
      <c r="G484" s="33">
        <v>3225</v>
      </c>
      <c r="H484" s="33">
        <v>2535</v>
      </c>
      <c r="I484" s="33">
        <v>7856</v>
      </c>
      <c r="J484" s="33">
        <v>9205</v>
      </c>
      <c r="K484" s="33">
        <v>56</v>
      </c>
      <c r="L484" s="33">
        <v>72</v>
      </c>
      <c r="M484" s="33">
        <v>16</v>
      </c>
      <c r="N484" s="33">
        <v>270</v>
      </c>
      <c r="O484" s="33">
        <v>38</v>
      </c>
      <c r="P484" s="33">
        <v>1061</v>
      </c>
      <c r="Q484" s="33">
        <v>1065</v>
      </c>
      <c r="R484" s="33">
        <v>15174</v>
      </c>
      <c r="S484" s="33">
        <v>1613</v>
      </c>
      <c r="T484" s="33">
        <v>1167</v>
      </c>
      <c r="U484" s="33">
        <v>5998</v>
      </c>
      <c r="V484" s="33">
        <v>2839</v>
      </c>
      <c r="W484" s="49">
        <v>47</v>
      </c>
      <c r="X484" s="49">
        <v>42</v>
      </c>
      <c r="Y484" s="49">
        <v>0</v>
      </c>
      <c r="Z484" s="124">
        <v>-0.77001703600000004</v>
      </c>
      <c r="AA484" s="124">
        <v>-0.90617283999999998</v>
      </c>
      <c r="AB484" s="124">
        <v>-0.53177405099999997</v>
      </c>
      <c r="AC484" s="124">
        <v>-0.43740095099999998</v>
      </c>
      <c r="AD484" s="124">
        <v>-0.25665017400000001</v>
      </c>
      <c r="AE484" s="124">
        <v>-0.49984496099999998</v>
      </c>
      <c r="AF484" s="124">
        <v>-0.53964497</v>
      </c>
      <c r="AG484" s="124">
        <v>-0.23650712800000001</v>
      </c>
      <c r="AH484" s="123">
        <v>-0.69158066299999998</v>
      </c>
      <c r="AI484" s="123">
        <v>-0.16071428600000001</v>
      </c>
      <c r="AJ484" s="123">
        <v>-0.41666666699999999</v>
      </c>
      <c r="AK484" s="123">
        <v>-1</v>
      </c>
      <c r="AL484" s="318"/>
    </row>
    <row r="485" spans="1:38" s="24" customFormat="1" ht="15" customHeight="1">
      <c r="A485" s="525">
        <v>44370</v>
      </c>
      <c r="B485" s="33">
        <v>1168</v>
      </c>
      <c r="C485" s="33">
        <v>395</v>
      </c>
      <c r="D485" s="33">
        <v>2234</v>
      </c>
      <c r="E485" s="33">
        <v>1848</v>
      </c>
      <c r="F485" s="33">
        <v>20106</v>
      </c>
      <c r="G485" s="33">
        <v>3196</v>
      </c>
      <c r="H485" s="33">
        <v>2509</v>
      </c>
      <c r="I485" s="33">
        <v>7760</v>
      </c>
      <c r="J485" s="33">
        <v>9102</v>
      </c>
      <c r="K485" s="33">
        <v>64</v>
      </c>
      <c r="L485" s="33">
        <v>68</v>
      </c>
      <c r="M485" s="33">
        <v>13</v>
      </c>
      <c r="N485" s="33">
        <v>265</v>
      </c>
      <c r="O485" s="33">
        <v>39</v>
      </c>
      <c r="P485" s="33">
        <v>1042</v>
      </c>
      <c r="Q485" s="33">
        <v>1021</v>
      </c>
      <c r="R485" s="33">
        <v>14779</v>
      </c>
      <c r="S485" s="33">
        <v>1610</v>
      </c>
      <c r="T485" s="33">
        <v>1128</v>
      </c>
      <c r="U485" s="33">
        <v>6021</v>
      </c>
      <c r="V485" s="33">
        <v>2438</v>
      </c>
      <c r="W485" s="49">
        <v>48</v>
      </c>
      <c r="X485" s="49">
        <v>42</v>
      </c>
      <c r="Y485" s="49">
        <v>0</v>
      </c>
      <c r="Z485" s="124">
        <v>-0.77311643799999996</v>
      </c>
      <c r="AA485" s="124">
        <v>-0.90126582300000002</v>
      </c>
      <c r="AB485" s="124">
        <v>-0.53357206800000001</v>
      </c>
      <c r="AC485" s="124">
        <v>-0.447510823</v>
      </c>
      <c r="AD485" s="124">
        <v>-0.26494578699999999</v>
      </c>
      <c r="AE485" s="124">
        <v>-0.49624530700000002</v>
      </c>
      <c r="AF485" s="124">
        <v>-0.55041849300000001</v>
      </c>
      <c r="AG485" s="124">
        <v>-0.224097938</v>
      </c>
      <c r="AH485" s="123">
        <v>-0.73214678099999997</v>
      </c>
      <c r="AI485" s="123">
        <v>-0.25</v>
      </c>
      <c r="AJ485" s="123">
        <v>-0.382352941</v>
      </c>
      <c r="AK485" s="123">
        <v>-1</v>
      </c>
      <c r="AL485" s="318"/>
    </row>
    <row r="486" spans="1:38" s="24" customFormat="1" ht="15" customHeight="1">
      <c r="A486" s="525">
        <v>44371</v>
      </c>
      <c r="B486" s="33">
        <v>1240</v>
      </c>
      <c r="C486" s="33">
        <v>401</v>
      </c>
      <c r="D486" s="33">
        <v>2277</v>
      </c>
      <c r="E486" s="33">
        <v>1902</v>
      </c>
      <c r="F486" s="33">
        <v>20778</v>
      </c>
      <c r="G486" s="33">
        <v>3260</v>
      </c>
      <c r="H486" s="33">
        <v>2571</v>
      </c>
      <c r="I486" s="33">
        <v>7959</v>
      </c>
      <c r="J486" s="33">
        <v>9495</v>
      </c>
      <c r="K486" s="33">
        <v>66</v>
      </c>
      <c r="L486" s="33">
        <v>72</v>
      </c>
      <c r="M486" s="33">
        <v>17</v>
      </c>
      <c r="N486" s="33">
        <v>266</v>
      </c>
      <c r="O486" s="33">
        <v>41</v>
      </c>
      <c r="P486" s="33">
        <v>962</v>
      </c>
      <c r="Q486" s="33">
        <v>954</v>
      </c>
      <c r="R486" s="33">
        <v>14120</v>
      </c>
      <c r="S486" s="33">
        <v>1506</v>
      </c>
      <c r="T486" s="33">
        <v>1087</v>
      </c>
      <c r="U486" s="33">
        <v>5925</v>
      </c>
      <c r="V486" s="33">
        <v>1786</v>
      </c>
      <c r="W486" s="49">
        <v>46</v>
      </c>
      <c r="X486" s="49">
        <v>33</v>
      </c>
      <c r="Y486" s="49">
        <v>0</v>
      </c>
      <c r="Z486" s="124">
        <v>-0.78548387099999994</v>
      </c>
      <c r="AA486" s="124">
        <v>-0.89775561100000001</v>
      </c>
      <c r="AB486" s="124">
        <v>-0.57751427300000002</v>
      </c>
      <c r="AC486" s="124">
        <v>-0.49842271300000002</v>
      </c>
      <c r="AD486" s="124">
        <v>-0.32043507599999999</v>
      </c>
      <c r="AE486" s="124">
        <v>-0.53803681000000003</v>
      </c>
      <c r="AF486" s="124">
        <v>-0.57720731199999997</v>
      </c>
      <c r="AG486" s="124">
        <v>-0.25555974399999998</v>
      </c>
      <c r="AH486" s="123">
        <v>-0.81190100099999996</v>
      </c>
      <c r="AI486" s="123">
        <v>-0.303030303</v>
      </c>
      <c r="AJ486" s="123">
        <v>-0.54166666699999999</v>
      </c>
      <c r="AK486" s="123">
        <v>-1</v>
      </c>
      <c r="AL486" s="318"/>
    </row>
    <row r="487" spans="1:38" s="24" customFormat="1" ht="15" customHeight="1">
      <c r="A487" s="525">
        <v>44372</v>
      </c>
      <c r="B487" s="33">
        <v>1265</v>
      </c>
      <c r="C487" s="33">
        <v>402</v>
      </c>
      <c r="D487" s="33">
        <v>2308</v>
      </c>
      <c r="E487" s="33">
        <v>1938</v>
      </c>
      <c r="F487" s="33">
        <v>21623</v>
      </c>
      <c r="G487" s="33">
        <v>3315</v>
      </c>
      <c r="H487" s="33">
        <v>2606</v>
      </c>
      <c r="I487" s="33">
        <v>8106</v>
      </c>
      <c r="J487" s="33">
        <v>9610</v>
      </c>
      <c r="K487" s="33">
        <v>71</v>
      </c>
      <c r="L487" s="33">
        <v>87</v>
      </c>
      <c r="M487" s="33">
        <v>21</v>
      </c>
      <c r="N487" s="33">
        <v>254</v>
      </c>
      <c r="O487" s="33">
        <v>36</v>
      </c>
      <c r="P487" s="33">
        <v>853</v>
      </c>
      <c r="Q487" s="33">
        <v>820</v>
      </c>
      <c r="R487" s="33">
        <v>13431</v>
      </c>
      <c r="S487" s="33">
        <v>1443</v>
      </c>
      <c r="T487" s="33">
        <v>1024</v>
      </c>
      <c r="U487" s="33">
        <v>5751</v>
      </c>
      <c r="V487" s="33">
        <v>1033</v>
      </c>
      <c r="W487" s="49">
        <v>49</v>
      </c>
      <c r="X487" s="49">
        <v>35</v>
      </c>
      <c r="Y487" s="49">
        <v>0</v>
      </c>
      <c r="Z487" s="124">
        <v>-0.79920948599999997</v>
      </c>
      <c r="AA487" s="124">
        <v>-0.91044776100000002</v>
      </c>
      <c r="AB487" s="124">
        <v>-0.63041594499999998</v>
      </c>
      <c r="AC487" s="124">
        <v>-0.57688338500000003</v>
      </c>
      <c r="AD487" s="124">
        <v>-0.378855848</v>
      </c>
      <c r="AE487" s="124">
        <v>-0.56470588200000005</v>
      </c>
      <c r="AF487" s="124">
        <v>-0.60706062900000002</v>
      </c>
      <c r="AG487" s="124">
        <v>-0.290525537</v>
      </c>
      <c r="AH487" s="123">
        <v>-0.89250780399999996</v>
      </c>
      <c r="AI487" s="123">
        <v>-0.309859155</v>
      </c>
      <c r="AJ487" s="123">
        <v>-0.59770114900000004</v>
      </c>
      <c r="AK487" s="123">
        <v>-1</v>
      </c>
      <c r="AL487" s="318"/>
    </row>
    <row r="488" spans="1:38" s="24" customFormat="1" ht="15" customHeight="1">
      <c r="A488" s="525">
        <v>44373</v>
      </c>
      <c r="B488" s="33">
        <v>1250</v>
      </c>
      <c r="C488" s="33">
        <v>394</v>
      </c>
      <c r="D488" s="33">
        <v>2277</v>
      </c>
      <c r="E488" s="33">
        <v>1957</v>
      </c>
      <c r="F488" s="33">
        <v>21817</v>
      </c>
      <c r="G488" s="33">
        <v>3322</v>
      </c>
      <c r="H488" s="33">
        <v>2593</v>
      </c>
      <c r="I488" s="33">
        <v>8204</v>
      </c>
      <c r="J488" s="33">
        <v>9590</v>
      </c>
      <c r="K488" s="33">
        <v>65</v>
      </c>
      <c r="L488" s="33">
        <v>82</v>
      </c>
      <c r="M488" s="33">
        <v>25</v>
      </c>
      <c r="N488" s="33">
        <v>229</v>
      </c>
      <c r="O488" s="33">
        <v>36</v>
      </c>
      <c r="P488" s="33">
        <v>701</v>
      </c>
      <c r="Q488" s="33">
        <v>690</v>
      </c>
      <c r="R488" s="33">
        <v>11675</v>
      </c>
      <c r="S488" s="33">
        <v>1317</v>
      </c>
      <c r="T488" s="33">
        <v>899</v>
      </c>
      <c r="U488" s="33">
        <v>5338</v>
      </c>
      <c r="V488" s="33">
        <v>1000</v>
      </c>
      <c r="W488" s="49">
        <v>41</v>
      </c>
      <c r="X488" s="49">
        <v>36</v>
      </c>
      <c r="Y488" s="49">
        <v>0</v>
      </c>
      <c r="Z488" s="124">
        <v>-0.81679999999999997</v>
      </c>
      <c r="AA488" s="124">
        <v>-0.90862944199999995</v>
      </c>
      <c r="AB488" s="124">
        <v>-0.69213877899999998</v>
      </c>
      <c r="AC488" s="124">
        <v>-0.64741952000000003</v>
      </c>
      <c r="AD488" s="124">
        <v>-0.46486684700000003</v>
      </c>
      <c r="AE488" s="124">
        <v>-0.60355207700000002</v>
      </c>
      <c r="AF488" s="124">
        <v>-0.65329733899999998</v>
      </c>
      <c r="AG488" s="124">
        <v>-0.34934178399999999</v>
      </c>
      <c r="AH488" s="123">
        <v>-0.89572471300000001</v>
      </c>
      <c r="AI488" s="123">
        <v>-0.36923076900000001</v>
      </c>
      <c r="AJ488" s="123">
        <v>-0.56097560999999996</v>
      </c>
      <c r="AK488" s="123">
        <v>-1</v>
      </c>
      <c r="AL488" s="318"/>
    </row>
    <row r="489" spans="1:38" s="24" customFormat="1" ht="15" customHeight="1">
      <c r="A489" s="525">
        <v>44374</v>
      </c>
      <c r="B489" s="33">
        <v>1237</v>
      </c>
      <c r="C489" s="33">
        <v>401</v>
      </c>
      <c r="D489" s="33">
        <v>2276</v>
      </c>
      <c r="E489" s="33">
        <v>1946</v>
      </c>
      <c r="F489" s="33">
        <v>21638</v>
      </c>
      <c r="G489" s="33">
        <v>3312</v>
      </c>
      <c r="H489" s="33">
        <v>2577</v>
      </c>
      <c r="I489" s="33">
        <v>8145</v>
      </c>
      <c r="J489" s="33">
        <v>9569</v>
      </c>
      <c r="K489" s="33">
        <v>65</v>
      </c>
      <c r="L489" s="33">
        <v>70</v>
      </c>
      <c r="M489" s="33">
        <v>21</v>
      </c>
      <c r="N489" s="33">
        <v>224</v>
      </c>
      <c r="O489" s="33">
        <v>34</v>
      </c>
      <c r="P489" s="33">
        <v>624</v>
      </c>
      <c r="Q489" s="33">
        <v>638</v>
      </c>
      <c r="R489" s="33">
        <v>10974</v>
      </c>
      <c r="S489" s="33">
        <v>1236</v>
      </c>
      <c r="T489" s="33">
        <v>847</v>
      </c>
      <c r="U489" s="33">
        <v>5206</v>
      </c>
      <c r="V489" s="33">
        <v>970</v>
      </c>
      <c r="W489" s="49">
        <v>43</v>
      </c>
      <c r="X489" s="49">
        <v>31</v>
      </c>
      <c r="Y489" s="49">
        <v>0</v>
      </c>
      <c r="Z489" s="124">
        <v>-0.81891673399999998</v>
      </c>
      <c r="AA489" s="124">
        <v>-0.91521196999999999</v>
      </c>
      <c r="AB489" s="124">
        <v>-0.72583479799999995</v>
      </c>
      <c r="AC489" s="124">
        <v>-0.67214799599999997</v>
      </c>
      <c r="AD489" s="124">
        <v>-0.49283667599999997</v>
      </c>
      <c r="AE489" s="124">
        <v>-0.62681159399999997</v>
      </c>
      <c r="AF489" s="124">
        <v>-0.67132324399999999</v>
      </c>
      <c r="AG489" s="124">
        <v>-0.36083486799999998</v>
      </c>
      <c r="AH489" s="123">
        <v>-0.89863099599999996</v>
      </c>
      <c r="AI489" s="123">
        <v>-0.33846153800000001</v>
      </c>
      <c r="AJ489" s="123">
        <v>-0.55714285699999999</v>
      </c>
      <c r="AK489" s="123">
        <v>-1</v>
      </c>
      <c r="AL489" s="318"/>
    </row>
    <row r="490" spans="1:38" s="24" customFormat="1" ht="15" customHeight="1">
      <c r="A490" s="525">
        <v>44375</v>
      </c>
      <c r="B490" s="33">
        <v>1201</v>
      </c>
      <c r="C490" s="33">
        <v>391</v>
      </c>
      <c r="D490" s="33">
        <v>2298</v>
      </c>
      <c r="E490" s="33">
        <v>1920</v>
      </c>
      <c r="F490" s="33">
        <v>21209</v>
      </c>
      <c r="G490" s="33">
        <v>3274</v>
      </c>
      <c r="H490" s="33">
        <v>2548</v>
      </c>
      <c r="I490" s="33">
        <v>8152</v>
      </c>
      <c r="J490" s="33">
        <v>9454</v>
      </c>
      <c r="K490" s="33">
        <v>62</v>
      </c>
      <c r="L490" s="33">
        <v>70</v>
      </c>
      <c r="M490" s="33">
        <v>20</v>
      </c>
      <c r="N490" s="33">
        <v>227</v>
      </c>
      <c r="O490" s="33">
        <v>33</v>
      </c>
      <c r="P490" s="33">
        <v>586</v>
      </c>
      <c r="Q490" s="33">
        <v>606</v>
      </c>
      <c r="R490" s="33">
        <v>10813</v>
      </c>
      <c r="S490" s="33">
        <v>1168</v>
      </c>
      <c r="T490" s="33">
        <v>839</v>
      </c>
      <c r="U490" s="33">
        <v>5333</v>
      </c>
      <c r="V490" s="33">
        <v>1033</v>
      </c>
      <c r="W490" s="49">
        <v>34</v>
      </c>
      <c r="X490" s="49">
        <v>32</v>
      </c>
      <c r="Y490" s="49">
        <v>0</v>
      </c>
      <c r="Z490" s="124">
        <v>-0.81099084099999996</v>
      </c>
      <c r="AA490" s="124">
        <v>-0.91560102300000001</v>
      </c>
      <c r="AB490" s="124">
        <v>-0.74499564799999995</v>
      </c>
      <c r="AC490" s="124">
        <v>-0.68437499999999996</v>
      </c>
      <c r="AD490" s="124">
        <v>-0.49016926799999999</v>
      </c>
      <c r="AE490" s="124">
        <v>-0.64324984699999999</v>
      </c>
      <c r="AF490" s="124">
        <v>-0.670722135</v>
      </c>
      <c r="AG490" s="124">
        <v>-0.34580471099999999</v>
      </c>
      <c r="AH490" s="123">
        <v>-0.89073408099999996</v>
      </c>
      <c r="AI490" s="123">
        <v>-0.45161290300000001</v>
      </c>
      <c r="AJ490" s="123">
        <v>-0.54285714299999999</v>
      </c>
      <c r="AK490" s="123">
        <v>-1</v>
      </c>
      <c r="AL490" s="318"/>
    </row>
    <row r="491" spans="1:38" s="24" customFormat="1" ht="15" customHeight="1">
      <c r="A491" s="525">
        <v>44376</v>
      </c>
      <c r="B491" s="33">
        <v>1125</v>
      </c>
      <c r="C491" s="33">
        <v>372</v>
      </c>
      <c r="D491" s="33">
        <v>2166</v>
      </c>
      <c r="E491" s="33">
        <v>1843</v>
      </c>
      <c r="F491" s="33">
        <v>19850</v>
      </c>
      <c r="G491" s="33">
        <v>3133</v>
      </c>
      <c r="H491" s="33">
        <v>2477</v>
      </c>
      <c r="I491" s="33">
        <v>7816</v>
      </c>
      <c r="J491" s="33">
        <v>8913</v>
      </c>
      <c r="K491" s="33">
        <v>63</v>
      </c>
      <c r="L491" s="33">
        <v>72</v>
      </c>
      <c r="M491" s="33">
        <v>17</v>
      </c>
      <c r="N491" s="33">
        <v>205</v>
      </c>
      <c r="O491" s="33">
        <v>31</v>
      </c>
      <c r="P491" s="33">
        <v>482</v>
      </c>
      <c r="Q491" s="33">
        <v>479</v>
      </c>
      <c r="R491" s="33">
        <v>9985</v>
      </c>
      <c r="S491" s="33">
        <v>1074</v>
      </c>
      <c r="T491" s="33">
        <v>754</v>
      </c>
      <c r="U491" s="33">
        <v>5377</v>
      </c>
      <c r="V491" s="33">
        <v>1065</v>
      </c>
      <c r="W491" s="49">
        <v>31</v>
      </c>
      <c r="X491" s="49">
        <v>29</v>
      </c>
      <c r="Y491" s="49">
        <v>0</v>
      </c>
      <c r="Z491" s="124">
        <v>-0.81777777799999996</v>
      </c>
      <c r="AA491" s="124">
        <v>-0.91666666699999999</v>
      </c>
      <c r="AB491" s="124">
        <v>-0.77746999100000003</v>
      </c>
      <c r="AC491" s="124">
        <v>-0.74009766700000001</v>
      </c>
      <c r="AD491" s="124">
        <v>-0.49697732999999999</v>
      </c>
      <c r="AE491" s="124">
        <v>-0.65719757400000001</v>
      </c>
      <c r="AF491" s="124">
        <v>-0.69559951600000003</v>
      </c>
      <c r="AG491" s="124">
        <v>-0.31205220099999997</v>
      </c>
      <c r="AH491" s="123">
        <v>-0.88051161200000005</v>
      </c>
      <c r="AI491" s="123">
        <v>-0.50793650800000001</v>
      </c>
      <c r="AJ491" s="123">
        <v>-0.59722222199999997</v>
      </c>
      <c r="AK491" s="123">
        <v>-1</v>
      </c>
      <c r="AL491" s="318"/>
    </row>
    <row r="492" spans="1:38" s="24" customFormat="1" ht="15" customHeight="1">
      <c r="A492" s="524">
        <v>44377</v>
      </c>
      <c r="B492" s="251">
        <v>1132</v>
      </c>
      <c r="C492" s="251">
        <v>382</v>
      </c>
      <c r="D492" s="251">
        <v>2107</v>
      </c>
      <c r="E492" s="251">
        <v>1834</v>
      </c>
      <c r="F492" s="251">
        <v>19450</v>
      </c>
      <c r="G492" s="251">
        <v>3136</v>
      </c>
      <c r="H492" s="251">
        <v>2429</v>
      </c>
      <c r="I492" s="251">
        <v>7622</v>
      </c>
      <c r="J492" s="251">
        <v>8787</v>
      </c>
      <c r="K492" s="251">
        <v>58</v>
      </c>
      <c r="L492" s="251">
        <v>71</v>
      </c>
      <c r="M492" s="251">
        <v>17</v>
      </c>
      <c r="N492" s="251">
        <v>171</v>
      </c>
      <c r="O492" s="251">
        <v>29</v>
      </c>
      <c r="P492" s="251">
        <v>297</v>
      </c>
      <c r="Q492" s="251">
        <v>335</v>
      </c>
      <c r="R492" s="251">
        <v>8106</v>
      </c>
      <c r="S492" s="251">
        <v>901</v>
      </c>
      <c r="T492" s="251">
        <v>606</v>
      </c>
      <c r="U492" s="251">
        <v>5216</v>
      </c>
      <c r="V492" s="251">
        <v>1070</v>
      </c>
      <c r="W492" s="252">
        <v>13</v>
      </c>
      <c r="X492" s="252">
        <v>20</v>
      </c>
      <c r="Y492" s="252">
        <v>0</v>
      </c>
      <c r="Z492" s="395">
        <v>-0.84893992900000004</v>
      </c>
      <c r="AA492" s="395">
        <v>-0.92408376999999997</v>
      </c>
      <c r="AB492" s="395">
        <v>-0.85904129100000004</v>
      </c>
      <c r="AC492" s="395">
        <v>-0.81733914900000004</v>
      </c>
      <c r="AD492" s="395">
        <v>-0.58323907500000005</v>
      </c>
      <c r="AE492" s="395">
        <v>-0.71269132700000004</v>
      </c>
      <c r="AF492" s="395">
        <v>-0.75051461500000005</v>
      </c>
      <c r="AG492" s="395">
        <v>-0.31566517999999999</v>
      </c>
      <c r="AH492" s="396">
        <v>-0.87822920199999999</v>
      </c>
      <c r="AI492" s="396">
        <v>-0.77586206899999999</v>
      </c>
      <c r="AJ492" s="396">
        <v>-0.71830985899999999</v>
      </c>
      <c r="AK492" s="396">
        <v>-1</v>
      </c>
      <c r="AL492" s="318"/>
    </row>
    <row r="493" spans="1:38" s="24" customFormat="1" ht="17.25" customHeight="1">
      <c r="A493" s="10" t="s">
        <v>94</v>
      </c>
      <c r="N493" s="169"/>
      <c r="O493" s="169"/>
      <c r="P493" s="169"/>
      <c r="Q493" s="169"/>
      <c r="R493" s="169"/>
      <c r="S493" s="169"/>
    </row>
    <row r="494" spans="1:38" s="24" customFormat="1" ht="13.2" customHeight="1">
      <c r="A494" s="406" t="s">
        <v>425</v>
      </c>
      <c r="N494" s="169"/>
      <c r="O494" s="169"/>
      <c r="P494" s="169"/>
      <c r="Q494" s="169"/>
      <c r="R494" s="169"/>
      <c r="S494" s="169"/>
    </row>
    <row r="495" spans="1:38" s="24" customFormat="1" ht="13.2" customHeight="1">
      <c r="A495" s="753" t="s">
        <v>95</v>
      </c>
      <c r="B495" s="753"/>
      <c r="C495" s="753"/>
      <c r="D495" s="753"/>
      <c r="E495" s="753"/>
      <c r="F495" s="753"/>
      <c r="G495" s="753"/>
      <c r="H495" s="753"/>
      <c r="I495" s="753"/>
      <c r="J495" s="753"/>
      <c r="K495" s="753"/>
      <c r="L495" s="753"/>
      <c r="M495" s="753"/>
      <c r="N495" s="753"/>
      <c r="O495" s="753"/>
      <c r="P495" s="753"/>
      <c r="Q495" s="753"/>
      <c r="R495" s="753"/>
      <c r="S495" s="753"/>
      <c r="T495" s="753"/>
    </row>
    <row r="496" spans="1:38" s="24" customFormat="1" ht="13.2" customHeight="1">
      <c r="A496" s="744" t="s">
        <v>17100</v>
      </c>
      <c r="B496" s="732"/>
      <c r="C496" s="732"/>
      <c r="D496" s="732"/>
      <c r="E496" s="732"/>
      <c r="F496" s="732"/>
      <c r="G496" s="732"/>
      <c r="H496" s="732"/>
      <c r="I496" s="732"/>
      <c r="J496" s="732"/>
      <c r="K496" s="732"/>
      <c r="L496" s="732"/>
      <c r="M496" s="732"/>
      <c r="N496" s="732"/>
      <c r="O496" s="732"/>
      <c r="P496" s="732"/>
      <c r="Q496" s="732"/>
      <c r="R496" s="732"/>
      <c r="S496" s="732"/>
      <c r="T496" s="732"/>
    </row>
    <row r="497" spans="1:31" ht="13.2" customHeight="1">
      <c r="A497" s="418" t="s">
        <v>96</v>
      </c>
      <c r="B497" s="61"/>
      <c r="C497" s="61"/>
      <c r="D497" s="61"/>
      <c r="E497" s="419"/>
      <c r="F497" s="419"/>
      <c r="G497" s="419"/>
      <c r="H497" s="419"/>
      <c r="I497" s="419"/>
      <c r="J497" s="419"/>
      <c r="K497" s="419"/>
      <c r="L497" s="61"/>
      <c r="M497" s="61"/>
      <c r="N497" s="61"/>
      <c r="O497" s="419"/>
      <c r="P497" s="420"/>
      <c r="Q497" s="419"/>
      <c r="R497" s="419"/>
      <c r="S497" s="419"/>
      <c r="T497" s="419"/>
      <c r="U497" s="3"/>
      <c r="Z497" s="3"/>
      <c r="AA497" s="3"/>
      <c r="AB497" s="3"/>
      <c r="AC497" s="3"/>
      <c r="AD497" s="3"/>
      <c r="AE497" s="3"/>
    </row>
    <row r="498" spans="1:31" s="24" customFormat="1" ht="13.2" customHeight="1">
      <c r="A498" s="418" t="s">
        <v>36</v>
      </c>
      <c r="N498" s="169"/>
      <c r="O498" s="169"/>
      <c r="P498" s="169"/>
      <c r="Q498" s="169"/>
      <c r="R498" s="169"/>
      <c r="S498" s="169"/>
    </row>
    <row r="499" spans="1:31" s="24" customFormat="1" ht="13.2" customHeight="1">
      <c r="A499" s="421" t="s">
        <v>276</v>
      </c>
      <c r="N499" s="169"/>
      <c r="O499" s="169"/>
      <c r="P499" s="169"/>
      <c r="Q499" s="169"/>
      <c r="R499" s="169"/>
      <c r="S499" s="169"/>
    </row>
    <row r="500" spans="1:31" s="24" customFormat="1" ht="13.2" customHeight="1">
      <c r="A500" s="418" t="s">
        <v>426</v>
      </c>
      <c r="N500" s="169"/>
      <c r="O500" s="169"/>
      <c r="P500" s="169"/>
      <c r="Q500" s="169"/>
      <c r="R500" s="169"/>
      <c r="S500" s="169"/>
    </row>
    <row r="501" spans="1:31" s="24" customFormat="1" ht="13.2" customHeight="1">
      <c r="A501" s="336" t="s">
        <v>97</v>
      </c>
      <c r="N501" s="169"/>
      <c r="O501" s="169"/>
      <c r="P501" s="169"/>
      <c r="Q501" s="169"/>
      <c r="R501" s="169"/>
      <c r="S501" s="169"/>
    </row>
    <row r="502" spans="1:31" s="24" customFormat="1" ht="13.2" customHeight="1">
      <c r="A502" s="418" t="s">
        <v>427</v>
      </c>
      <c r="N502" s="169"/>
      <c r="O502" s="169"/>
      <c r="P502" s="169"/>
      <c r="Q502" s="169"/>
      <c r="R502" s="169"/>
      <c r="S502" s="169"/>
    </row>
    <row r="503" spans="1:31" ht="13.2" customHeight="1">
      <c r="A503" s="422" t="s">
        <v>19</v>
      </c>
      <c r="B503" s="61"/>
      <c r="C503" s="61"/>
      <c r="D503" s="61"/>
      <c r="E503" s="61"/>
      <c r="F503" s="61"/>
      <c r="G503" s="61"/>
      <c r="H503" s="61"/>
      <c r="I503" s="61"/>
      <c r="J503" s="61"/>
      <c r="K503" s="61"/>
      <c r="L503" s="61"/>
      <c r="M503" s="61"/>
      <c r="N503" s="423"/>
      <c r="O503" s="423"/>
      <c r="P503" s="423"/>
      <c r="Q503" s="423"/>
      <c r="R503" s="423"/>
      <c r="S503" s="423"/>
      <c r="T503" s="61"/>
    </row>
    <row r="504" spans="1:31" ht="17.7" hidden="1" customHeight="1">
      <c r="A504" s="344"/>
    </row>
    <row r="505" spans="1:31" ht="17.7" hidden="1" customHeight="1">
      <c r="A505" s="344"/>
    </row>
    <row r="506" spans="1:31" ht="17.7" hidden="1" customHeight="1">
      <c r="A506" s="344"/>
    </row>
  </sheetData>
  <mergeCells count="4">
    <mergeCell ref="A495:T495"/>
    <mergeCell ref="B4:M4"/>
    <mergeCell ref="N4:Y4"/>
    <mergeCell ref="Z4:AK4"/>
  </mergeCells>
  <phoneticPr fontId="63" type="noConversion"/>
  <hyperlinks>
    <hyperlink ref="A2" location="'Table of contents'!A1" display="Back to Table of contents" xr:uid="{00000000-0004-0000-0300-000000000000}"/>
    <hyperlink ref="A495:T495" r:id="rId1" display="n/r: Not reportable. In accordance with CIHI’s privacy policy, cells with counts of 1 to 4 are suppressed. When only 1 small cell is present in the column or row, a second cell is suppressed, regardless of its value (also indicated by n/r). Suppressed cel" xr:uid="{00000000-0004-0000-0300-000001000000}"/>
  </hyperlinks>
  <pageMargins left="0.70866141732283472" right="0.70866141732283472" top="0.74803149606299213" bottom="0.74803149606299213" header="0.31496062992125984" footer="0.31496062992125984"/>
  <pageSetup paperSize="5" scale="36" fitToHeight="0" orientation="landscape" r:id="rId2"/>
  <headerFooter>
    <oddFooter>&amp;R&amp;"Arial,Regular"&amp;9&amp;P&amp;L&amp;L&amp;"Arial"&amp;9© 2021 CIHI</oddFooter>
  </headerFooter>
  <colBreaks count="2" manualBreakCount="2">
    <brk id="13" max="1048575" man="1"/>
    <brk id="25" max="1048575" man="1"/>
  </colBreak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U40"/>
  <sheetViews>
    <sheetView showGridLines="0" topLeftCell="A2" zoomScaleNormal="100" zoomScaleSheetLayoutView="100" workbookViewId="0">
      <pane xSplit="1" topLeftCell="B1" activePane="topRight" state="frozen"/>
      <selection sqref="A1:XFD1"/>
      <selection pane="topRight"/>
    </sheetView>
  </sheetViews>
  <sheetFormatPr defaultColWidth="0" defaultRowHeight="13.8" zeroHeight="1"/>
  <cols>
    <col min="1" max="1" width="25.3984375" customWidth="1"/>
    <col min="2" max="19" width="15.59765625" customWidth="1"/>
    <col min="20" max="32" width="15.59765625" style="329" customWidth="1"/>
    <col min="33" max="36" width="12.59765625" style="329" customWidth="1"/>
    <col min="37" max="39" width="15.59765625" style="329" customWidth="1"/>
    <col min="40" max="41" width="18.59765625" style="329" customWidth="1"/>
    <col min="42" max="44" width="15.59765625" style="329" customWidth="1"/>
    <col min="45" max="47" width="12.59765625" style="329" customWidth="1"/>
    <col min="48" max="16384" width="12.8984375" style="329" hidden="1"/>
  </cols>
  <sheetData>
    <row r="1" spans="1:47" s="324" customFormat="1" ht="14.4" hidden="1">
      <c r="A1" s="172" t="s">
        <v>277</v>
      </c>
      <c r="B1" s="19"/>
      <c r="C1" s="19"/>
      <c r="D1" s="19"/>
      <c r="E1" s="15"/>
      <c r="F1" s="15"/>
      <c r="G1" s="15"/>
      <c r="H1" s="15"/>
      <c r="I1" s="15"/>
      <c r="J1" s="15"/>
      <c r="K1" s="15"/>
      <c r="L1" s="15"/>
      <c r="M1" s="15"/>
      <c r="N1" s="15"/>
      <c r="O1" s="15"/>
      <c r="P1" s="15"/>
      <c r="Q1" s="15"/>
      <c r="R1" s="15"/>
      <c r="S1" s="15"/>
    </row>
    <row r="2" spans="1:47" s="325" customFormat="1" ht="24" customHeight="1">
      <c r="A2" s="165" t="s">
        <v>92</v>
      </c>
      <c r="B2" s="9"/>
      <c r="C2" s="9"/>
      <c r="D2" s="9"/>
      <c r="E2" s="9"/>
      <c r="F2" s="9"/>
      <c r="G2" s="9"/>
      <c r="H2" s="9"/>
      <c r="I2" s="9"/>
      <c r="J2" s="9"/>
      <c r="K2" s="9"/>
      <c r="L2" s="9"/>
      <c r="M2" s="9"/>
      <c r="N2" s="9"/>
      <c r="O2" s="9"/>
      <c r="P2" s="9"/>
      <c r="Q2" s="9"/>
      <c r="R2" s="9"/>
      <c r="S2" s="9"/>
    </row>
    <row r="3" spans="1:47" s="323" customFormat="1" ht="20.25" customHeight="1">
      <c r="A3" s="424" t="s">
        <v>428</v>
      </c>
      <c r="B3" s="166"/>
      <c r="C3" s="166"/>
      <c r="D3" s="166"/>
      <c r="E3" s="166"/>
      <c r="F3" s="166"/>
      <c r="G3" s="166"/>
      <c r="H3" s="23"/>
      <c r="I3" s="23"/>
      <c r="J3" s="23"/>
      <c r="K3" s="23"/>
      <c r="L3" s="23"/>
      <c r="M3" s="23"/>
      <c r="N3" s="23"/>
      <c r="O3" s="23"/>
      <c r="P3" s="23"/>
      <c r="Q3" s="23"/>
      <c r="R3" s="23"/>
      <c r="S3" s="23"/>
    </row>
    <row r="4" spans="1:47" s="323" customFormat="1" ht="15" customHeight="1">
      <c r="A4" s="428"/>
      <c r="B4" s="757" t="s">
        <v>429</v>
      </c>
      <c r="C4" s="757"/>
      <c r="D4" s="757"/>
      <c r="E4" s="757"/>
      <c r="F4" s="757"/>
      <c r="G4" s="757"/>
      <c r="H4" s="757"/>
      <c r="I4" s="757"/>
      <c r="J4" s="757"/>
      <c r="K4" s="757"/>
      <c r="L4" s="757"/>
      <c r="M4" s="757"/>
      <c r="N4" s="757"/>
      <c r="O4" s="758" t="s">
        <v>430</v>
      </c>
      <c r="P4" s="758"/>
      <c r="Q4" s="758"/>
      <c r="R4" s="758"/>
      <c r="S4" s="758"/>
      <c r="T4" s="758"/>
      <c r="U4" s="758"/>
      <c r="V4" s="758"/>
      <c r="W4" s="758"/>
      <c r="X4" s="758"/>
      <c r="Y4" s="758"/>
      <c r="Z4" s="758"/>
      <c r="AA4" s="758"/>
      <c r="AB4" s="758"/>
      <c r="AC4" s="758"/>
      <c r="AD4" s="758"/>
      <c r="AE4" s="759"/>
      <c r="AF4" s="756" t="s">
        <v>424</v>
      </c>
      <c r="AG4" s="756"/>
      <c r="AH4" s="756"/>
      <c r="AI4" s="756"/>
      <c r="AJ4" s="756"/>
      <c r="AK4" s="756"/>
      <c r="AL4" s="756"/>
      <c r="AM4" s="756"/>
      <c r="AN4" s="756"/>
      <c r="AO4" s="756"/>
      <c r="AP4" s="755"/>
      <c r="AQ4" s="755"/>
      <c r="AR4" s="755"/>
      <c r="AS4" s="755"/>
      <c r="AT4" s="755"/>
      <c r="AU4" s="755"/>
    </row>
    <row r="5" spans="1:47" s="323" customFormat="1" ht="43.95" customHeight="1">
      <c r="A5" s="429" t="s">
        <v>98</v>
      </c>
      <c r="B5" s="283" t="s">
        <v>453</v>
      </c>
      <c r="C5" s="283" t="s">
        <v>454</v>
      </c>
      <c r="D5" s="283" t="s">
        <v>455</v>
      </c>
      <c r="E5" s="283" t="s">
        <v>456</v>
      </c>
      <c r="F5" s="283" t="s">
        <v>457</v>
      </c>
      <c r="G5" s="283" t="s">
        <v>458</v>
      </c>
      <c r="H5" s="283" t="s">
        <v>459</v>
      </c>
      <c r="I5" s="283" t="s">
        <v>460</v>
      </c>
      <c r="J5" s="283" t="s">
        <v>461</v>
      </c>
      <c r="K5" s="283" t="s">
        <v>462</v>
      </c>
      <c r="L5" s="283" t="s">
        <v>463</v>
      </c>
      <c r="M5" s="283" t="s">
        <v>464</v>
      </c>
      <c r="N5" s="283" t="s">
        <v>431</v>
      </c>
      <c r="O5" s="330" t="s">
        <v>465</v>
      </c>
      <c r="P5" s="330" t="s">
        <v>466</v>
      </c>
      <c r="Q5" s="330" t="s">
        <v>467</v>
      </c>
      <c r="R5" s="330" t="s">
        <v>468</v>
      </c>
      <c r="S5" s="330" t="s">
        <v>469</v>
      </c>
      <c r="T5" s="330" t="s">
        <v>470</v>
      </c>
      <c r="U5" s="330" t="s">
        <v>471</v>
      </c>
      <c r="V5" s="330" t="s">
        <v>472</v>
      </c>
      <c r="W5" s="330" t="s">
        <v>473</v>
      </c>
      <c r="X5" s="330" t="s">
        <v>474</v>
      </c>
      <c r="Y5" s="330" t="s">
        <v>475</v>
      </c>
      <c r="Z5" s="330" t="s">
        <v>476</v>
      </c>
      <c r="AA5" s="330" t="s">
        <v>477</v>
      </c>
      <c r="AB5" s="330" t="s">
        <v>478</v>
      </c>
      <c r="AC5" s="330" t="s">
        <v>479</v>
      </c>
      <c r="AD5" s="330" t="s">
        <v>480</v>
      </c>
      <c r="AE5" s="330" t="s">
        <v>432</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47" s="326" customFormat="1" ht="15" customHeight="1">
      <c r="A6" s="431" t="s">
        <v>115</v>
      </c>
      <c r="B6" s="363">
        <v>14555</v>
      </c>
      <c r="C6" s="363">
        <v>13142</v>
      </c>
      <c r="D6" s="363">
        <v>14427</v>
      </c>
      <c r="E6" s="363">
        <v>14244</v>
      </c>
      <c r="F6" s="363">
        <v>14500</v>
      </c>
      <c r="G6" s="363">
        <v>14285</v>
      </c>
      <c r="H6" s="363">
        <v>14883</v>
      </c>
      <c r="I6" s="363">
        <v>14561</v>
      </c>
      <c r="J6" s="363">
        <v>14409</v>
      </c>
      <c r="K6" s="363">
        <v>14413</v>
      </c>
      <c r="L6" s="363">
        <v>13761</v>
      </c>
      <c r="M6" s="363">
        <v>14467</v>
      </c>
      <c r="N6" s="425">
        <f t="shared" ref="N6:N10" si="0">AVERAGE(B6:M6)</f>
        <v>14303.916666666666</v>
      </c>
      <c r="O6" s="426">
        <v>13747</v>
      </c>
      <c r="P6" s="426">
        <v>12303</v>
      </c>
      <c r="Q6" s="426">
        <v>13209</v>
      </c>
      <c r="R6" s="426">
        <v>13059</v>
      </c>
      <c r="S6" s="426">
        <v>13933</v>
      </c>
      <c r="T6" s="426">
        <v>13577</v>
      </c>
      <c r="U6" s="363">
        <v>13231</v>
      </c>
      <c r="V6" s="363">
        <v>12860</v>
      </c>
      <c r="W6" s="363">
        <v>12274</v>
      </c>
      <c r="X6" s="363">
        <v>11735</v>
      </c>
      <c r="Y6" s="363">
        <v>11872</v>
      </c>
      <c r="Z6" s="363">
        <v>11755</v>
      </c>
      <c r="AA6" s="363">
        <v>13667</v>
      </c>
      <c r="AB6" s="363">
        <v>12981</v>
      </c>
      <c r="AC6" s="363">
        <v>12910</v>
      </c>
      <c r="AD6" s="363">
        <v>11252</v>
      </c>
      <c r="AE6" s="425">
        <f t="shared" ref="AE6:AE10" si="1">AVERAGE(O6:AD6)</f>
        <v>12772.8125</v>
      </c>
      <c r="AF6" s="427">
        <v>-4.7133846E-2</v>
      </c>
      <c r="AG6" s="427">
        <v>-0.136267902</v>
      </c>
      <c r="AH6" s="427">
        <v>-8.9034482999999998E-2</v>
      </c>
      <c r="AI6" s="427">
        <v>-8.5824290999999997E-2</v>
      </c>
      <c r="AJ6" s="427">
        <v>-6.3831216999999996E-2</v>
      </c>
      <c r="AK6" s="427">
        <v>-6.7577776000000006E-2</v>
      </c>
      <c r="AL6" s="427">
        <v>-8.1754459000000002E-2</v>
      </c>
      <c r="AM6" s="427">
        <v>-0.107749948</v>
      </c>
      <c r="AN6" s="427">
        <v>-0.108059007</v>
      </c>
      <c r="AO6" s="427">
        <v>-0.18884357500000001</v>
      </c>
      <c r="AP6" s="427">
        <v>-0.18433527999999999</v>
      </c>
      <c r="AQ6" s="427">
        <v>-0.105539492</v>
      </c>
      <c r="AR6" s="427">
        <v>-5.2679005000000001E-2</v>
      </c>
      <c r="AS6" s="427">
        <v>-8.8668913000000002E-2</v>
      </c>
      <c r="AT6" s="427">
        <v>-0.109655172</v>
      </c>
      <c r="AU6" s="432">
        <v>-0.21232061599999999</v>
      </c>
    </row>
    <row r="7" spans="1:47" s="326" customFormat="1" ht="15" customHeight="1">
      <c r="A7" s="431" t="s">
        <v>116</v>
      </c>
      <c r="B7" s="363">
        <v>4917</v>
      </c>
      <c r="C7" s="363">
        <v>4499</v>
      </c>
      <c r="D7" s="363">
        <v>4948</v>
      </c>
      <c r="E7" s="363">
        <v>4967</v>
      </c>
      <c r="F7" s="363">
        <v>5231</v>
      </c>
      <c r="G7" s="363">
        <v>4716</v>
      </c>
      <c r="H7" s="363">
        <v>4512</v>
      </c>
      <c r="I7" s="363">
        <v>4451</v>
      </c>
      <c r="J7" s="363">
        <v>4826</v>
      </c>
      <c r="K7" s="363">
        <v>5222</v>
      </c>
      <c r="L7" s="363">
        <v>4836</v>
      </c>
      <c r="M7" s="363">
        <v>4541</v>
      </c>
      <c r="N7" s="425">
        <f t="shared" si="0"/>
        <v>4805.5</v>
      </c>
      <c r="O7" s="426">
        <v>3824</v>
      </c>
      <c r="P7" s="426">
        <v>2658</v>
      </c>
      <c r="Q7" s="426">
        <v>3434</v>
      </c>
      <c r="R7" s="426">
        <v>3856</v>
      </c>
      <c r="S7" s="426">
        <v>4355</v>
      </c>
      <c r="T7" s="426">
        <v>4249</v>
      </c>
      <c r="U7" s="363">
        <v>4290</v>
      </c>
      <c r="V7" s="363">
        <v>4691</v>
      </c>
      <c r="W7" s="363">
        <v>4326</v>
      </c>
      <c r="X7" s="363">
        <v>4055</v>
      </c>
      <c r="Y7" s="363">
        <v>4324</v>
      </c>
      <c r="Z7" s="363">
        <v>4139</v>
      </c>
      <c r="AA7" s="363">
        <v>4851</v>
      </c>
      <c r="AB7" s="363">
        <v>4504</v>
      </c>
      <c r="AC7" s="363">
        <v>4472</v>
      </c>
      <c r="AD7" s="363">
        <v>3453</v>
      </c>
      <c r="AE7" s="425">
        <f t="shared" si="1"/>
        <v>4092.5625</v>
      </c>
      <c r="AF7" s="427">
        <v>-0.22716248999999999</v>
      </c>
      <c r="AG7" s="427">
        <v>-0.46486812999999999</v>
      </c>
      <c r="AH7" s="427">
        <v>-0.34352896199999999</v>
      </c>
      <c r="AI7" s="427">
        <v>-0.18235793</v>
      </c>
      <c r="AJ7" s="427">
        <v>-3.4796098999999997E-2</v>
      </c>
      <c r="AK7" s="427">
        <v>-4.5383060000000003E-2</v>
      </c>
      <c r="AL7" s="427">
        <v>-0.11106506400000001</v>
      </c>
      <c r="AM7" s="427">
        <v>-0.101685178</v>
      </c>
      <c r="AN7" s="427">
        <v>-0.10545905699999999</v>
      </c>
      <c r="AO7" s="427">
        <v>-0.107024884</v>
      </c>
      <c r="AP7" s="427">
        <v>-0.120601993</v>
      </c>
      <c r="AQ7" s="427">
        <v>-8.0017781999999996E-2</v>
      </c>
      <c r="AR7" s="427">
        <v>-1.9603880000000001E-2</v>
      </c>
      <c r="AS7" s="427">
        <v>-9.3215220000000001E-2</v>
      </c>
      <c r="AT7" s="427">
        <v>-0.14509654</v>
      </c>
      <c r="AU7" s="432">
        <v>-0.26781170500000001</v>
      </c>
    </row>
    <row r="8" spans="1:47" s="326" customFormat="1" ht="15" customHeight="1">
      <c r="A8" s="431" t="s">
        <v>117</v>
      </c>
      <c r="B8" s="363">
        <v>59304</v>
      </c>
      <c r="C8" s="363">
        <v>53602</v>
      </c>
      <c r="D8" s="363">
        <v>58963</v>
      </c>
      <c r="E8" s="363">
        <v>57670</v>
      </c>
      <c r="F8" s="363">
        <v>59913</v>
      </c>
      <c r="G8" s="363">
        <v>58034</v>
      </c>
      <c r="H8" s="363">
        <v>59647</v>
      </c>
      <c r="I8" s="363">
        <v>57820</v>
      </c>
      <c r="J8" s="363">
        <v>58460</v>
      </c>
      <c r="K8" s="363">
        <v>59631</v>
      </c>
      <c r="L8" s="363">
        <v>55916</v>
      </c>
      <c r="M8" s="363">
        <v>54638</v>
      </c>
      <c r="N8" s="425">
        <f t="shared" si="0"/>
        <v>57799.833333333336</v>
      </c>
      <c r="O8" s="426">
        <v>50901</v>
      </c>
      <c r="P8" s="426">
        <v>43158</v>
      </c>
      <c r="Q8" s="426">
        <v>49293</v>
      </c>
      <c r="R8" s="426">
        <v>53471</v>
      </c>
      <c r="S8" s="426">
        <v>57694</v>
      </c>
      <c r="T8" s="426">
        <v>55766</v>
      </c>
      <c r="U8" s="363">
        <v>56507</v>
      </c>
      <c r="V8" s="363">
        <v>56467</v>
      </c>
      <c r="W8" s="363">
        <v>52951</v>
      </c>
      <c r="X8" s="363">
        <v>50552</v>
      </c>
      <c r="Y8" s="363">
        <v>51942</v>
      </c>
      <c r="Z8" s="363">
        <v>50204</v>
      </c>
      <c r="AA8" s="363">
        <v>58519</v>
      </c>
      <c r="AB8" s="363">
        <v>54424</v>
      </c>
      <c r="AC8" s="363">
        <v>52903</v>
      </c>
      <c r="AD8" s="363">
        <v>45290</v>
      </c>
      <c r="AE8" s="425">
        <f t="shared" si="1"/>
        <v>52502.625</v>
      </c>
      <c r="AF8" s="427">
        <v>-0.13672981400000001</v>
      </c>
      <c r="AG8" s="427">
        <v>-0.25163863400000003</v>
      </c>
      <c r="AH8" s="427">
        <v>-0.17725702300000001</v>
      </c>
      <c r="AI8" s="427">
        <v>-7.8626322999999998E-2</v>
      </c>
      <c r="AJ8" s="427">
        <v>-3.2742635999999999E-2</v>
      </c>
      <c r="AK8" s="427">
        <v>-3.552404E-2</v>
      </c>
      <c r="AL8" s="427">
        <v>-3.3407458000000001E-2</v>
      </c>
      <c r="AM8" s="427">
        <v>-5.305965E-2</v>
      </c>
      <c r="AN8" s="427">
        <v>-5.3025968E-2</v>
      </c>
      <c r="AO8" s="427">
        <v>-7.4783117999999996E-2</v>
      </c>
      <c r="AP8" s="427">
        <v>-0.124140024</v>
      </c>
      <c r="AQ8" s="427">
        <v>-6.3393157000000006E-2</v>
      </c>
      <c r="AR8" s="427">
        <v>-7.5301459999999997E-3</v>
      </c>
      <c r="AS8" s="427">
        <v>-5.6285764000000002E-2</v>
      </c>
      <c r="AT8" s="427">
        <v>-0.117002988</v>
      </c>
      <c r="AU8" s="432">
        <v>-0.21959540999999999</v>
      </c>
    </row>
    <row r="9" spans="1:47" s="326" customFormat="1" ht="15" customHeight="1">
      <c r="A9" s="431" t="s">
        <v>118</v>
      </c>
      <c r="B9" s="363">
        <v>30832</v>
      </c>
      <c r="C9" s="363">
        <v>27478</v>
      </c>
      <c r="D9" s="363">
        <v>30320</v>
      </c>
      <c r="E9" s="363">
        <v>30080</v>
      </c>
      <c r="F9" s="363">
        <v>31465</v>
      </c>
      <c r="G9" s="363">
        <v>29066</v>
      </c>
      <c r="H9" s="363">
        <v>29470</v>
      </c>
      <c r="I9" s="363">
        <v>28452</v>
      </c>
      <c r="J9" s="363">
        <v>29518</v>
      </c>
      <c r="K9" s="363">
        <v>31459</v>
      </c>
      <c r="L9" s="363">
        <v>29512</v>
      </c>
      <c r="M9" s="363">
        <v>29114</v>
      </c>
      <c r="N9" s="425">
        <f t="shared" si="0"/>
        <v>29730.5</v>
      </c>
      <c r="O9" s="426">
        <v>24444</v>
      </c>
      <c r="P9" s="426">
        <v>18599</v>
      </c>
      <c r="Q9" s="426">
        <v>22753</v>
      </c>
      <c r="R9" s="426">
        <v>25804</v>
      </c>
      <c r="S9" s="426">
        <v>28077</v>
      </c>
      <c r="T9" s="426">
        <v>27836</v>
      </c>
      <c r="U9" s="363">
        <v>28864</v>
      </c>
      <c r="V9" s="363">
        <v>29222</v>
      </c>
      <c r="W9" s="363">
        <v>27498</v>
      </c>
      <c r="X9" s="363">
        <v>27140</v>
      </c>
      <c r="Y9" s="363">
        <v>27342</v>
      </c>
      <c r="Z9" s="363">
        <v>25240</v>
      </c>
      <c r="AA9" s="363">
        <v>30319</v>
      </c>
      <c r="AB9" s="363">
        <v>26733</v>
      </c>
      <c r="AC9" s="363">
        <v>24798</v>
      </c>
      <c r="AD9" s="363">
        <v>20478</v>
      </c>
      <c r="AE9" s="425">
        <f t="shared" si="1"/>
        <v>25946.6875</v>
      </c>
      <c r="AF9" s="427">
        <v>-0.193799472</v>
      </c>
      <c r="AG9" s="427">
        <v>-0.38168218100000001</v>
      </c>
      <c r="AH9" s="427">
        <v>-0.276879072</v>
      </c>
      <c r="AI9" s="427">
        <v>-0.11222734500000001</v>
      </c>
      <c r="AJ9" s="427">
        <v>-4.7268408999999997E-2</v>
      </c>
      <c r="AK9" s="427">
        <v>-2.1650499E-2</v>
      </c>
      <c r="AL9" s="427">
        <v>-2.2155972999999999E-2</v>
      </c>
      <c r="AM9" s="427">
        <v>-7.1108427000000002E-2</v>
      </c>
      <c r="AN9" s="427">
        <v>-6.8243425999999996E-2</v>
      </c>
      <c r="AO9" s="427">
        <v>-6.7802431999999996E-2</v>
      </c>
      <c r="AP9" s="427">
        <v>-0.113194084</v>
      </c>
      <c r="AQ9" s="427">
        <v>-8.1446976000000004E-2</v>
      </c>
      <c r="AR9" s="427">
        <v>-3.2981500000000003E-5</v>
      </c>
      <c r="AS9" s="427">
        <v>-0.11126994699999999</v>
      </c>
      <c r="AT9" s="427">
        <v>-0.21188622300000001</v>
      </c>
      <c r="AU9" s="432">
        <v>-0.295465492</v>
      </c>
    </row>
    <row r="10" spans="1:47" s="326" customFormat="1" ht="15" customHeight="1">
      <c r="A10" s="431" t="s">
        <v>119</v>
      </c>
      <c r="B10" s="363">
        <v>12877</v>
      </c>
      <c r="C10" s="363">
        <v>11167</v>
      </c>
      <c r="D10" s="363">
        <v>12606</v>
      </c>
      <c r="E10" s="363">
        <v>12183</v>
      </c>
      <c r="F10" s="363">
        <v>12636</v>
      </c>
      <c r="G10" s="363">
        <v>11597</v>
      </c>
      <c r="H10" s="363">
        <v>11905</v>
      </c>
      <c r="I10" s="363">
        <v>11904</v>
      </c>
      <c r="J10" s="363">
        <v>11826</v>
      </c>
      <c r="K10" s="363">
        <v>12617</v>
      </c>
      <c r="L10" s="363">
        <v>11869</v>
      </c>
      <c r="M10" s="363">
        <v>12634</v>
      </c>
      <c r="N10" s="425">
        <f t="shared" si="0"/>
        <v>12151.75</v>
      </c>
      <c r="O10" s="426">
        <v>9760</v>
      </c>
      <c r="P10" s="426">
        <v>8030</v>
      </c>
      <c r="Q10" s="426">
        <v>9798</v>
      </c>
      <c r="R10" s="426">
        <v>10309</v>
      </c>
      <c r="S10" s="426">
        <v>11108</v>
      </c>
      <c r="T10" s="426">
        <v>10940</v>
      </c>
      <c r="U10" s="363">
        <v>11075</v>
      </c>
      <c r="V10" s="363">
        <v>11335</v>
      </c>
      <c r="W10" s="363">
        <v>10843</v>
      </c>
      <c r="X10" s="363">
        <v>11088</v>
      </c>
      <c r="Y10" s="363">
        <v>10772</v>
      </c>
      <c r="Z10" s="363">
        <v>10121</v>
      </c>
      <c r="AA10" s="363">
        <v>11487</v>
      </c>
      <c r="AB10" s="363">
        <v>10335</v>
      </c>
      <c r="AC10" s="363">
        <v>9958</v>
      </c>
      <c r="AD10" s="363">
        <v>7636</v>
      </c>
      <c r="AE10" s="425">
        <f t="shared" si="1"/>
        <v>10287.1875</v>
      </c>
      <c r="AF10" s="427">
        <v>-0.225765508</v>
      </c>
      <c r="AG10" s="427">
        <v>-0.34088484000000002</v>
      </c>
      <c r="AH10" s="427">
        <v>-0.22459639100000001</v>
      </c>
      <c r="AI10" s="427">
        <v>-0.111063206</v>
      </c>
      <c r="AJ10" s="427">
        <v>-6.6946661000000005E-2</v>
      </c>
      <c r="AK10" s="427">
        <v>-8.0981182999999998E-2</v>
      </c>
      <c r="AL10" s="427">
        <v>-6.3504142999999999E-2</v>
      </c>
      <c r="AM10" s="427">
        <v>-0.10160893999999999</v>
      </c>
      <c r="AN10" s="427">
        <v>-8.6443676999999997E-2</v>
      </c>
      <c r="AO10" s="427">
        <v>-0.122368213</v>
      </c>
      <c r="AP10" s="427">
        <v>-0.163469752</v>
      </c>
      <c r="AQ10" s="427">
        <v>-9.3668846E-2</v>
      </c>
      <c r="AR10" s="427">
        <v>-8.8767254000000004E-2</v>
      </c>
      <c r="AS10" s="427">
        <v>-0.15168677699999999</v>
      </c>
      <c r="AT10" s="427">
        <v>-0.21193415600000001</v>
      </c>
      <c r="AU10" s="432">
        <v>-0.34155384999999999</v>
      </c>
    </row>
    <row r="11" spans="1:47" s="326" customFormat="1" ht="15" customHeight="1">
      <c r="A11" s="433" t="s">
        <v>120</v>
      </c>
      <c r="B11" s="434">
        <f>SUM(B6:B10)</f>
        <v>122485</v>
      </c>
      <c r="C11" s="434">
        <f t="shared" ref="C11:M11" si="2">SUM(C6:C10)</f>
        <v>109888</v>
      </c>
      <c r="D11" s="434">
        <f t="shared" si="2"/>
        <v>121264</v>
      </c>
      <c r="E11" s="434">
        <f t="shared" si="2"/>
        <v>119144</v>
      </c>
      <c r="F11" s="434">
        <f t="shared" si="2"/>
        <v>123745</v>
      </c>
      <c r="G11" s="434">
        <f t="shared" si="2"/>
        <v>117698</v>
      </c>
      <c r="H11" s="434">
        <f t="shared" si="2"/>
        <v>120417</v>
      </c>
      <c r="I11" s="434">
        <f t="shared" si="2"/>
        <v>117188</v>
      </c>
      <c r="J11" s="434">
        <f t="shared" si="2"/>
        <v>119039</v>
      </c>
      <c r="K11" s="434">
        <f t="shared" si="2"/>
        <v>123342</v>
      </c>
      <c r="L11" s="434">
        <f t="shared" si="2"/>
        <v>115894</v>
      </c>
      <c r="M11" s="434">
        <f t="shared" si="2"/>
        <v>115394</v>
      </c>
      <c r="N11" s="435">
        <f>AVERAGE(B11:M11)</f>
        <v>118791.5</v>
      </c>
      <c r="O11" s="434">
        <f>SUM(O6:O10)</f>
        <v>102676</v>
      </c>
      <c r="P11" s="434">
        <f t="shared" ref="P11:AD11" si="3">SUM(P6:P10)</f>
        <v>84748</v>
      </c>
      <c r="Q11" s="434">
        <f t="shared" si="3"/>
        <v>98487</v>
      </c>
      <c r="R11" s="434">
        <f t="shared" si="3"/>
        <v>106499</v>
      </c>
      <c r="S11" s="434">
        <f t="shared" si="3"/>
        <v>115167</v>
      </c>
      <c r="T11" s="434">
        <f t="shared" si="3"/>
        <v>112368</v>
      </c>
      <c r="U11" s="434">
        <f t="shared" si="3"/>
        <v>113967</v>
      </c>
      <c r="V11" s="434">
        <f t="shared" si="3"/>
        <v>114575</v>
      </c>
      <c r="W11" s="434">
        <f t="shared" si="3"/>
        <v>107892</v>
      </c>
      <c r="X11" s="434">
        <f t="shared" si="3"/>
        <v>104570</v>
      </c>
      <c r="Y11" s="434">
        <f t="shared" si="3"/>
        <v>106252</v>
      </c>
      <c r="Z11" s="434">
        <f t="shared" si="3"/>
        <v>101459</v>
      </c>
      <c r="AA11" s="434">
        <f t="shared" si="3"/>
        <v>118843</v>
      </c>
      <c r="AB11" s="434">
        <f t="shared" si="3"/>
        <v>108977</v>
      </c>
      <c r="AC11" s="434">
        <f t="shared" si="3"/>
        <v>105041</v>
      </c>
      <c r="AD11" s="434">
        <f t="shared" si="3"/>
        <v>88109</v>
      </c>
      <c r="AE11" s="435">
        <f>AVERAGE(O11:AD11)</f>
        <v>105601.875</v>
      </c>
      <c r="AF11" s="436">
        <f>(O11-D11)/D11</f>
        <v>-0.15328539385143158</v>
      </c>
      <c r="AG11" s="436">
        <f t="shared" ref="AG11:AO11" si="4">(P11-E11)/E11</f>
        <v>-0.28869267441079705</v>
      </c>
      <c r="AH11" s="436">
        <f t="shared" si="4"/>
        <v>-0.20411329750696997</v>
      </c>
      <c r="AI11" s="436">
        <f t="shared" si="4"/>
        <v>-9.5150299920134587E-2</v>
      </c>
      <c r="AJ11" s="436">
        <f t="shared" si="4"/>
        <v>-4.3598495229078951E-2</v>
      </c>
      <c r="AK11" s="436">
        <f t="shared" si="4"/>
        <v>-4.1130491176570978E-2</v>
      </c>
      <c r="AL11" s="436">
        <f t="shared" si="4"/>
        <v>-4.2607884810860308E-2</v>
      </c>
      <c r="AM11" s="436">
        <f t="shared" si="4"/>
        <v>-7.1078789058066194E-2</v>
      </c>
      <c r="AN11" s="436">
        <f t="shared" si="4"/>
        <v>-6.9045852244292202E-2</v>
      </c>
      <c r="AO11" s="436">
        <f t="shared" si="4"/>
        <v>-9.3800370903166536E-2</v>
      </c>
      <c r="AP11" s="436">
        <f>(Y11-B11)/B11</f>
        <v>-0.13253051394048251</v>
      </c>
      <c r="AQ11" s="436">
        <f t="shared" ref="AQ11:AU11" si="5">(Z11-C11)/C11</f>
        <v>-7.6705372743156669E-2</v>
      </c>
      <c r="AR11" s="436">
        <f t="shared" si="5"/>
        <v>-1.996470510621454E-2</v>
      </c>
      <c r="AS11" s="436">
        <f t="shared" si="5"/>
        <v>-8.5333713825287053E-2</v>
      </c>
      <c r="AT11" s="436">
        <f t="shared" si="5"/>
        <v>-0.15114954139561193</v>
      </c>
      <c r="AU11" s="437">
        <f t="shared" si="5"/>
        <v>-0.25139764481979304</v>
      </c>
    </row>
    <row r="12" spans="1:47" s="327" customFormat="1" ht="17.25" customHeight="1">
      <c r="A12" s="296" t="s">
        <v>94</v>
      </c>
      <c r="B12" s="331"/>
      <c r="C12" s="332"/>
      <c r="D12" s="332"/>
      <c r="E12" s="332"/>
      <c r="F12" s="332"/>
      <c r="G12" s="332"/>
      <c r="H12" s="332"/>
      <c r="I12" s="332"/>
      <c r="J12" s="332"/>
      <c r="K12" s="332"/>
      <c r="L12" s="332"/>
      <c r="M12" s="332"/>
      <c r="N12" s="332"/>
      <c r="O12" s="333"/>
      <c r="P12" s="333"/>
      <c r="Q12" s="333"/>
      <c r="R12" s="333"/>
      <c r="S12" s="333"/>
      <c r="T12" s="333"/>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row>
    <row r="13" spans="1:47" ht="12" customHeight="1">
      <c r="A13" s="37" t="s">
        <v>96</v>
      </c>
      <c r="F13" s="3"/>
      <c r="G13" s="3"/>
      <c r="H13" s="3"/>
      <c r="I13" s="3"/>
      <c r="J13" s="3"/>
      <c r="K13" s="3"/>
      <c r="L13" s="3"/>
      <c r="Q13" s="3"/>
      <c r="R13" s="170"/>
      <c r="S13" s="3"/>
      <c r="T13" s="328"/>
      <c r="U13" s="328"/>
      <c r="V13" s="328"/>
      <c r="W13" s="328"/>
      <c r="AB13" s="328"/>
      <c r="AC13" s="328"/>
      <c r="AD13" s="328"/>
      <c r="AE13" s="328"/>
      <c r="AF13" s="328"/>
      <c r="AG13" s="328"/>
      <c r="AH13" s="328"/>
    </row>
    <row r="14" spans="1:47" s="327" customFormat="1" ht="12" customHeight="1">
      <c r="A14" s="421" t="s">
        <v>275</v>
      </c>
      <c r="B14" s="25"/>
      <c r="C14" s="24"/>
      <c r="D14" s="24"/>
      <c r="E14" s="24"/>
      <c r="F14" s="24"/>
      <c r="G14" s="24"/>
      <c r="H14" s="24"/>
      <c r="I14" s="24"/>
      <c r="J14" s="24"/>
      <c r="K14" s="24"/>
      <c r="L14" s="24"/>
      <c r="M14" s="24"/>
      <c r="N14" s="24"/>
      <c r="O14" s="24"/>
      <c r="P14" s="24"/>
      <c r="Q14" s="24"/>
      <c r="R14" s="24"/>
      <c r="S14" s="24"/>
    </row>
    <row r="15" spans="1:47" s="327" customFormat="1" ht="12" customHeight="1">
      <c r="A15" s="418" t="s">
        <v>426</v>
      </c>
      <c r="B15" s="25"/>
      <c r="C15" s="24"/>
      <c r="D15" s="24"/>
      <c r="E15" s="24"/>
      <c r="F15" s="24"/>
      <c r="G15" s="24"/>
      <c r="H15" s="24"/>
      <c r="I15" s="24"/>
      <c r="J15" s="24"/>
      <c r="K15" s="24"/>
      <c r="L15" s="24"/>
      <c r="M15" s="24"/>
      <c r="N15" s="24"/>
      <c r="O15" s="24"/>
      <c r="P15" s="24"/>
      <c r="Q15" s="24"/>
      <c r="R15" s="24"/>
      <c r="S15" s="24"/>
    </row>
    <row r="16" spans="1:47" s="327" customFormat="1" ht="12" customHeight="1">
      <c r="A16" s="171" t="s">
        <v>97</v>
      </c>
      <c r="B16" s="24"/>
      <c r="C16" s="24"/>
      <c r="D16" s="24"/>
      <c r="E16" s="24"/>
      <c r="F16" s="24"/>
      <c r="G16" s="24"/>
      <c r="H16" s="24"/>
      <c r="I16" s="24"/>
      <c r="J16" s="24"/>
      <c r="K16" s="24"/>
      <c r="L16" s="24"/>
      <c r="M16" s="24"/>
      <c r="N16" s="24"/>
      <c r="O16" s="24"/>
      <c r="P16" s="24"/>
      <c r="Q16" s="24"/>
      <c r="R16" s="24"/>
      <c r="S16" s="24"/>
    </row>
    <row r="17" spans="1:47" s="327" customFormat="1" ht="24" customHeight="1">
      <c r="A17" s="438" t="s">
        <v>427</v>
      </c>
      <c r="B17" s="24"/>
      <c r="C17" s="24"/>
      <c r="D17" s="24"/>
      <c r="E17" s="24"/>
      <c r="F17" s="24"/>
      <c r="G17" s="24"/>
      <c r="H17" s="24"/>
      <c r="I17" s="24"/>
      <c r="J17" s="24"/>
      <c r="K17" s="24"/>
      <c r="L17" s="24"/>
      <c r="M17" s="24"/>
      <c r="N17" s="24"/>
      <c r="O17" s="24"/>
      <c r="P17" s="24"/>
      <c r="Q17" s="24"/>
      <c r="R17" s="24"/>
      <c r="S17" s="24"/>
    </row>
    <row r="18" spans="1:47" s="323" customFormat="1" ht="20.25" customHeight="1">
      <c r="A18" s="424" t="s">
        <v>433</v>
      </c>
      <c r="B18" s="166"/>
      <c r="C18" s="166"/>
      <c r="D18" s="166"/>
      <c r="E18" s="166"/>
      <c r="F18" s="166"/>
      <c r="G18" s="166"/>
      <c r="H18" s="23"/>
      <c r="I18" s="23"/>
      <c r="J18" s="23"/>
      <c r="K18" s="23"/>
      <c r="L18" s="23"/>
      <c r="M18" s="23"/>
      <c r="N18" s="23"/>
      <c r="O18" s="23"/>
      <c r="P18" s="23"/>
      <c r="Q18" s="23"/>
      <c r="R18" s="23"/>
      <c r="S18" s="23"/>
    </row>
    <row r="19" spans="1:47" s="439" customFormat="1" ht="14.1" customHeight="1">
      <c r="A19" s="441"/>
      <c r="B19" s="760" t="s">
        <v>429</v>
      </c>
      <c r="C19" s="760"/>
      <c r="D19" s="760"/>
      <c r="E19" s="760"/>
      <c r="F19" s="760"/>
      <c r="G19" s="760"/>
      <c r="H19" s="760"/>
      <c r="I19" s="760"/>
      <c r="J19" s="760"/>
      <c r="K19" s="760"/>
      <c r="L19" s="760"/>
      <c r="M19" s="760"/>
      <c r="N19" s="761"/>
      <c r="O19" s="758" t="s">
        <v>430</v>
      </c>
      <c r="P19" s="758"/>
      <c r="Q19" s="758"/>
      <c r="R19" s="758"/>
      <c r="S19" s="758"/>
      <c r="T19" s="758"/>
      <c r="U19" s="758"/>
      <c r="V19" s="758"/>
      <c r="W19" s="758"/>
      <c r="X19" s="758"/>
      <c r="Y19" s="758"/>
      <c r="Z19" s="758"/>
      <c r="AA19" s="758"/>
      <c r="AB19" s="758"/>
      <c r="AC19" s="758"/>
      <c r="AD19" s="758"/>
      <c r="AE19" s="759"/>
      <c r="AF19" s="756" t="s">
        <v>424</v>
      </c>
      <c r="AG19" s="756"/>
      <c r="AH19" s="756"/>
      <c r="AI19" s="756"/>
      <c r="AJ19" s="756"/>
      <c r="AK19" s="756"/>
      <c r="AL19" s="756"/>
      <c r="AM19" s="756"/>
      <c r="AN19" s="756"/>
      <c r="AO19" s="756"/>
      <c r="AP19" s="755"/>
      <c r="AQ19" s="755"/>
      <c r="AR19" s="755"/>
      <c r="AS19" s="755"/>
      <c r="AT19" s="755"/>
      <c r="AU19" s="755"/>
    </row>
    <row r="20" spans="1:47" s="439" customFormat="1" ht="43.95" customHeight="1">
      <c r="A20" s="429" t="s">
        <v>98</v>
      </c>
      <c r="B20" s="283" t="s">
        <v>453</v>
      </c>
      <c r="C20" s="283" t="s">
        <v>454</v>
      </c>
      <c r="D20" s="283" t="s">
        <v>455</v>
      </c>
      <c r="E20" s="283" t="s">
        <v>456</v>
      </c>
      <c r="F20" s="283" t="s">
        <v>457</v>
      </c>
      <c r="G20" s="283" t="s">
        <v>458</v>
      </c>
      <c r="H20" s="283" t="s">
        <v>459</v>
      </c>
      <c r="I20" s="283" t="s">
        <v>460</v>
      </c>
      <c r="J20" s="283" t="s">
        <v>461</v>
      </c>
      <c r="K20" s="283" t="s">
        <v>462</v>
      </c>
      <c r="L20" s="283" t="s">
        <v>463</v>
      </c>
      <c r="M20" s="283" t="s">
        <v>464</v>
      </c>
      <c r="N20" s="283" t="s">
        <v>431</v>
      </c>
      <c r="O20" s="330" t="s">
        <v>465</v>
      </c>
      <c r="P20" s="330" t="s">
        <v>466</v>
      </c>
      <c r="Q20" s="330" t="s">
        <v>467</v>
      </c>
      <c r="R20" s="330" t="s">
        <v>468</v>
      </c>
      <c r="S20" s="330" t="s">
        <v>469</v>
      </c>
      <c r="T20" s="330" t="s">
        <v>470</v>
      </c>
      <c r="U20" s="330" t="s">
        <v>471</v>
      </c>
      <c r="V20" s="330" t="s">
        <v>472</v>
      </c>
      <c r="W20" s="330" t="s">
        <v>473</v>
      </c>
      <c r="X20" s="330" t="s">
        <v>474</v>
      </c>
      <c r="Y20" s="330" t="s">
        <v>475</v>
      </c>
      <c r="Z20" s="330" t="s">
        <v>476</v>
      </c>
      <c r="AA20" s="330" t="s">
        <v>477</v>
      </c>
      <c r="AB20" s="330" t="s">
        <v>478</v>
      </c>
      <c r="AC20" s="330" t="s">
        <v>479</v>
      </c>
      <c r="AD20" s="330" t="s">
        <v>480</v>
      </c>
      <c r="AE20" s="330" t="s">
        <v>432</v>
      </c>
      <c r="AF20" s="283" t="s">
        <v>99</v>
      </c>
      <c r="AG20" s="283" t="s">
        <v>100</v>
      </c>
      <c r="AH20" s="283" t="s">
        <v>265</v>
      </c>
      <c r="AI20" s="283" t="s">
        <v>266</v>
      </c>
      <c r="AJ20" s="283" t="s">
        <v>103</v>
      </c>
      <c r="AK20" s="283" t="s">
        <v>267</v>
      </c>
      <c r="AL20" s="283" t="s">
        <v>268</v>
      </c>
      <c r="AM20" s="283" t="s">
        <v>269</v>
      </c>
      <c r="AN20" s="283" t="s">
        <v>107</v>
      </c>
      <c r="AO20" s="283" t="s">
        <v>270</v>
      </c>
      <c r="AP20" s="283" t="s">
        <v>271</v>
      </c>
      <c r="AQ20" s="283" t="s">
        <v>272</v>
      </c>
      <c r="AR20" s="283" t="s">
        <v>273</v>
      </c>
      <c r="AS20" s="283" t="s">
        <v>112</v>
      </c>
      <c r="AT20" s="283" t="s">
        <v>274</v>
      </c>
      <c r="AU20" s="430" t="s">
        <v>114</v>
      </c>
    </row>
    <row r="21" spans="1:47" s="323" customFormat="1" ht="15" customHeight="1">
      <c r="A21" s="431" t="s">
        <v>115</v>
      </c>
      <c r="B21" s="363">
        <v>16193</v>
      </c>
      <c r="C21" s="363">
        <v>14480</v>
      </c>
      <c r="D21" s="363">
        <v>16019</v>
      </c>
      <c r="E21" s="363">
        <v>15652</v>
      </c>
      <c r="F21" s="363">
        <v>16192</v>
      </c>
      <c r="G21" s="363">
        <v>15778</v>
      </c>
      <c r="H21" s="363">
        <v>16432</v>
      </c>
      <c r="I21" s="363">
        <v>15910</v>
      </c>
      <c r="J21" s="363">
        <v>15955</v>
      </c>
      <c r="K21" s="363">
        <v>15797</v>
      </c>
      <c r="L21" s="363">
        <v>15100</v>
      </c>
      <c r="M21" s="363">
        <v>15982</v>
      </c>
      <c r="N21" s="425">
        <f t="shared" ref="N21:N25" si="6">AVERAGE(B21:M21)</f>
        <v>15790.833333333334</v>
      </c>
      <c r="O21" s="426">
        <v>15093</v>
      </c>
      <c r="P21" s="426">
        <v>13373</v>
      </c>
      <c r="Q21" s="426">
        <v>14300</v>
      </c>
      <c r="R21" s="426">
        <v>14166</v>
      </c>
      <c r="S21" s="426">
        <v>15272</v>
      </c>
      <c r="T21" s="426">
        <v>14695</v>
      </c>
      <c r="U21" s="363">
        <v>14660</v>
      </c>
      <c r="V21" s="363">
        <v>14451</v>
      </c>
      <c r="W21" s="363">
        <v>13339</v>
      </c>
      <c r="X21" s="363">
        <v>13128</v>
      </c>
      <c r="Y21" s="363">
        <v>13231</v>
      </c>
      <c r="Z21" s="363">
        <v>12864</v>
      </c>
      <c r="AA21" s="363">
        <v>14888</v>
      </c>
      <c r="AB21" s="363">
        <v>14203</v>
      </c>
      <c r="AC21" s="363">
        <v>14236</v>
      </c>
      <c r="AD21" s="363">
        <v>12141</v>
      </c>
      <c r="AE21" s="425">
        <f t="shared" ref="AE21:AE25" si="7">AVERAGE(O21:AD21)</f>
        <v>14002.5</v>
      </c>
      <c r="AF21" s="427">
        <v>-5.7806354999999997E-2</v>
      </c>
      <c r="AG21" s="427">
        <v>-0.145604396</v>
      </c>
      <c r="AH21" s="427">
        <v>-0.116847826</v>
      </c>
      <c r="AI21" s="427">
        <v>-0.102167575</v>
      </c>
      <c r="AJ21" s="427">
        <v>-7.0593962999999996E-2</v>
      </c>
      <c r="AK21" s="427">
        <v>-7.6367064999999998E-2</v>
      </c>
      <c r="AL21" s="427">
        <v>-8.1165778999999993E-2</v>
      </c>
      <c r="AM21" s="427">
        <v>-8.5206052000000004E-2</v>
      </c>
      <c r="AN21" s="427">
        <v>-0.11662251699999999</v>
      </c>
      <c r="AO21" s="427">
        <v>-0.17857589800000001</v>
      </c>
      <c r="AP21" s="427">
        <v>-0.18291854499999999</v>
      </c>
      <c r="AQ21" s="427">
        <v>-0.11160220999999999</v>
      </c>
      <c r="AR21" s="427">
        <v>-7.0603658E-2</v>
      </c>
      <c r="AS21" s="427">
        <v>-9.2576029000000004E-2</v>
      </c>
      <c r="AT21" s="427">
        <v>-0.120800395</v>
      </c>
      <c r="AU21" s="432">
        <v>-0.230510838</v>
      </c>
    </row>
    <row r="22" spans="1:47" s="323" customFormat="1" ht="15" customHeight="1">
      <c r="A22" s="431" t="s">
        <v>116</v>
      </c>
      <c r="B22" s="363">
        <v>3903</v>
      </c>
      <c r="C22" s="363">
        <v>3520</v>
      </c>
      <c r="D22" s="363">
        <v>3910</v>
      </c>
      <c r="E22" s="363">
        <v>4097</v>
      </c>
      <c r="F22" s="363">
        <v>4319</v>
      </c>
      <c r="G22" s="363">
        <v>3953</v>
      </c>
      <c r="H22" s="363">
        <v>3922</v>
      </c>
      <c r="I22" s="363">
        <v>3712</v>
      </c>
      <c r="J22" s="363">
        <v>4135</v>
      </c>
      <c r="K22" s="363">
        <v>4120</v>
      </c>
      <c r="L22" s="363">
        <v>3810</v>
      </c>
      <c r="M22" s="363">
        <v>3891</v>
      </c>
      <c r="N22" s="425">
        <f t="shared" si="6"/>
        <v>3941</v>
      </c>
      <c r="O22" s="426">
        <v>2978</v>
      </c>
      <c r="P22" s="426">
        <v>2061</v>
      </c>
      <c r="Q22" s="426">
        <v>2735</v>
      </c>
      <c r="R22" s="426">
        <v>3175</v>
      </c>
      <c r="S22" s="426">
        <v>3508</v>
      </c>
      <c r="T22" s="426">
        <v>3357</v>
      </c>
      <c r="U22" s="363">
        <v>3396</v>
      </c>
      <c r="V22" s="363">
        <v>3452</v>
      </c>
      <c r="W22" s="363">
        <v>3235</v>
      </c>
      <c r="X22" s="363">
        <v>2899</v>
      </c>
      <c r="Y22" s="363">
        <v>3093</v>
      </c>
      <c r="Z22" s="363">
        <v>2872</v>
      </c>
      <c r="AA22" s="363">
        <v>3414</v>
      </c>
      <c r="AB22" s="363">
        <v>3162</v>
      </c>
      <c r="AC22" s="363">
        <v>3090</v>
      </c>
      <c r="AD22" s="363">
        <v>2608</v>
      </c>
      <c r="AE22" s="425">
        <f t="shared" si="7"/>
        <v>3064.6875</v>
      </c>
      <c r="AF22" s="427">
        <v>-0.23836317100000001</v>
      </c>
      <c r="AG22" s="427">
        <v>-0.49694898700000001</v>
      </c>
      <c r="AH22" s="427">
        <v>-0.366751563</v>
      </c>
      <c r="AI22" s="427">
        <v>-0.196812547</v>
      </c>
      <c r="AJ22" s="427">
        <v>-0.105558389</v>
      </c>
      <c r="AK22" s="427">
        <v>-9.5635776000000006E-2</v>
      </c>
      <c r="AL22" s="427">
        <v>-0.17871825899999999</v>
      </c>
      <c r="AM22" s="427">
        <v>-0.16213592199999999</v>
      </c>
      <c r="AN22" s="427">
        <v>-0.150918635</v>
      </c>
      <c r="AO22" s="427">
        <v>-0.25494731399999998</v>
      </c>
      <c r="AP22" s="427">
        <v>-0.207532667</v>
      </c>
      <c r="AQ22" s="427">
        <v>-0.184090909</v>
      </c>
      <c r="AR22" s="427">
        <v>-0.12685421999999999</v>
      </c>
      <c r="AS22" s="427">
        <v>-0.22821576800000001</v>
      </c>
      <c r="AT22" s="427">
        <v>-0.28455660999999999</v>
      </c>
      <c r="AU22" s="432">
        <v>-0.34024791300000001</v>
      </c>
    </row>
    <row r="23" spans="1:47" s="323" customFormat="1" ht="15" customHeight="1">
      <c r="A23" s="431" t="s">
        <v>117</v>
      </c>
      <c r="B23" s="363">
        <v>35224</v>
      </c>
      <c r="C23" s="363">
        <v>31681</v>
      </c>
      <c r="D23" s="363">
        <v>34710</v>
      </c>
      <c r="E23" s="363">
        <v>33462</v>
      </c>
      <c r="F23" s="363">
        <v>34990</v>
      </c>
      <c r="G23" s="363">
        <v>33401</v>
      </c>
      <c r="H23" s="363">
        <v>34062</v>
      </c>
      <c r="I23" s="363">
        <v>33217</v>
      </c>
      <c r="J23" s="363">
        <v>33064</v>
      </c>
      <c r="K23" s="363">
        <v>34483</v>
      </c>
      <c r="L23" s="363">
        <v>33145</v>
      </c>
      <c r="M23" s="363">
        <v>32729</v>
      </c>
      <c r="N23" s="425">
        <f t="shared" si="6"/>
        <v>33680.666666666664</v>
      </c>
      <c r="O23" s="426">
        <v>28836</v>
      </c>
      <c r="P23" s="426">
        <v>23482</v>
      </c>
      <c r="Q23" s="426">
        <v>28649</v>
      </c>
      <c r="R23" s="426">
        <v>31932</v>
      </c>
      <c r="S23" s="426">
        <v>33713</v>
      </c>
      <c r="T23" s="426">
        <v>32831</v>
      </c>
      <c r="U23" s="363">
        <v>33045</v>
      </c>
      <c r="V23" s="363">
        <v>33283</v>
      </c>
      <c r="W23" s="363">
        <v>31906</v>
      </c>
      <c r="X23" s="363">
        <v>31366</v>
      </c>
      <c r="Y23" s="363">
        <v>31604</v>
      </c>
      <c r="Z23" s="363">
        <v>29488</v>
      </c>
      <c r="AA23" s="363">
        <v>34767</v>
      </c>
      <c r="AB23" s="363">
        <v>33006</v>
      </c>
      <c r="AC23" s="363">
        <v>31099</v>
      </c>
      <c r="AD23" s="363">
        <v>24811</v>
      </c>
      <c r="AE23" s="425">
        <f t="shared" si="7"/>
        <v>30863.625</v>
      </c>
      <c r="AF23" s="427">
        <v>-0.169230769</v>
      </c>
      <c r="AG23" s="427">
        <v>-0.29824876</v>
      </c>
      <c r="AH23" s="427">
        <v>-0.181223207</v>
      </c>
      <c r="AI23" s="427">
        <v>-4.3980719000000001E-2</v>
      </c>
      <c r="AJ23" s="427">
        <v>-1.0246022E-2</v>
      </c>
      <c r="AK23" s="427">
        <v>-1.1620556000000001E-2</v>
      </c>
      <c r="AL23" s="427">
        <v>-5.7464300000000001E-4</v>
      </c>
      <c r="AM23" s="427">
        <v>-3.4799756000000001E-2</v>
      </c>
      <c r="AN23" s="427">
        <v>-3.7381204000000001E-2</v>
      </c>
      <c r="AO23" s="427">
        <v>-4.1645024000000003E-2</v>
      </c>
      <c r="AP23" s="427">
        <v>-0.102770838</v>
      </c>
      <c r="AQ23" s="427">
        <v>-6.9221299999999999E-2</v>
      </c>
      <c r="AR23" s="427">
        <v>1.642178E-3</v>
      </c>
      <c r="AS23" s="427">
        <v>-1.3627398000000001E-2</v>
      </c>
      <c r="AT23" s="427">
        <v>-0.111203201</v>
      </c>
      <c r="AU23" s="432">
        <v>-0.25717792900000003</v>
      </c>
    </row>
    <row r="24" spans="1:47" s="323" customFormat="1" ht="15" customHeight="1">
      <c r="A24" s="431" t="s">
        <v>118</v>
      </c>
      <c r="B24" s="363">
        <v>34446</v>
      </c>
      <c r="C24" s="363">
        <v>30330</v>
      </c>
      <c r="D24" s="363">
        <v>33862</v>
      </c>
      <c r="E24" s="363">
        <v>33226</v>
      </c>
      <c r="F24" s="363">
        <v>34926</v>
      </c>
      <c r="G24" s="363">
        <v>32642</v>
      </c>
      <c r="H24" s="363">
        <v>32498</v>
      </c>
      <c r="I24" s="363">
        <v>31811</v>
      </c>
      <c r="J24" s="363">
        <v>32281</v>
      </c>
      <c r="K24" s="363">
        <v>34768</v>
      </c>
      <c r="L24" s="363">
        <v>32556</v>
      </c>
      <c r="M24" s="363">
        <v>32625</v>
      </c>
      <c r="N24" s="425">
        <f t="shared" si="6"/>
        <v>32997.583333333336</v>
      </c>
      <c r="O24" s="426">
        <v>27853</v>
      </c>
      <c r="P24" s="426">
        <v>22482</v>
      </c>
      <c r="Q24" s="426">
        <v>26713</v>
      </c>
      <c r="R24" s="426">
        <v>29623</v>
      </c>
      <c r="S24" s="426">
        <v>31518</v>
      </c>
      <c r="T24" s="426">
        <v>30922</v>
      </c>
      <c r="U24" s="363">
        <v>31685</v>
      </c>
      <c r="V24" s="363">
        <v>32883</v>
      </c>
      <c r="W24" s="363">
        <v>31977</v>
      </c>
      <c r="X24" s="363">
        <v>31440</v>
      </c>
      <c r="Y24" s="363">
        <v>31142</v>
      </c>
      <c r="Z24" s="363">
        <v>28971</v>
      </c>
      <c r="AA24" s="363">
        <v>34037</v>
      </c>
      <c r="AB24" s="363">
        <v>30462</v>
      </c>
      <c r="AC24" s="363">
        <v>28195</v>
      </c>
      <c r="AD24" s="363">
        <v>22747</v>
      </c>
      <c r="AE24" s="425">
        <f t="shared" si="7"/>
        <v>29540.625</v>
      </c>
      <c r="AF24" s="427">
        <v>-0.17745555499999999</v>
      </c>
      <c r="AG24" s="427">
        <v>-0.32336122299999998</v>
      </c>
      <c r="AH24" s="427">
        <v>-0.235154326</v>
      </c>
      <c r="AI24" s="427">
        <v>-9.2488205000000004E-2</v>
      </c>
      <c r="AJ24" s="427">
        <v>-3.0155702E-2</v>
      </c>
      <c r="AK24" s="427">
        <v>-2.7946308E-2</v>
      </c>
      <c r="AL24" s="427">
        <v>-1.8462873000000001E-2</v>
      </c>
      <c r="AM24" s="427">
        <v>-5.4216520999999997E-2</v>
      </c>
      <c r="AN24" s="427">
        <v>-1.778474E-2</v>
      </c>
      <c r="AO24" s="427">
        <v>-3.6321839000000002E-2</v>
      </c>
      <c r="AP24" s="427">
        <v>-9.5918248999999997E-2</v>
      </c>
      <c r="AQ24" s="427">
        <v>-4.4807121999999998E-2</v>
      </c>
      <c r="AR24" s="427">
        <v>5.1680349999999996E-3</v>
      </c>
      <c r="AS24" s="427">
        <v>-8.3187865E-2</v>
      </c>
      <c r="AT24" s="427">
        <v>-0.19272175499999999</v>
      </c>
      <c r="AU24" s="432">
        <v>-0.30313706299999998</v>
      </c>
    </row>
    <row r="25" spans="1:47" s="323" customFormat="1" ht="15" customHeight="1">
      <c r="A25" s="431" t="s">
        <v>119</v>
      </c>
      <c r="B25" s="363">
        <v>8977</v>
      </c>
      <c r="C25" s="363">
        <v>8076</v>
      </c>
      <c r="D25" s="363">
        <v>9094</v>
      </c>
      <c r="E25" s="363">
        <v>8783</v>
      </c>
      <c r="F25" s="363">
        <v>8867</v>
      </c>
      <c r="G25" s="363">
        <v>8387</v>
      </c>
      <c r="H25" s="363">
        <v>8436</v>
      </c>
      <c r="I25" s="363">
        <v>8372</v>
      </c>
      <c r="J25" s="363">
        <v>8297</v>
      </c>
      <c r="K25" s="363">
        <v>9022</v>
      </c>
      <c r="L25" s="363">
        <v>8601</v>
      </c>
      <c r="M25" s="363">
        <v>9185</v>
      </c>
      <c r="N25" s="425">
        <f t="shared" si="6"/>
        <v>8674.75</v>
      </c>
      <c r="O25" s="426">
        <v>7373</v>
      </c>
      <c r="P25" s="426">
        <v>6040</v>
      </c>
      <c r="Q25" s="426">
        <v>7294</v>
      </c>
      <c r="R25" s="426">
        <v>7675</v>
      </c>
      <c r="S25" s="426">
        <v>8045</v>
      </c>
      <c r="T25" s="426">
        <v>8085</v>
      </c>
      <c r="U25" s="363">
        <v>8187</v>
      </c>
      <c r="V25" s="363">
        <v>8267</v>
      </c>
      <c r="W25" s="363">
        <v>7987</v>
      </c>
      <c r="X25" s="363">
        <v>8285</v>
      </c>
      <c r="Y25" s="363">
        <v>7980</v>
      </c>
      <c r="Z25" s="363">
        <v>7592</v>
      </c>
      <c r="AA25" s="363">
        <v>8230</v>
      </c>
      <c r="AB25" s="363">
        <v>7310</v>
      </c>
      <c r="AC25" s="363">
        <v>7301</v>
      </c>
      <c r="AD25" s="363">
        <v>5559</v>
      </c>
      <c r="AE25" s="425">
        <f t="shared" si="7"/>
        <v>7575.625</v>
      </c>
      <c r="AF25" s="427">
        <v>-0.18924565600000001</v>
      </c>
      <c r="AG25" s="427">
        <v>-0.31230786700000002</v>
      </c>
      <c r="AH25" s="427">
        <v>-0.17739934600000001</v>
      </c>
      <c r="AI25" s="427">
        <v>-8.4893286999999998E-2</v>
      </c>
      <c r="AJ25" s="427">
        <v>-4.6348980999999997E-2</v>
      </c>
      <c r="AK25" s="427">
        <v>-3.4280935999999998E-2</v>
      </c>
      <c r="AL25" s="427">
        <v>-1.3257804E-2</v>
      </c>
      <c r="AM25" s="427">
        <v>-8.3684327000000003E-2</v>
      </c>
      <c r="AN25" s="427">
        <v>-7.1387047999999995E-2</v>
      </c>
      <c r="AO25" s="427">
        <v>-9.7985846000000001E-2</v>
      </c>
      <c r="AP25" s="427">
        <v>-0.111061602</v>
      </c>
      <c r="AQ25" s="427">
        <v>-5.9930658999999997E-2</v>
      </c>
      <c r="AR25" s="427">
        <v>-9.5007697000000002E-2</v>
      </c>
      <c r="AS25" s="427">
        <v>-0.16771035000000001</v>
      </c>
      <c r="AT25" s="427">
        <v>-0.17660990200000001</v>
      </c>
      <c r="AU25" s="432">
        <v>-0.337188506</v>
      </c>
    </row>
    <row r="26" spans="1:47" s="323" customFormat="1" ht="15" customHeight="1">
      <c r="A26" s="433" t="s">
        <v>120</v>
      </c>
      <c r="B26" s="434">
        <f>SUM(B21:B25)</f>
        <v>98743</v>
      </c>
      <c r="C26" s="434">
        <f t="shared" ref="C26" si="8">SUM(C21:C25)</f>
        <v>88087</v>
      </c>
      <c r="D26" s="434">
        <f t="shared" ref="D26" si="9">SUM(D21:D25)</f>
        <v>97595</v>
      </c>
      <c r="E26" s="434">
        <f t="shared" ref="E26" si="10">SUM(E21:E25)</f>
        <v>95220</v>
      </c>
      <c r="F26" s="434">
        <f t="shared" ref="F26" si="11">SUM(F21:F25)</f>
        <v>99294</v>
      </c>
      <c r="G26" s="434">
        <f t="shared" ref="G26" si="12">SUM(G21:G25)</f>
        <v>94161</v>
      </c>
      <c r="H26" s="434">
        <f t="shared" ref="H26" si="13">SUM(H21:H25)</f>
        <v>95350</v>
      </c>
      <c r="I26" s="434">
        <f t="shared" ref="I26" si="14">SUM(I21:I25)</f>
        <v>93022</v>
      </c>
      <c r="J26" s="434">
        <f t="shared" ref="J26" si="15">SUM(J21:J25)</f>
        <v>93732</v>
      </c>
      <c r="K26" s="434">
        <f t="shared" ref="K26" si="16">SUM(K21:K25)</f>
        <v>98190</v>
      </c>
      <c r="L26" s="434">
        <f t="shared" ref="L26" si="17">SUM(L21:L25)</f>
        <v>93212</v>
      </c>
      <c r="M26" s="434">
        <f t="shared" ref="M26" si="18">SUM(M21:M25)</f>
        <v>94412</v>
      </c>
      <c r="N26" s="435">
        <f>AVERAGE(B26:M26)</f>
        <v>95084.833333333328</v>
      </c>
      <c r="O26" s="434">
        <f>SUM(O21:O25)</f>
        <v>82133</v>
      </c>
      <c r="P26" s="434">
        <f t="shared" ref="P26" si="19">SUM(P21:P25)</f>
        <v>67438</v>
      </c>
      <c r="Q26" s="434">
        <f t="shared" ref="Q26" si="20">SUM(Q21:Q25)</f>
        <v>79691</v>
      </c>
      <c r="R26" s="434">
        <f t="shared" ref="R26" si="21">SUM(R21:R25)</f>
        <v>86571</v>
      </c>
      <c r="S26" s="434">
        <f t="shared" ref="S26" si="22">SUM(S21:S25)</f>
        <v>92056</v>
      </c>
      <c r="T26" s="434">
        <f t="shared" ref="T26" si="23">SUM(T21:T25)</f>
        <v>89890</v>
      </c>
      <c r="U26" s="434">
        <f t="shared" ref="U26" si="24">SUM(U21:U25)</f>
        <v>90973</v>
      </c>
      <c r="V26" s="434">
        <f t="shared" ref="V26" si="25">SUM(V21:V25)</f>
        <v>92336</v>
      </c>
      <c r="W26" s="434">
        <f t="shared" ref="W26" si="26">SUM(W21:W25)</f>
        <v>88444</v>
      </c>
      <c r="X26" s="434">
        <f t="shared" ref="X26" si="27">SUM(X21:X25)</f>
        <v>87118</v>
      </c>
      <c r="Y26" s="434">
        <f t="shared" ref="Y26" si="28">SUM(Y21:Y25)</f>
        <v>87050</v>
      </c>
      <c r="Z26" s="434">
        <f t="shared" ref="Z26" si="29">SUM(Z21:Z25)</f>
        <v>81787</v>
      </c>
      <c r="AA26" s="434">
        <f t="shared" ref="AA26" si="30">SUM(AA21:AA25)</f>
        <v>95336</v>
      </c>
      <c r="AB26" s="434">
        <f t="shared" ref="AB26" si="31">SUM(AB21:AB25)</f>
        <v>88143</v>
      </c>
      <c r="AC26" s="434">
        <f t="shared" ref="AC26" si="32">SUM(AC21:AC25)</f>
        <v>83921</v>
      </c>
      <c r="AD26" s="434">
        <f t="shared" ref="AD26" si="33">SUM(AD21:AD25)</f>
        <v>67866</v>
      </c>
      <c r="AE26" s="435">
        <f>AVERAGE(O26:AD26)</f>
        <v>85047.0625</v>
      </c>
      <c r="AF26" s="436">
        <f>(O26-D26)/D26</f>
        <v>-0.15843024745120141</v>
      </c>
      <c r="AG26" s="436">
        <f t="shared" ref="AG26" si="34">(P26-E26)/E26</f>
        <v>-0.29176643562276833</v>
      </c>
      <c r="AH26" s="436">
        <f t="shared" ref="AH26" si="35">(Q26-F26)/F26</f>
        <v>-0.19742381211352147</v>
      </c>
      <c r="AI26" s="436">
        <f t="shared" ref="AI26" si="36">(R26-G26)/G26</f>
        <v>-8.0606620575397456E-2</v>
      </c>
      <c r="AJ26" s="436">
        <f t="shared" ref="AJ26" si="37">(S26-H26)/H26</f>
        <v>-3.4546407970634505E-2</v>
      </c>
      <c r="AK26" s="436">
        <f t="shared" ref="AK26" si="38">(T26-I26)/I26</f>
        <v>-3.3669454537636256E-2</v>
      </c>
      <c r="AL26" s="436">
        <f t="shared" ref="AL26" si="39">(U26-J26)/J26</f>
        <v>-2.9434984850424614E-2</v>
      </c>
      <c r="AM26" s="436">
        <f t="shared" ref="AM26" si="40">(V26-K26)/K26</f>
        <v>-5.9619105815256139E-2</v>
      </c>
      <c r="AN26" s="436">
        <f t="shared" ref="AN26" si="41">(W26-L26)/L26</f>
        <v>-5.1152212161524269E-2</v>
      </c>
      <c r="AO26" s="436">
        <f t="shared" ref="AO26" si="42">(X26-M26)/M26</f>
        <v>-7.7257128331144342E-2</v>
      </c>
      <c r="AP26" s="436">
        <f>(Y26-B26)/B26</f>
        <v>-0.11841852080653818</v>
      </c>
      <c r="AQ26" s="436">
        <f t="shared" ref="AQ26" si="43">(Z26-C26)/C26</f>
        <v>-7.1520201618854085E-2</v>
      </c>
      <c r="AR26" s="436">
        <f t="shared" ref="AR26" si="44">(AA26-D26)/D26</f>
        <v>-2.3146677596188329E-2</v>
      </c>
      <c r="AS26" s="436">
        <f t="shared" ref="AS26" si="45">(AB26-E26)/E26</f>
        <v>-7.4322621298046634E-2</v>
      </c>
      <c r="AT26" s="436">
        <f t="shared" ref="AT26" si="46">(AC26-F26)/F26</f>
        <v>-0.15482305073821179</v>
      </c>
      <c r="AU26" s="437">
        <f t="shared" ref="AU26" si="47">(AD26-G26)/G26</f>
        <v>-0.27925574282346194</v>
      </c>
    </row>
    <row r="27" spans="1:47" s="327" customFormat="1" ht="17.25" customHeight="1">
      <c r="A27" s="296" t="s">
        <v>94</v>
      </c>
      <c r="B27" s="331"/>
      <c r="C27" s="332"/>
      <c r="D27" s="332"/>
      <c r="E27" s="332"/>
      <c r="F27" s="332"/>
      <c r="G27" s="332"/>
      <c r="H27" s="332"/>
      <c r="I27" s="332"/>
      <c r="J27" s="332"/>
      <c r="K27" s="332"/>
      <c r="L27" s="332"/>
      <c r="M27" s="332"/>
      <c r="N27" s="332"/>
      <c r="O27" s="333"/>
      <c r="P27" s="333"/>
      <c r="Q27" s="333"/>
      <c r="R27" s="333"/>
      <c r="S27" s="333"/>
      <c r="T27" s="333"/>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row>
    <row r="28" spans="1:47" ht="12" customHeight="1">
      <c r="A28" s="438" t="s">
        <v>96</v>
      </c>
      <c r="F28" s="3"/>
      <c r="G28" s="3"/>
      <c r="H28" s="3"/>
      <c r="I28" s="3"/>
      <c r="J28" s="3"/>
      <c r="K28" s="3"/>
      <c r="L28" s="3"/>
      <c r="Q28" s="3"/>
      <c r="R28" s="170"/>
      <c r="S28" s="3"/>
      <c r="T28" s="328"/>
      <c r="U28" s="328"/>
      <c r="V28" s="328"/>
      <c r="W28" s="328"/>
      <c r="AB28" s="328"/>
      <c r="AC28" s="328"/>
      <c r="AD28" s="328"/>
      <c r="AE28" s="328"/>
      <c r="AF28" s="328"/>
      <c r="AG28" s="328"/>
      <c r="AH28" s="328"/>
    </row>
    <row r="29" spans="1:47" s="327" customFormat="1" ht="12" customHeight="1">
      <c r="A29" s="421" t="s">
        <v>276</v>
      </c>
      <c r="B29" s="25"/>
      <c r="C29" s="24"/>
      <c r="D29" s="24"/>
      <c r="E29" s="24"/>
      <c r="F29" s="24"/>
      <c r="G29" s="24"/>
      <c r="H29" s="24"/>
      <c r="I29" s="24"/>
      <c r="J29" s="24"/>
      <c r="K29" s="24"/>
      <c r="L29" s="24"/>
      <c r="M29" s="24"/>
      <c r="N29" s="24"/>
      <c r="O29" s="24"/>
      <c r="P29" s="24"/>
      <c r="Q29" s="24"/>
      <c r="R29" s="24"/>
      <c r="S29" s="24"/>
    </row>
    <row r="30" spans="1:47" s="327" customFormat="1" ht="12" customHeight="1">
      <c r="A30" s="418" t="s">
        <v>426</v>
      </c>
      <c r="B30" s="25"/>
      <c r="C30" s="24"/>
      <c r="D30" s="24"/>
      <c r="E30" s="24"/>
      <c r="F30" s="24"/>
      <c r="G30" s="24"/>
      <c r="H30" s="24"/>
      <c r="I30" s="24"/>
      <c r="J30" s="24"/>
      <c r="K30" s="24"/>
      <c r="L30" s="24"/>
      <c r="M30" s="24"/>
      <c r="N30" s="24"/>
      <c r="O30" s="24"/>
      <c r="P30" s="24"/>
      <c r="Q30" s="24"/>
      <c r="R30" s="24"/>
      <c r="S30" s="24"/>
    </row>
    <row r="31" spans="1:47" s="327" customFormat="1" ht="12" customHeight="1">
      <c r="A31" s="171" t="s">
        <v>97</v>
      </c>
      <c r="B31" s="24"/>
      <c r="C31" s="24"/>
      <c r="D31" s="24"/>
      <c r="E31" s="24"/>
      <c r="F31" s="24"/>
      <c r="G31" s="24"/>
      <c r="H31" s="24"/>
      <c r="I31" s="24"/>
      <c r="J31" s="24"/>
      <c r="K31" s="24"/>
      <c r="L31" s="24"/>
      <c r="M31" s="24"/>
      <c r="N31" s="24"/>
      <c r="O31" s="24"/>
      <c r="P31" s="24"/>
      <c r="Q31" s="24"/>
      <c r="R31" s="24"/>
      <c r="S31" s="24"/>
    </row>
    <row r="32" spans="1:47" s="327" customFormat="1" ht="12" customHeight="1">
      <c r="A32" s="438" t="s">
        <v>427</v>
      </c>
      <c r="B32" s="24"/>
      <c r="C32" s="24"/>
      <c r="D32" s="24"/>
      <c r="E32" s="24"/>
      <c r="F32" s="24"/>
      <c r="G32" s="24"/>
      <c r="H32" s="24"/>
      <c r="I32" s="24"/>
      <c r="J32" s="24"/>
      <c r="K32" s="24"/>
      <c r="L32" s="24"/>
      <c r="M32" s="24"/>
      <c r="N32" s="24"/>
      <c r="O32" s="24"/>
      <c r="P32" s="24"/>
      <c r="Q32" s="24"/>
      <c r="R32" s="24"/>
      <c r="S32" s="24"/>
    </row>
    <row r="33" spans="1:1">
      <c r="A33" s="440" t="s">
        <v>19</v>
      </c>
    </row>
    <row r="34" spans="1:1" hidden="1">
      <c r="A34" s="25"/>
    </row>
    <row r="35" spans="1:1" hidden="1">
      <c r="A35" s="25"/>
    </row>
    <row r="36" spans="1:1" hidden="1">
      <c r="A36" s="25"/>
    </row>
    <row r="37" spans="1:1" hidden="1">
      <c r="A37" s="37"/>
    </row>
    <row r="38" spans="1:1" hidden="1">
      <c r="A38" s="175"/>
    </row>
    <row r="39" spans="1:1" hidden="1">
      <c r="A39" s="171"/>
    </row>
    <row r="40" spans="1:1" hidden="1">
      <c r="A40" s="25"/>
    </row>
  </sheetData>
  <mergeCells count="6">
    <mergeCell ref="B4:N4"/>
    <mergeCell ref="O4:AE4"/>
    <mergeCell ref="AF4:AU4"/>
    <mergeCell ref="B19:N19"/>
    <mergeCell ref="O19:AE19"/>
    <mergeCell ref="AF19:AU19"/>
  </mergeCells>
  <conditionalFormatting sqref="O6:T10">
    <cfRule type="cellIs" dxfId="2575" priority="7" operator="between">
      <formula>1</formula>
      <formula>4</formula>
    </cfRule>
  </conditionalFormatting>
  <conditionalFormatting sqref="O21:T25">
    <cfRule type="cellIs" dxfId="2574" priority="2" operator="between">
      <formula>1</formula>
      <formula>4</formula>
    </cfRule>
  </conditionalFormatting>
  <conditionalFormatting sqref="O12:T12">
    <cfRule type="cellIs" dxfId="2573" priority="3" operator="between">
      <formula>1</formula>
      <formula>4</formula>
    </cfRule>
  </conditionalFormatting>
  <conditionalFormatting sqref="O27:T27">
    <cfRule type="cellIs" dxfId="2572" priority="1" operator="between">
      <formula>1</formula>
      <formula>4</formula>
    </cfRule>
  </conditionalFormatting>
  <hyperlinks>
    <hyperlink ref="A2" location="'Table of contents'!A1" display="Back to Table of contents" xr:uid="{00000000-0004-0000-04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31" man="1"/>
    <brk id="31" min="2" max="31" man="1"/>
  </colBreaks>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Y68"/>
  <sheetViews>
    <sheetView showGridLines="0" topLeftCell="A2" zoomScaleNormal="100" zoomScaleSheetLayoutView="100" workbookViewId="0">
      <pane xSplit="1" topLeftCell="B1" activePane="topRight" state="frozen"/>
      <selection sqref="A1:XFD1"/>
      <selection pane="topRight"/>
    </sheetView>
  </sheetViews>
  <sheetFormatPr defaultColWidth="0" defaultRowHeight="14.4" zeroHeight="1"/>
  <cols>
    <col min="1" max="1" width="43.5" customWidth="1"/>
    <col min="2" max="5" width="15.59765625" customWidth="1"/>
    <col min="6" max="12" width="15.59765625" style="3" customWidth="1"/>
    <col min="13" max="16" width="15.59765625" customWidth="1"/>
    <col min="17" max="23" width="15.59765625" style="3" customWidth="1"/>
    <col min="24" max="27" width="15.59765625" customWidth="1"/>
    <col min="28" max="32" width="15.59765625" style="3" customWidth="1"/>
    <col min="33" max="34" width="12.59765625" style="3" customWidth="1"/>
    <col min="35" max="36" width="12.59765625" customWidth="1"/>
    <col min="37" max="37" width="15.59765625" customWidth="1"/>
    <col min="38" max="41" width="18.59765625" customWidth="1"/>
    <col min="42" max="44" width="15.59765625" customWidth="1"/>
    <col min="45" max="47" width="12.59765625" customWidth="1"/>
    <col min="48" max="16384" width="9" hidden="1"/>
  </cols>
  <sheetData>
    <row r="1" spans="1:47" s="346" customFormat="1" ht="17.100000000000001" hidden="1" customHeight="1">
      <c r="A1" s="442" t="s">
        <v>278</v>
      </c>
      <c r="F1" s="347"/>
      <c r="G1" s="347"/>
      <c r="H1" s="347"/>
      <c r="I1" s="347"/>
      <c r="J1" s="347"/>
      <c r="K1" s="347"/>
      <c r="L1" s="347"/>
      <c r="Q1" s="347"/>
      <c r="R1" s="347"/>
      <c r="S1" s="347"/>
      <c r="T1" s="347"/>
      <c r="U1" s="347"/>
      <c r="V1" s="347"/>
      <c r="W1" s="347"/>
      <c r="AB1" s="347"/>
      <c r="AC1" s="347"/>
      <c r="AD1" s="347"/>
      <c r="AE1" s="347"/>
      <c r="AF1" s="347"/>
      <c r="AG1" s="347"/>
      <c r="AH1" s="347"/>
    </row>
    <row r="2" spans="1:47" s="8" customFormat="1" ht="24" customHeight="1">
      <c r="A2" s="165" t="s">
        <v>92</v>
      </c>
      <c r="F2" s="80"/>
      <c r="G2" s="80"/>
      <c r="H2" s="80"/>
      <c r="I2" s="80"/>
      <c r="J2" s="80"/>
      <c r="K2" s="80"/>
      <c r="L2" s="80"/>
      <c r="Q2" s="80"/>
      <c r="R2" s="80"/>
      <c r="S2" s="80"/>
      <c r="T2" s="80"/>
      <c r="U2" s="80"/>
      <c r="V2" s="80"/>
      <c r="W2" s="80"/>
      <c r="AB2" s="80"/>
      <c r="AC2" s="80"/>
      <c r="AD2" s="80"/>
      <c r="AE2" s="80"/>
      <c r="AF2" s="80"/>
      <c r="AG2" s="80"/>
      <c r="AH2" s="80"/>
    </row>
    <row r="3" spans="1:47" s="35" customFormat="1" ht="20.25" customHeight="1">
      <c r="A3" s="424" t="s">
        <v>434</v>
      </c>
      <c r="F3" s="81"/>
      <c r="G3" s="81"/>
      <c r="H3" s="81"/>
      <c r="I3" s="81"/>
      <c r="J3" s="81"/>
      <c r="K3" s="81"/>
      <c r="L3" s="81"/>
      <c r="Q3" s="81"/>
      <c r="R3" s="81"/>
      <c r="S3" s="81"/>
      <c r="T3" s="81"/>
      <c r="U3" s="81"/>
      <c r="V3" s="81"/>
      <c r="W3" s="81"/>
      <c r="AB3" s="81"/>
      <c r="AC3" s="81"/>
      <c r="AD3" s="81"/>
      <c r="AE3" s="81"/>
      <c r="AF3" s="81"/>
      <c r="AG3" s="81"/>
      <c r="AH3" s="81"/>
    </row>
    <row r="4" spans="1:47" s="42" customFormat="1" ht="15" customHeight="1">
      <c r="A4" s="445"/>
      <c r="B4" s="762" t="s">
        <v>429</v>
      </c>
      <c r="C4" s="758"/>
      <c r="D4" s="758"/>
      <c r="E4" s="758"/>
      <c r="F4" s="758"/>
      <c r="G4" s="758"/>
      <c r="H4" s="758"/>
      <c r="I4" s="758"/>
      <c r="J4" s="758"/>
      <c r="K4" s="758"/>
      <c r="L4" s="758"/>
      <c r="M4" s="758"/>
      <c r="N4" s="758"/>
      <c r="O4" s="758" t="s">
        <v>430</v>
      </c>
      <c r="P4" s="758"/>
      <c r="Q4" s="758"/>
      <c r="R4" s="758"/>
      <c r="S4" s="758"/>
      <c r="T4" s="758"/>
      <c r="U4" s="758"/>
      <c r="V4" s="758"/>
      <c r="W4" s="758"/>
      <c r="X4" s="758"/>
      <c r="Y4" s="758"/>
      <c r="Z4" s="758"/>
      <c r="AA4" s="758"/>
      <c r="AB4" s="758"/>
      <c r="AC4" s="758"/>
      <c r="AD4" s="758"/>
      <c r="AE4" s="759"/>
      <c r="AF4" s="756" t="s">
        <v>424</v>
      </c>
      <c r="AG4" s="756"/>
      <c r="AH4" s="756"/>
      <c r="AI4" s="756"/>
      <c r="AJ4" s="756"/>
      <c r="AK4" s="756"/>
      <c r="AL4" s="756"/>
      <c r="AM4" s="756"/>
      <c r="AN4" s="756"/>
      <c r="AO4" s="756"/>
      <c r="AP4" s="755"/>
      <c r="AQ4" s="755"/>
      <c r="AR4" s="755"/>
      <c r="AS4" s="755"/>
      <c r="AT4" s="755"/>
      <c r="AU4" s="755"/>
    </row>
    <row r="5" spans="1:47" s="42" customFormat="1" ht="43.95" customHeight="1">
      <c r="A5" s="415" t="s">
        <v>121</v>
      </c>
      <c r="B5" s="283" t="s">
        <v>453</v>
      </c>
      <c r="C5" s="283" t="s">
        <v>454</v>
      </c>
      <c r="D5" s="283" t="s">
        <v>455</v>
      </c>
      <c r="E5" s="283" t="s">
        <v>456</v>
      </c>
      <c r="F5" s="283" t="s">
        <v>457</v>
      </c>
      <c r="G5" s="283" t="s">
        <v>458</v>
      </c>
      <c r="H5" s="283" t="s">
        <v>459</v>
      </c>
      <c r="I5" s="283" t="s">
        <v>460</v>
      </c>
      <c r="J5" s="283" t="s">
        <v>461</v>
      </c>
      <c r="K5" s="283" t="s">
        <v>462</v>
      </c>
      <c r="L5" s="283" t="s">
        <v>463</v>
      </c>
      <c r="M5" s="283" t="s">
        <v>464</v>
      </c>
      <c r="N5" s="283" t="s">
        <v>431</v>
      </c>
      <c r="O5" s="283" t="s">
        <v>465</v>
      </c>
      <c r="P5" s="283" t="s">
        <v>466</v>
      </c>
      <c r="Q5" s="283" t="s">
        <v>467</v>
      </c>
      <c r="R5" s="283" t="s">
        <v>468</v>
      </c>
      <c r="S5" s="283" t="s">
        <v>469</v>
      </c>
      <c r="T5" s="283" t="s">
        <v>470</v>
      </c>
      <c r="U5" s="283" t="s">
        <v>471</v>
      </c>
      <c r="V5" s="283" t="s">
        <v>472</v>
      </c>
      <c r="W5" s="283" t="s">
        <v>473</v>
      </c>
      <c r="X5" s="283" t="s">
        <v>474</v>
      </c>
      <c r="Y5" s="283" t="s">
        <v>475</v>
      </c>
      <c r="Z5" s="283" t="s">
        <v>476</v>
      </c>
      <c r="AA5" s="283" t="s">
        <v>477</v>
      </c>
      <c r="AB5" s="283" t="s">
        <v>478</v>
      </c>
      <c r="AC5" s="283" t="s">
        <v>479</v>
      </c>
      <c r="AD5" s="283" t="s">
        <v>480</v>
      </c>
      <c r="AE5" s="283" t="s">
        <v>432</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47" s="11" customFormat="1" ht="15" customHeight="1">
      <c r="A6" s="44" t="s">
        <v>122</v>
      </c>
      <c r="B6" s="125">
        <v>12045</v>
      </c>
      <c r="C6" s="125">
        <v>11142</v>
      </c>
      <c r="D6" s="125">
        <v>12488</v>
      </c>
      <c r="E6" s="125">
        <v>11940</v>
      </c>
      <c r="F6" s="125">
        <v>12475</v>
      </c>
      <c r="G6" s="125">
        <v>12056</v>
      </c>
      <c r="H6" s="125">
        <v>12921</v>
      </c>
      <c r="I6" s="125">
        <v>12822</v>
      </c>
      <c r="J6" s="125">
        <v>12359</v>
      </c>
      <c r="K6" s="125">
        <v>12208</v>
      </c>
      <c r="L6" s="125">
        <v>11411</v>
      </c>
      <c r="M6" s="125">
        <v>11608</v>
      </c>
      <c r="N6" s="125">
        <f>AVERAGE(B6:M6)</f>
        <v>12122.916666666666</v>
      </c>
      <c r="O6" s="125">
        <v>11555</v>
      </c>
      <c r="P6" s="125">
        <v>10805</v>
      </c>
      <c r="Q6" s="125">
        <v>11588</v>
      </c>
      <c r="R6" s="125">
        <v>11478</v>
      </c>
      <c r="S6" s="125">
        <v>12332</v>
      </c>
      <c r="T6" s="125">
        <v>11930</v>
      </c>
      <c r="U6" s="125">
        <v>11453</v>
      </c>
      <c r="V6" s="125">
        <v>11315</v>
      </c>
      <c r="W6" s="125">
        <v>10685</v>
      </c>
      <c r="X6" s="125">
        <v>10307</v>
      </c>
      <c r="Y6" s="125">
        <v>10601</v>
      </c>
      <c r="Z6" s="125">
        <v>10253</v>
      </c>
      <c r="AA6" s="125">
        <v>12122</v>
      </c>
      <c r="AB6" s="125">
        <v>11592</v>
      </c>
      <c r="AC6" s="125">
        <v>11826</v>
      </c>
      <c r="AD6" s="125">
        <v>9827</v>
      </c>
      <c r="AE6" s="125">
        <f>AVERAGE(O6:AD6)</f>
        <v>11229.3125</v>
      </c>
      <c r="AF6" s="444">
        <v>-7.4711722999999994E-2</v>
      </c>
      <c r="AG6" s="444">
        <v>-9.5058625999999993E-2</v>
      </c>
      <c r="AH6" s="444">
        <v>-7.1102204000000002E-2</v>
      </c>
      <c r="AI6" s="444">
        <v>-4.7942933E-2</v>
      </c>
      <c r="AJ6" s="444">
        <v>-4.5584707000000002E-2</v>
      </c>
      <c r="AK6" s="444">
        <v>-6.956793E-2</v>
      </c>
      <c r="AL6" s="444">
        <v>-7.3306901999999993E-2</v>
      </c>
      <c r="AM6" s="444">
        <v>-7.3148754999999996E-2</v>
      </c>
      <c r="AN6" s="444">
        <v>-6.3622819999999997E-2</v>
      </c>
      <c r="AO6" s="444">
        <v>-0.11207787700000001</v>
      </c>
      <c r="AP6" s="444">
        <v>-0.119883769</v>
      </c>
      <c r="AQ6" s="444">
        <v>-7.9788188999999995E-2</v>
      </c>
      <c r="AR6" s="444">
        <v>-2.9308135999999999E-2</v>
      </c>
      <c r="AS6" s="444">
        <v>-2.9145728999999999E-2</v>
      </c>
      <c r="AT6" s="444">
        <v>-5.2024048000000003E-2</v>
      </c>
      <c r="AU6" s="446">
        <v>-0.18488719300000001</v>
      </c>
    </row>
    <row r="7" spans="1:47" s="11" customFormat="1" ht="15" customHeight="1">
      <c r="A7" s="44" t="s">
        <v>123</v>
      </c>
      <c r="B7" s="125">
        <v>60963</v>
      </c>
      <c r="C7" s="125">
        <v>54277</v>
      </c>
      <c r="D7" s="125">
        <v>58039</v>
      </c>
      <c r="E7" s="125">
        <v>59319</v>
      </c>
      <c r="F7" s="125">
        <v>62485</v>
      </c>
      <c r="G7" s="125">
        <v>58352</v>
      </c>
      <c r="H7" s="125">
        <v>56997</v>
      </c>
      <c r="I7" s="125">
        <v>53146</v>
      </c>
      <c r="J7" s="125">
        <v>58478</v>
      </c>
      <c r="K7" s="125">
        <v>62133</v>
      </c>
      <c r="L7" s="125">
        <v>57942</v>
      </c>
      <c r="M7" s="125">
        <v>51898</v>
      </c>
      <c r="N7" s="125">
        <f t="shared" ref="N7:N10" si="0">AVERAGE(B7:M7)</f>
        <v>57835.75</v>
      </c>
      <c r="O7" s="125">
        <v>47764</v>
      </c>
      <c r="P7" s="125">
        <v>32414</v>
      </c>
      <c r="Q7" s="125">
        <v>37136</v>
      </c>
      <c r="R7" s="125">
        <v>48412</v>
      </c>
      <c r="S7" s="125">
        <v>53345</v>
      </c>
      <c r="T7" s="125">
        <v>50931</v>
      </c>
      <c r="U7" s="125">
        <v>57098</v>
      </c>
      <c r="V7" s="125">
        <v>57876</v>
      </c>
      <c r="W7" s="125">
        <v>54489</v>
      </c>
      <c r="X7" s="125">
        <v>48049</v>
      </c>
      <c r="Y7" s="125">
        <v>49315</v>
      </c>
      <c r="Z7" s="125">
        <v>48222</v>
      </c>
      <c r="AA7" s="125">
        <v>57945</v>
      </c>
      <c r="AB7" s="125">
        <v>47583</v>
      </c>
      <c r="AC7" s="125">
        <v>42901</v>
      </c>
      <c r="AD7" s="125">
        <v>42233</v>
      </c>
      <c r="AE7" s="125">
        <f t="shared" ref="AE7:AE10" si="1">AVERAGE(O7:AD7)</f>
        <v>48482.0625</v>
      </c>
      <c r="AF7" s="124">
        <v>-0.17703613100000001</v>
      </c>
      <c r="AG7" s="124">
        <v>-0.453564625</v>
      </c>
      <c r="AH7" s="124">
        <v>-0.40568136399999999</v>
      </c>
      <c r="AI7" s="124">
        <v>-0.17034548899999999</v>
      </c>
      <c r="AJ7" s="124">
        <v>-6.4073547999999994E-2</v>
      </c>
      <c r="AK7" s="124">
        <v>-4.1677643E-2</v>
      </c>
      <c r="AL7" s="124">
        <v>-2.3598617999999998E-2</v>
      </c>
      <c r="AM7" s="124">
        <v>-6.8514316000000006E-2</v>
      </c>
      <c r="AN7" s="124">
        <v>-5.9594077000000002E-2</v>
      </c>
      <c r="AO7" s="124">
        <v>-7.4164707999999996E-2</v>
      </c>
      <c r="AP7" s="124">
        <v>-0.191066713</v>
      </c>
      <c r="AQ7" s="124">
        <v>-0.111557382</v>
      </c>
      <c r="AR7" s="124">
        <v>-1.619601E-3</v>
      </c>
      <c r="AS7" s="124">
        <v>-0.19784554700000001</v>
      </c>
      <c r="AT7" s="124">
        <v>-0.31341922100000003</v>
      </c>
      <c r="AU7" s="123">
        <v>-0.27623731800000001</v>
      </c>
    </row>
    <row r="8" spans="1:47" s="11" customFormat="1" ht="15" customHeight="1">
      <c r="A8" s="44" t="s">
        <v>124</v>
      </c>
      <c r="B8" s="125">
        <v>112365</v>
      </c>
      <c r="C8" s="125">
        <v>100216</v>
      </c>
      <c r="D8" s="125">
        <v>112484</v>
      </c>
      <c r="E8" s="125">
        <v>107974</v>
      </c>
      <c r="F8" s="125">
        <v>110700</v>
      </c>
      <c r="G8" s="125">
        <v>105162</v>
      </c>
      <c r="H8" s="125">
        <v>107664</v>
      </c>
      <c r="I8" s="125">
        <v>106581</v>
      </c>
      <c r="J8" s="125">
        <v>105630</v>
      </c>
      <c r="K8" s="125">
        <v>110295</v>
      </c>
      <c r="L8" s="125">
        <v>105258</v>
      </c>
      <c r="M8" s="125">
        <v>112004</v>
      </c>
      <c r="N8" s="125">
        <f t="shared" si="0"/>
        <v>108027.75</v>
      </c>
      <c r="O8" s="125">
        <v>91442</v>
      </c>
      <c r="P8" s="125">
        <v>78033</v>
      </c>
      <c r="Q8" s="125">
        <v>95409</v>
      </c>
      <c r="R8" s="125">
        <v>98405</v>
      </c>
      <c r="S8" s="125">
        <v>104194</v>
      </c>
      <c r="T8" s="125">
        <v>103501</v>
      </c>
      <c r="U8" s="125">
        <v>100504</v>
      </c>
      <c r="V8" s="125">
        <v>101941</v>
      </c>
      <c r="W8" s="125">
        <v>97358</v>
      </c>
      <c r="X8" s="125">
        <v>99609</v>
      </c>
      <c r="Y8" s="125">
        <v>99518</v>
      </c>
      <c r="Z8" s="125">
        <v>92057</v>
      </c>
      <c r="AA8" s="125">
        <v>106072</v>
      </c>
      <c r="AB8" s="125">
        <v>100983</v>
      </c>
      <c r="AC8" s="125">
        <v>99078</v>
      </c>
      <c r="AD8" s="125">
        <v>75326</v>
      </c>
      <c r="AE8" s="125">
        <f t="shared" si="1"/>
        <v>96464.375</v>
      </c>
      <c r="AF8" s="124">
        <v>-0.187066605</v>
      </c>
      <c r="AG8" s="124">
        <v>-0.27729823799999997</v>
      </c>
      <c r="AH8" s="124">
        <v>-0.13813008099999999</v>
      </c>
      <c r="AI8" s="124">
        <v>-6.4253246999999999E-2</v>
      </c>
      <c r="AJ8" s="124">
        <v>-3.2229899999999999E-2</v>
      </c>
      <c r="AK8" s="124">
        <v>-2.8898209000000001E-2</v>
      </c>
      <c r="AL8" s="124">
        <v>-4.8527880000000002E-2</v>
      </c>
      <c r="AM8" s="124">
        <v>-7.5742326999999998E-2</v>
      </c>
      <c r="AN8" s="124">
        <v>-7.5053677999999999E-2</v>
      </c>
      <c r="AO8" s="124">
        <v>-0.110665691</v>
      </c>
      <c r="AP8" s="124">
        <v>-0.11433275499999999</v>
      </c>
      <c r="AQ8" s="124">
        <v>-8.1414144999999993E-2</v>
      </c>
      <c r="AR8" s="124">
        <v>-5.7003663000000003E-2</v>
      </c>
      <c r="AS8" s="124">
        <v>-6.4747069000000004E-2</v>
      </c>
      <c r="AT8" s="124">
        <v>-0.10498645</v>
      </c>
      <c r="AU8" s="123">
        <v>-0.28371465000000001</v>
      </c>
    </row>
    <row r="9" spans="1:47" s="11" customFormat="1" ht="15" customHeight="1">
      <c r="A9" s="44" t="s">
        <v>125</v>
      </c>
      <c r="B9" s="125">
        <v>21547</v>
      </c>
      <c r="C9" s="125">
        <v>19787</v>
      </c>
      <c r="D9" s="125">
        <v>21990</v>
      </c>
      <c r="E9" s="125">
        <v>21923</v>
      </c>
      <c r="F9" s="125">
        <v>23042</v>
      </c>
      <c r="G9" s="125">
        <v>22826</v>
      </c>
      <c r="H9" s="125">
        <v>24341</v>
      </c>
      <c r="I9" s="125">
        <v>23880</v>
      </c>
      <c r="J9" s="125">
        <v>22990</v>
      </c>
      <c r="K9" s="125">
        <v>22561</v>
      </c>
      <c r="L9" s="125">
        <v>21137</v>
      </c>
      <c r="M9" s="125">
        <v>20879</v>
      </c>
      <c r="N9" s="125">
        <f t="shared" si="0"/>
        <v>22241.916666666668</v>
      </c>
      <c r="O9" s="125">
        <v>21809</v>
      </c>
      <c r="P9" s="125">
        <v>21179</v>
      </c>
      <c r="Q9" s="125">
        <v>22517</v>
      </c>
      <c r="R9" s="125">
        <v>21860</v>
      </c>
      <c r="S9" s="125">
        <v>23285</v>
      </c>
      <c r="T9" s="125">
        <v>22519</v>
      </c>
      <c r="U9" s="125">
        <v>22052</v>
      </c>
      <c r="V9" s="125">
        <v>21715</v>
      </c>
      <c r="W9" s="125">
        <v>19994</v>
      </c>
      <c r="X9" s="125">
        <v>19599</v>
      </c>
      <c r="Y9" s="125">
        <v>19731</v>
      </c>
      <c r="Z9" s="125">
        <v>19640</v>
      </c>
      <c r="AA9" s="125">
        <v>22722</v>
      </c>
      <c r="AB9" s="125">
        <v>21597</v>
      </c>
      <c r="AC9" s="125">
        <v>21871</v>
      </c>
      <c r="AD9" s="125">
        <v>18944</v>
      </c>
      <c r="AE9" s="125">
        <f t="shared" si="1"/>
        <v>21314.625</v>
      </c>
      <c r="AF9" s="124">
        <v>-8.231014E-3</v>
      </c>
      <c r="AG9" s="124">
        <v>-3.3936961000000002E-2</v>
      </c>
      <c r="AH9" s="124">
        <v>-2.2784480999999999E-2</v>
      </c>
      <c r="AI9" s="124">
        <v>-4.2320161000000002E-2</v>
      </c>
      <c r="AJ9" s="124">
        <v>-4.3383590999999999E-2</v>
      </c>
      <c r="AK9" s="124">
        <v>-5.6993299999999997E-2</v>
      </c>
      <c r="AL9" s="124">
        <v>-4.0800348E-2</v>
      </c>
      <c r="AM9" s="124">
        <v>-3.7498337999999999E-2</v>
      </c>
      <c r="AN9" s="124">
        <v>-5.4075790999999998E-2</v>
      </c>
      <c r="AO9" s="124">
        <v>-6.1305617999999999E-2</v>
      </c>
      <c r="AP9" s="124">
        <v>-8.4280874000000006E-2</v>
      </c>
      <c r="AQ9" s="124">
        <v>-7.42912E-3</v>
      </c>
      <c r="AR9" s="124">
        <v>3.3287857999999997E-2</v>
      </c>
      <c r="AS9" s="124">
        <v>-1.4870227999999999E-2</v>
      </c>
      <c r="AT9" s="124">
        <v>-5.0820241000000002E-2</v>
      </c>
      <c r="AU9" s="123">
        <v>-0.17006921899999999</v>
      </c>
    </row>
    <row r="10" spans="1:47" s="11" customFormat="1" ht="15" customHeight="1">
      <c r="A10" s="132" t="s">
        <v>126</v>
      </c>
      <c r="B10" s="259">
        <v>2818</v>
      </c>
      <c r="C10" s="259">
        <v>2589</v>
      </c>
      <c r="D10" s="259">
        <v>2555</v>
      </c>
      <c r="E10" s="259">
        <v>2705</v>
      </c>
      <c r="F10" s="259">
        <v>2794</v>
      </c>
      <c r="G10" s="259">
        <v>2755</v>
      </c>
      <c r="H10" s="259">
        <v>2604</v>
      </c>
      <c r="I10" s="259">
        <v>2546</v>
      </c>
      <c r="J10" s="259">
        <v>2717</v>
      </c>
      <c r="K10" s="259">
        <v>3042</v>
      </c>
      <c r="L10" s="259">
        <v>2798</v>
      </c>
      <c r="M10" s="259">
        <v>2574</v>
      </c>
      <c r="N10" s="259">
        <f t="shared" si="0"/>
        <v>2708.0833333333335</v>
      </c>
      <c r="O10" s="259">
        <v>2030</v>
      </c>
      <c r="P10" s="259">
        <v>1219</v>
      </c>
      <c r="Q10" s="259">
        <v>1736</v>
      </c>
      <c r="R10" s="259">
        <v>2501</v>
      </c>
      <c r="S10" s="259">
        <v>2848</v>
      </c>
      <c r="T10" s="259">
        <v>2410</v>
      </c>
      <c r="U10" s="259">
        <v>2814</v>
      </c>
      <c r="V10" s="259">
        <v>2761</v>
      </c>
      <c r="W10" s="259">
        <v>2794</v>
      </c>
      <c r="X10" s="259">
        <v>2513</v>
      </c>
      <c r="Y10" s="259">
        <v>2421</v>
      </c>
      <c r="Z10" s="259">
        <v>2509</v>
      </c>
      <c r="AA10" s="259">
        <v>2970</v>
      </c>
      <c r="AB10" s="259">
        <v>2394</v>
      </c>
      <c r="AC10" s="259">
        <v>2058</v>
      </c>
      <c r="AD10" s="259">
        <v>2442</v>
      </c>
      <c r="AE10" s="259">
        <f t="shared" si="1"/>
        <v>2401.25</v>
      </c>
      <c r="AF10" s="395">
        <v>-0.20547945200000001</v>
      </c>
      <c r="AG10" s="395">
        <v>-0.54935305000000001</v>
      </c>
      <c r="AH10" s="395">
        <v>-0.37866857599999998</v>
      </c>
      <c r="AI10" s="395">
        <v>-9.2196006999999996E-2</v>
      </c>
      <c r="AJ10" s="395">
        <v>9.3701996999999995E-2</v>
      </c>
      <c r="AK10" s="395">
        <v>-5.3417125000000003E-2</v>
      </c>
      <c r="AL10" s="395">
        <v>3.5701140999999999E-2</v>
      </c>
      <c r="AM10" s="395">
        <v>-9.2373439000000002E-2</v>
      </c>
      <c r="AN10" s="395">
        <v>-1.4295930000000001E-3</v>
      </c>
      <c r="AO10" s="395">
        <v>-2.3698523999999999E-2</v>
      </c>
      <c r="AP10" s="395">
        <v>-0.140880057</v>
      </c>
      <c r="AQ10" s="395">
        <v>-3.0899961E-2</v>
      </c>
      <c r="AR10" s="395">
        <v>0.162426614</v>
      </c>
      <c r="AS10" s="395">
        <v>-0.114972274</v>
      </c>
      <c r="AT10" s="395">
        <v>-0.26342161800000002</v>
      </c>
      <c r="AU10" s="396">
        <v>-0.113611615</v>
      </c>
    </row>
    <row r="11" spans="1:47" s="40" customFormat="1" ht="17.25" customHeight="1">
      <c r="A11" s="10" t="s">
        <v>94</v>
      </c>
      <c r="B11" s="176"/>
      <c r="C11" s="176"/>
      <c r="D11" s="176"/>
      <c r="E11" s="176"/>
      <c r="F11" s="177"/>
      <c r="G11" s="177"/>
      <c r="H11" s="177"/>
      <c r="I11" s="177"/>
      <c r="J11" s="177"/>
      <c r="K11" s="177"/>
      <c r="L11" s="178"/>
      <c r="M11" s="179"/>
      <c r="N11" s="179"/>
      <c r="O11" s="179"/>
      <c r="P11" s="179"/>
      <c r="Q11" s="178"/>
      <c r="R11" s="178"/>
      <c r="S11" s="178"/>
      <c r="T11" s="178"/>
      <c r="U11" s="178"/>
      <c r="V11" s="178"/>
      <c r="W11" s="178"/>
      <c r="X11" s="180"/>
      <c r="Y11" s="180"/>
      <c r="Z11" s="180"/>
      <c r="AA11" s="180"/>
      <c r="AB11" s="181"/>
      <c r="AC11" s="181"/>
      <c r="AD11" s="181"/>
      <c r="AE11" s="181"/>
      <c r="AF11" s="181"/>
      <c r="AG11" s="181"/>
      <c r="AH11" s="181"/>
    </row>
    <row r="12" spans="1:47" ht="12" customHeight="1">
      <c r="A12" s="438" t="s">
        <v>96</v>
      </c>
      <c r="R12" s="170"/>
    </row>
    <row r="13" spans="1:47" s="24" customFormat="1" ht="12" customHeight="1">
      <c r="A13" s="438" t="s">
        <v>127</v>
      </c>
      <c r="B13" s="182"/>
      <c r="C13" s="182"/>
      <c r="D13" s="182"/>
      <c r="E13" s="182"/>
      <c r="F13" s="183"/>
      <c r="G13" s="183"/>
      <c r="H13" s="183"/>
      <c r="I13" s="183"/>
      <c r="J13" s="183"/>
      <c r="K13" s="183"/>
      <c r="L13" s="184"/>
      <c r="M13" s="185"/>
      <c r="N13" s="185"/>
      <c r="O13" s="185"/>
      <c r="P13" s="185"/>
      <c r="Q13" s="184"/>
      <c r="R13" s="184"/>
      <c r="S13" s="184"/>
      <c r="T13" s="184"/>
      <c r="U13" s="184"/>
      <c r="V13" s="184"/>
      <c r="W13" s="184"/>
      <c r="X13" s="186"/>
      <c r="Y13" s="186"/>
      <c r="Z13" s="186"/>
      <c r="AA13" s="186"/>
      <c r="AB13" s="187"/>
      <c r="AC13" s="187"/>
      <c r="AD13" s="187"/>
      <c r="AE13" s="187"/>
      <c r="AF13" s="187"/>
      <c r="AG13" s="187"/>
      <c r="AH13" s="187"/>
    </row>
    <row r="14" spans="1:47" s="24" customFormat="1" ht="12" customHeight="1">
      <c r="A14" s="438" t="s">
        <v>128</v>
      </c>
      <c r="B14" s="182"/>
      <c r="C14" s="182"/>
      <c r="D14" s="182"/>
      <c r="E14" s="182"/>
      <c r="F14" s="183"/>
      <c r="G14" s="183"/>
      <c r="H14" s="183"/>
      <c r="I14" s="183"/>
      <c r="J14" s="183"/>
      <c r="K14" s="183"/>
      <c r="L14" s="184"/>
      <c r="M14" s="185"/>
      <c r="N14" s="185"/>
      <c r="O14" s="185"/>
      <c r="P14" s="185"/>
      <c r="Q14" s="184"/>
      <c r="R14" s="184"/>
      <c r="S14" s="184"/>
      <c r="T14" s="184"/>
      <c r="U14" s="184"/>
      <c r="V14" s="184"/>
      <c r="W14" s="184"/>
      <c r="X14" s="186"/>
      <c r="Y14" s="186"/>
      <c r="Z14" s="186"/>
      <c r="AA14" s="186"/>
      <c r="AB14" s="187"/>
      <c r="AC14" s="187"/>
      <c r="AD14" s="187"/>
      <c r="AE14" s="187"/>
      <c r="AF14" s="187"/>
      <c r="AG14" s="187"/>
      <c r="AH14" s="187"/>
    </row>
    <row r="15" spans="1:47" s="24" customFormat="1" ht="12" customHeight="1">
      <c r="A15" s="421" t="s">
        <v>275</v>
      </c>
      <c r="B15" s="182"/>
      <c r="C15" s="182"/>
      <c r="D15" s="182"/>
      <c r="E15" s="182"/>
      <c r="F15" s="183"/>
      <c r="G15" s="183"/>
      <c r="H15" s="183"/>
      <c r="I15" s="183"/>
      <c r="J15" s="183"/>
      <c r="K15" s="183"/>
      <c r="L15" s="184"/>
      <c r="M15" s="185"/>
      <c r="N15" s="185"/>
      <c r="O15" s="185"/>
      <c r="P15" s="185"/>
      <c r="Q15" s="184"/>
      <c r="R15" s="184"/>
      <c r="S15" s="184"/>
      <c r="T15" s="184"/>
      <c r="U15" s="184"/>
      <c r="V15" s="184"/>
      <c r="W15" s="184"/>
      <c r="X15" s="186"/>
      <c r="Y15" s="186"/>
      <c r="Z15" s="186"/>
      <c r="AA15" s="186"/>
      <c r="AB15" s="187"/>
      <c r="AC15" s="187"/>
      <c r="AD15" s="187"/>
      <c r="AE15" s="187"/>
      <c r="AF15" s="187"/>
      <c r="AG15" s="187"/>
      <c r="AH15" s="187"/>
    </row>
    <row r="16" spans="1:47" s="24" customFormat="1" ht="12" customHeight="1">
      <c r="A16" s="418" t="s">
        <v>426</v>
      </c>
      <c r="B16" s="182"/>
      <c r="C16" s="182"/>
      <c r="D16" s="182"/>
      <c r="E16" s="182"/>
      <c r="F16" s="183"/>
      <c r="G16" s="183"/>
      <c r="H16" s="183"/>
      <c r="I16" s="183"/>
      <c r="J16" s="183"/>
      <c r="K16" s="183"/>
      <c r="L16" s="184"/>
      <c r="M16" s="185"/>
      <c r="N16" s="185"/>
      <c r="O16" s="185"/>
      <c r="P16" s="185"/>
      <c r="Q16" s="184"/>
      <c r="R16" s="184"/>
      <c r="S16" s="184"/>
      <c r="T16" s="184"/>
      <c r="U16" s="184"/>
      <c r="V16" s="184"/>
      <c r="W16" s="184"/>
      <c r="X16" s="186"/>
      <c r="Y16" s="186"/>
      <c r="Z16" s="186"/>
      <c r="AA16" s="186"/>
      <c r="AB16" s="187"/>
      <c r="AC16" s="187"/>
      <c r="AD16" s="187"/>
      <c r="AE16" s="187"/>
      <c r="AF16" s="187"/>
      <c r="AG16" s="187"/>
      <c r="AH16" s="187"/>
    </row>
    <row r="17" spans="1:47" s="24" customFormat="1" ht="12" customHeight="1">
      <c r="A17" s="171" t="s">
        <v>97</v>
      </c>
      <c r="B17" s="182"/>
      <c r="C17" s="182"/>
      <c r="D17" s="182"/>
      <c r="E17" s="182"/>
      <c r="F17" s="183"/>
      <c r="G17" s="183"/>
      <c r="H17" s="183"/>
      <c r="I17" s="183"/>
      <c r="J17" s="183"/>
      <c r="K17" s="183"/>
      <c r="L17" s="184"/>
      <c r="M17" s="185"/>
      <c r="N17" s="185"/>
      <c r="O17" s="185"/>
      <c r="P17" s="185"/>
      <c r="Q17" s="184"/>
      <c r="R17" s="184"/>
      <c r="S17" s="184"/>
      <c r="T17" s="184"/>
      <c r="U17" s="184"/>
      <c r="V17" s="184"/>
      <c r="W17" s="184"/>
      <c r="X17" s="186"/>
      <c r="Y17" s="186"/>
      <c r="Z17" s="186"/>
      <c r="AA17" s="186"/>
      <c r="AB17" s="187"/>
      <c r="AC17" s="187"/>
      <c r="AD17" s="187"/>
      <c r="AE17" s="187"/>
      <c r="AF17" s="187"/>
      <c r="AG17" s="187"/>
      <c r="AH17" s="187"/>
    </row>
    <row r="18" spans="1:47" s="39" customFormat="1" ht="30" customHeight="1">
      <c r="A18" s="438" t="s">
        <v>427</v>
      </c>
      <c r="B18" s="188"/>
      <c r="C18" s="188"/>
      <c r="D18" s="188"/>
      <c r="E18" s="188"/>
      <c r="F18" s="189"/>
      <c r="G18" s="189"/>
      <c r="H18" s="189"/>
      <c r="I18" s="189"/>
      <c r="J18" s="189"/>
      <c r="K18" s="189"/>
      <c r="L18" s="190"/>
      <c r="M18" s="191"/>
      <c r="N18" s="191"/>
      <c r="O18" s="191"/>
      <c r="P18" s="191"/>
      <c r="Q18" s="190"/>
      <c r="R18" s="190"/>
      <c r="S18" s="190"/>
      <c r="T18" s="190"/>
      <c r="U18" s="190"/>
      <c r="V18" s="190"/>
      <c r="W18" s="190"/>
      <c r="X18" s="192"/>
      <c r="Y18" s="192"/>
      <c r="Z18" s="192"/>
      <c r="AA18" s="192"/>
      <c r="AB18" s="193"/>
      <c r="AC18" s="193"/>
      <c r="AD18" s="193"/>
      <c r="AE18" s="193"/>
      <c r="AF18" s="193"/>
      <c r="AG18" s="193"/>
      <c r="AH18" s="193"/>
    </row>
    <row r="19" spans="1:47" s="35" customFormat="1" ht="20.25" customHeight="1">
      <c r="A19" s="424" t="s">
        <v>435</v>
      </c>
      <c r="F19" s="81"/>
      <c r="G19" s="81"/>
      <c r="H19" s="81"/>
      <c r="I19" s="81"/>
      <c r="J19" s="81"/>
      <c r="K19" s="81"/>
      <c r="L19" s="81"/>
      <c r="Q19" s="81"/>
      <c r="R19" s="81"/>
      <c r="S19" s="81"/>
      <c r="T19" s="81"/>
      <c r="U19" s="81"/>
      <c r="V19" s="81"/>
      <c r="W19" s="81"/>
      <c r="AB19" s="81"/>
      <c r="AC19" s="81"/>
      <c r="AD19" s="81"/>
      <c r="AE19" s="81"/>
      <c r="AF19" s="81"/>
      <c r="AG19" s="81"/>
      <c r="AH19" s="81"/>
    </row>
    <row r="20" spans="1:47" s="42" customFormat="1" ht="15" customHeight="1">
      <c r="A20" s="443"/>
      <c r="B20" s="761" t="s">
        <v>429</v>
      </c>
      <c r="C20" s="763"/>
      <c r="D20" s="763"/>
      <c r="E20" s="763"/>
      <c r="F20" s="763"/>
      <c r="G20" s="763"/>
      <c r="H20" s="763"/>
      <c r="I20" s="763"/>
      <c r="J20" s="763"/>
      <c r="K20" s="763"/>
      <c r="L20" s="763"/>
      <c r="M20" s="763"/>
      <c r="N20" s="763"/>
      <c r="O20" s="758" t="s">
        <v>430</v>
      </c>
      <c r="P20" s="758"/>
      <c r="Q20" s="758"/>
      <c r="R20" s="758"/>
      <c r="S20" s="758"/>
      <c r="T20" s="758"/>
      <c r="U20" s="758"/>
      <c r="V20" s="758"/>
      <c r="W20" s="758"/>
      <c r="X20" s="758"/>
      <c r="Y20" s="758"/>
      <c r="Z20" s="758"/>
      <c r="AA20" s="758"/>
      <c r="AB20" s="758"/>
      <c r="AC20" s="758"/>
      <c r="AD20" s="758"/>
      <c r="AE20" s="759"/>
      <c r="AF20" s="756" t="s">
        <v>424</v>
      </c>
      <c r="AG20" s="756"/>
      <c r="AH20" s="756"/>
      <c r="AI20" s="756"/>
      <c r="AJ20" s="756"/>
      <c r="AK20" s="756"/>
      <c r="AL20" s="756"/>
      <c r="AM20" s="756"/>
      <c r="AN20" s="756"/>
      <c r="AO20" s="756"/>
      <c r="AP20" s="755"/>
      <c r="AQ20" s="755"/>
      <c r="AR20" s="755"/>
      <c r="AS20" s="755"/>
      <c r="AT20" s="755"/>
      <c r="AU20" s="755"/>
    </row>
    <row r="21" spans="1:47" s="42" customFormat="1" ht="43.95" customHeight="1">
      <c r="A21" s="75" t="s">
        <v>129</v>
      </c>
      <c r="B21" s="283" t="s">
        <v>453</v>
      </c>
      <c r="C21" s="283" t="s">
        <v>454</v>
      </c>
      <c r="D21" s="283" t="s">
        <v>455</v>
      </c>
      <c r="E21" s="283" t="s">
        <v>456</v>
      </c>
      <c r="F21" s="283" t="s">
        <v>457</v>
      </c>
      <c r="G21" s="283" t="s">
        <v>458</v>
      </c>
      <c r="H21" s="283" t="s">
        <v>459</v>
      </c>
      <c r="I21" s="283" t="s">
        <v>460</v>
      </c>
      <c r="J21" s="283" t="s">
        <v>461</v>
      </c>
      <c r="K21" s="283" t="s">
        <v>462</v>
      </c>
      <c r="L21" s="283" t="s">
        <v>463</v>
      </c>
      <c r="M21" s="283" t="s">
        <v>464</v>
      </c>
      <c r="N21" s="283" t="s">
        <v>431</v>
      </c>
      <c r="O21" s="283" t="s">
        <v>465</v>
      </c>
      <c r="P21" s="283" t="s">
        <v>466</v>
      </c>
      <c r="Q21" s="283" t="s">
        <v>467</v>
      </c>
      <c r="R21" s="283" t="s">
        <v>468</v>
      </c>
      <c r="S21" s="283" t="s">
        <v>469</v>
      </c>
      <c r="T21" s="283" t="s">
        <v>470</v>
      </c>
      <c r="U21" s="283" t="s">
        <v>471</v>
      </c>
      <c r="V21" s="283" t="s">
        <v>472</v>
      </c>
      <c r="W21" s="283" t="s">
        <v>473</v>
      </c>
      <c r="X21" s="283" t="s">
        <v>474</v>
      </c>
      <c r="Y21" s="283" t="s">
        <v>475</v>
      </c>
      <c r="Z21" s="283" t="s">
        <v>476</v>
      </c>
      <c r="AA21" s="283" t="s">
        <v>477</v>
      </c>
      <c r="AB21" s="283" t="s">
        <v>478</v>
      </c>
      <c r="AC21" s="283" t="s">
        <v>479</v>
      </c>
      <c r="AD21" s="283" t="s">
        <v>480</v>
      </c>
      <c r="AE21" s="283" t="s">
        <v>432</v>
      </c>
      <c r="AF21" s="283" t="s">
        <v>99</v>
      </c>
      <c r="AG21" s="283" t="s">
        <v>100</v>
      </c>
      <c r="AH21" s="283" t="s">
        <v>265</v>
      </c>
      <c r="AI21" s="283" t="s">
        <v>266</v>
      </c>
      <c r="AJ21" s="283" t="s">
        <v>103</v>
      </c>
      <c r="AK21" s="283" t="s">
        <v>267</v>
      </c>
      <c r="AL21" s="283" t="s">
        <v>268</v>
      </c>
      <c r="AM21" s="283" t="s">
        <v>269</v>
      </c>
      <c r="AN21" s="283" t="s">
        <v>107</v>
      </c>
      <c r="AO21" s="283" t="s">
        <v>270</v>
      </c>
      <c r="AP21" s="283" t="s">
        <v>271</v>
      </c>
      <c r="AQ21" s="283" t="s">
        <v>272</v>
      </c>
      <c r="AR21" s="283" t="s">
        <v>273</v>
      </c>
      <c r="AS21" s="283" t="s">
        <v>112</v>
      </c>
      <c r="AT21" s="283" t="s">
        <v>274</v>
      </c>
      <c r="AU21" s="283" t="s">
        <v>114</v>
      </c>
    </row>
    <row r="22" spans="1:47" s="39" customFormat="1" ht="15" customHeight="1">
      <c r="A22" s="282" t="s">
        <v>130</v>
      </c>
      <c r="B22" s="125">
        <v>5789</v>
      </c>
      <c r="C22" s="125">
        <v>5182</v>
      </c>
      <c r="D22" s="125">
        <v>5836</v>
      </c>
      <c r="E22" s="125">
        <v>5576</v>
      </c>
      <c r="F22" s="125">
        <v>5740</v>
      </c>
      <c r="G22" s="125">
        <v>5071</v>
      </c>
      <c r="H22" s="125">
        <v>5333</v>
      </c>
      <c r="I22" s="125">
        <v>5292</v>
      </c>
      <c r="J22" s="125">
        <v>5346</v>
      </c>
      <c r="K22" s="125">
        <v>5646</v>
      </c>
      <c r="L22" s="125">
        <v>5377</v>
      </c>
      <c r="M22" s="125">
        <v>5786</v>
      </c>
      <c r="N22" s="125">
        <f>AVERAGE(B22:M22)</f>
        <v>5497.833333333333</v>
      </c>
      <c r="O22" s="125">
        <v>4839</v>
      </c>
      <c r="P22" s="125">
        <v>4044</v>
      </c>
      <c r="Q22" s="125">
        <v>4780</v>
      </c>
      <c r="R22" s="125">
        <v>4694</v>
      </c>
      <c r="S22" s="125">
        <v>4982</v>
      </c>
      <c r="T22" s="125">
        <v>5168</v>
      </c>
      <c r="U22" s="125">
        <v>5135</v>
      </c>
      <c r="V22" s="125">
        <v>5139</v>
      </c>
      <c r="W22" s="125">
        <v>5181</v>
      </c>
      <c r="X22" s="125">
        <v>5274</v>
      </c>
      <c r="Y22" s="125">
        <v>5147</v>
      </c>
      <c r="Z22" s="125">
        <v>4516</v>
      </c>
      <c r="AA22" s="125">
        <v>5148</v>
      </c>
      <c r="AB22" s="125">
        <v>4431</v>
      </c>
      <c r="AC22" s="125">
        <v>4327</v>
      </c>
      <c r="AD22" s="125">
        <v>3197</v>
      </c>
      <c r="AE22" s="125">
        <f>AVERAGE(O22:AD22)</f>
        <v>4750.125</v>
      </c>
      <c r="AF22" s="124">
        <v>-0.170836189</v>
      </c>
      <c r="AG22" s="124">
        <v>-0.27474892400000001</v>
      </c>
      <c r="AH22" s="124">
        <v>-0.167247387</v>
      </c>
      <c r="AI22" s="124">
        <v>-7.4344310999999996E-2</v>
      </c>
      <c r="AJ22" s="124">
        <v>-6.5816613999999996E-2</v>
      </c>
      <c r="AK22" s="124">
        <v>-2.3431595E-2</v>
      </c>
      <c r="AL22" s="124">
        <v>-3.9468761999999998E-2</v>
      </c>
      <c r="AM22" s="124">
        <v>-8.9798086999999999E-2</v>
      </c>
      <c r="AN22" s="124">
        <v>-3.6451552999999998E-2</v>
      </c>
      <c r="AO22" s="124">
        <v>-8.8489456999999994E-2</v>
      </c>
      <c r="AP22" s="124">
        <v>-0.11089998299999999</v>
      </c>
      <c r="AQ22" s="124">
        <v>-0.12852180599999999</v>
      </c>
      <c r="AR22" s="124">
        <v>-0.117888965</v>
      </c>
      <c r="AS22" s="124">
        <v>-0.20534433299999999</v>
      </c>
      <c r="AT22" s="124">
        <v>-0.24616724700000001</v>
      </c>
      <c r="AU22" s="124">
        <v>-0.369552357</v>
      </c>
    </row>
    <row r="23" spans="1:47" s="39" customFormat="1" ht="15" customHeight="1">
      <c r="A23" s="282" t="s">
        <v>131</v>
      </c>
      <c r="B23" s="125">
        <v>2968</v>
      </c>
      <c r="C23" s="125">
        <v>2521</v>
      </c>
      <c r="D23" s="125">
        <v>3050</v>
      </c>
      <c r="E23" s="125">
        <v>2973</v>
      </c>
      <c r="F23" s="125">
        <v>3129</v>
      </c>
      <c r="G23" s="125">
        <v>2815</v>
      </c>
      <c r="H23" s="125">
        <v>3000</v>
      </c>
      <c r="I23" s="125">
        <v>2995</v>
      </c>
      <c r="J23" s="125">
        <v>3052</v>
      </c>
      <c r="K23" s="125">
        <v>3105</v>
      </c>
      <c r="L23" s="125">
        <v>3049</v>
      </c>
      <c r="M23" s="125">
        <v>3295</v>
      </c>
      <c r="N23" s="125">
        <f t="shared" ref="N23:N26" si="2">AVERAGE(B23:M23)</f>
        <v>2996</v>
      </c>
      <c r="O23" s="125">
        <v>2735</v>
      </c>
      <c r="P23" s="125">
        <v>2448</v>
      </c>
      <c r="Q23" s="125">
        <v>2923</v>
      </c>
      <c r="R23" s="125">
        <v>2964</v>
      </c>
      <c r="S23" s="125">
        <v>3159</v>
      </c>
      <c r="T23" s="125">
        <v>3133</v>
      </c>
      <c r="U23" s="125">
        <v>3265</v>
      </c>
      <c r="V23" s="125">
        <v>3309</v>
      </c>
      <c r="W23" s="125">
        <v>3073</v>
      </c>
      <c r="X23" s="125">
        <v>3152</v>
      </c>
      <c r="Y23" s="125">
        <v>3208</v>
      </c>
      <c r="Z23" s="125">
        <v>2879</v>
      </c>
      <c r="AA23" s="125">
        <v>3229</v>
      </c>
      <c r="AB23" s="125">
        <v>2867</v>
      </c>
      <c r="AC23" s="125">
        <v>2656</v>
      </c>
      <c r="AD23" s="125">
        <v>1964</v>
      </c>
      <c r="AE23" s="125">
        <f t="shared" ref="AE23:AE25" si="3">AVERAGE(O23:AD23)</f>
        <v>2935.25</v>
      </c>
      <c r="AF23" s="124">
        <v>-0.10327868900000001</v>
      </c>
      <c r="AG23" s="124">
        <v>-0.176589304</v>
      </c>
      <c r="AH23" s="124">
        <v>-6.5835729999999995E-2</v>
      </c>
      <c r="AI23" s="124">
        <v>5.2930728000000003E-2</v>
      </c>
      <c r="AJ23" s="124">
        <v>5.2999999999999999E-2</v>
      </c>
      <c r="AK23" s="124">
        <v>4.6076794999999997E-2</v>
      </c>
      <c r="AL23" s="124">
        <v>6.9790300999999999E-2</v>
      </c>
      <c r="AM23" s="124">
        <v>6.5700483000000004E-2</v>
      </c>
      <c r="AN23" s="124">
        <v>7.8714330000000006E-3</v>
      </c>
      <c r="AO23" s="124">
        <v>-4.3399090000000001E-2</v>
      </c>
      <c r="AP23" s="124">
        <v>8.0862534E-2</v>
      </c>
      <c r="AQ23" s="124">
        <v>0.14200714</v>
      </c>
      <c r="AR23" s="124">
        <v>5.8688524999999998E-2</v>
      </c>
      <c r="AS23" s="124">
        <v>-3.5654221E-2</v>
      </c>
      <c r="AT23" s="124">
        <v>-0.15116650700000001</v>
      </c>
      <c r="AU23" s="124">
        <v>-0.30230905899999999</v>
      </c>
    </row>
    <row r="24" spans="1:47" s="39" customFormat="1" ht="15" customHeight="1">
      <c r="A24" s="282" t="s">
        <v>132</v>
      </c>
      <c r="B24" s="125">
        <v>3692</v>
      </c>
      <c r="C24" s="125">
        <v>3473</v>
      </c>
      <c r="D24" s="125">
        <v>3669</v>
      </c>
      <c r="E24" s="125">
        <v>3526</v>
      </c>
      <c r="F24" s="125">
        <v>3482</v>
      </c>
      <c r="G24" s="125">
        <v>3365</v>
      </c>
      <c r="H24" s="125">
        <v>3417</v>
      </c>
      <c r="I24" s="125">
        <v>3500</v>
      </c>
      <c r="J24" s="125">
        <v>3448</v>
      </c>
      <c r="K24" s="125">
        <v>3643</v>
      </c>
      <c r="L24" s="125">
        <v>3298</v>
      </c>
      <c r="M24" s="125">
        <v>3555</v>
      </c>
      <c r="N24" s="125">
        <f t="shared" si="2"/>
        <v>3505.6666666666665</v>
      </c>
      <c r="O24" s="125">
        <v>2670</v>
      </c>
      <c r="P24" s="125">
        <v>2276</v>
      </c>
      <c r="Q24" s="125">
        <v>2483</v>
      </c>
      <c r="R24" s="125">
        <v>2442</v>
      </c>
      <c r="S24" s="125">
        <v>2689</v>
      </c>
      <c r="T24" s="125">
        <v>2721</v>
      </c>
      <c r="U24" s="125">
        <v>2787</v>
      </c>
      <c r="V24" s="125">
        <v>2886</v>
      </c>
      <c r="W24" s="125">
        <v>2821</v>
      </c>
      <c r="X24" s="125">
        <v>2949</v>
      </c>
      <c r="Y24" s="125">
        <v>2823</v>
      </c>
      <c r="Z24" s="125">
        <v>2378</v>
      </c>
      <c r="AA24" s="125">
        <v>2685</v>
      </c>
      <c r="AB24" s="125">
        <v>2442</v>
      </c>
      <c r="AC24" s="125">
        <v>2495</v>
      </c>
      <c r="AD24" s="125">
        <v>1959</v>
      </c>
      <c r="AE24" s="125">
        <f t="shared" si="3"/>
        <v>2594.125</v>
      </c>
      <c r="AF24" s="124">
        <v>-0.27228127600000002</v>
      </c>
      <c r="AG24" s="124">
        <v>-0.35450935900000002</v>
      </c>
      <c r="AH24" s="124">
        <v>-0.28690407800000001</v>
      </c>
      <c r="AI24" s="124">
        <v>-0.27429420500000001</v>
      </c>
      <c r="AJ24" s="124">
        <v>-0.21305238500000001</v>
      </c>
      <c r="AK24" s="124">
        <v>-0.22257142899999999</v>
      </c>
      <c r="AL24" s="124">
        <v>-0.191705336</v>
      </c>
      <c r="AM24" s="124">
        <v>-0.20779577299999999</v>
      </c>
      <c r="AN24" s="124">
        <v>-0.14463311100000001</v>
      </c>
      <c r="AO24" s="124">
        <v>-0.17046413499999999</v>
      </c>
      <c r="AP24" s="124">
        <v>-0.235373781</v>
      </c>
      <c r="AQ24" s="124">
        <v>-0.31528937499999998</v>
      </c>
      <c r="AR24" s="124">
        <v>-0.26819296799999998</v>
      </c>
      <c r="AS24" s="124">
        <v>-0.30743051599999999</v>
      </c>
      <c r="AT24" s="124">
        <v>-0.28345778300000002</v>
      </c>
      <c r="AU24" s="124">
        <v>-0.41783060900000002</v>
      </c>
    </row>
    <row r="25" spans="1:47" s="39" customFormat="1" ht="15" customHeight="1">
      <c r="A25" s="282" t="s">
        <v>133</v>
      </c>
      <c r="B25" s="125">
        <v>2401</v>
      </c>
      <c r="C25" s="125">
        <v>2224</v>
      </c>
      <c r="D25" s="125">
        <v>2503</v>
      </c>
      <c r="E25" s="125">
        <v>2367</v>
      </c>
      <c r="F25" s="125">
        <v>2495</v>
      </c>
      <c r="G25" s="125">
        <v>2346</v>
      </c>
      <c r="H25" s="125">
        <v>2372</v>
      </c>
      <c r="I25" s="125">
        <v>2350</v>
      </c>
      <c r="J25" s="125">
        <v>2146</v>
      </c>
      <c r="K25" s="125">
        <v>2210</v>
      </c>
      <c r="L25" s="125">
        <v>2333</v>
      </c>
      <c r="M25" s="125">
        <v>2398</v>
      </c>
      <c r="N25" s="125">
        <f t="shared" si="2"/>
        <v>2345.4166666666665</v>
      </c>
      <c r="O25" s="125">
        <v>2150</v>
      </c>
      <c r="P25" s="125">
        <v>1808</v>
      </c>
      <c r="Q25" s="125">
        <v>2074</v>
      </c>
      <c r="R25" s="125">
        <v>2078</v>
      </c>
      <c r="S25" s="125">
        <v>2226</v>
      </c>
      <c r="T25" s="125">
        <v>2316</v>
      </c>
      <c r="U25" s="125">
        <v>2165</v>
      </c>
      <c r="V25" s="125">
        <v>2109</v>
      </c>
      <c r="W25" s="125">
        <v>1993</v>
      </c>
      <c r="X25" s="125">
        <v>2247</v>
      </c>
      <c r="Y25" s="125">
        <v>2190</v>
      </c>
      <c r="Z25" s="125">
        <v>2004</v>
      </c>
      <c r="AA25" s="125">
        <v>2242</v>
      </c>
      <c r="AB25" s="125">
        <v>2252</v>
      </c>
      <c r="AC25" s="125">
        <v>2410</v>
      </c>
      <c r="AD25" s="125">
        <v>2007</v>
      </c>
      <c r="AE25" s="125">
        <f t="shared" si="3"/>
        <v>2141.9375</v>
      </c>
      <c r="AF25" s="124">
        <v>-0.141030763</v>
      </c>
      <c r="AG25" s="124">
        <v>-0.236163921</v>
      </c>
      <c r="AH25" s="124">
        <v>-0.168737475</v>
      </c>
      <c r="AI25" s="124">
        <v>-0.11423699900000001</v>
      </c>
      <c r="AJ25" s="124">
        <v>-6.1551433000000003E-2</v>
      </c>
      <c r="AK25" s="124">
        <v>-1.4468085E-2</v>
      </c>
      <c r="AL25" s="124">
        <v>8.8536810000000004E-3</v>
      </c>
      <c r="AM25" s="124">
        <v>-4.5701356999999998E-2</v>
      </c>
      <c r="AN25" s="124">
        <v>-0.145735105</v>
      </c>
      <c r="AO25" s="124">
        <v>-6.2969141000000006E-2</v>
      </c>
      <c r="AP25" s="124">
        <v>-8.7880050000000001E-2</v>
      </c>
      <c r="AQ25" s="124">
        <v>-9.8920862999999998E-2</v>
      </c>
      <c r="AR25" s="124">
        <v>-0.10427487000000001</v>
      </c>
      <c r="AS25" s="124">
        <v>-4.8584705999999998E-2</v>
      </c>
      <c r="AT25" s="124">
        <v>-3.4068135999999999E-2</v>
      </c>
      <c r="AU25" s="124">
        <v>-0.14450127900000001</v>
      </c>
    </row>
    <row r="26" spans="1:47" s="39" customFormat="1" ht="15" customHeight="1">
      <c r="A26" s="459" t="s">
        <v>124</v>
      </c>
      <c r="B26" s="259">
        <v>12676</v>
      </c>
      <c r="C26" s="259">
        <v>11301</v>
      </c>
      <c r="D26" s="259">
        <v>12529</v>
      </c>
      <c r="E26" s="259">
        <v>11789</v>
      </c>
      <c r="F26" s="259">
        <v>12267</v>
      </c>
      <c r="G26" s="259">
        <v>11900</v>
      </c>
      <c r="H26" s="259">
        <v>12469</v>
      </c>
      <c r="I26" s="259">
        <v>12511</v>
      </c>
      <c r="J26" s="259">
        <v>12460</v>
      </c>
      <c r="K26" s="259">
        <v>12407</v>
      </c>
      <c r="L26" s="259">
        <v>11668</v>
      </c>
      <c r="M26" s="259">
        <v>12280</v>
      </c>
      <c r="N26" s="259">
        <f t="shared" si="2"/>
        <v>12188.083333333334</v>
      </c>
      <c r="O26" s="259">
        <v>9978</v>
      </c>
      <c r="P26" s="259">
        <v>8382</v>
      </c>
      <c r="Q26" s="259">
        <v>10628</v>
      </c>
      <c r="R26" s="259">
        <v>12082</v>
      </c>
      <c r="S26" s="259">
        <v>13976</v>
      </c>
      <c r="T26" s="259">
        <v>13984</v>
      </c>
      <c r="U26" s="259">
        <v>13550</v>
      </c>
      <c r="V26" s="259">
        <v>13881</v>
      </c>
      <c r="W26" s="259">
        <v>12837</v>
      </c>
      <c r="X26" s="259">
        <v>13307</v>
      </c>
      <c r="Y26" s="259">
        <v>13777</v>
      </c>
      <c r="Z26" s="259">
        <v>13153</v>
      </c>
      <c r="AA26" s="259">
        <v>14886</v>
      </c>
      <c r="AB26" s="259">
        <v>15086</v>
      </c>
      <c r="AC26" s="259">
        <v>16022</v>
      </c>
      <c r="AD26" s="259">
        <v>12285</v>
      </c>
      <c r="AE26" s="259">
        <f>AVERAGE(O26:AD26)</f>
        <v>12988.375</v>
      </c>
      <c r="AF26" s="395">
        <v>-0.20360763000000001</v>
      </c>
      <c r="AG26" s="395">
        <v>-0.288998219</v>
      </c>
      <c r="AH26" s="395">
        <v>-0.13361049999999999</v>
      </c>
      <c r="AI26" s="395">
        <v>1.5294118000000001E-2</v>
      </c>
      <c r="AJ26" s="395">
        <v>0.120859732</v>
      </c>
      <c r="AK26" s="395">
        <v>0.117736392</v>
      </c>
      <c r="AL26" s="395">
        <v>8.7479935999999994E-2</v>
      </c>
      <c r="AM26" s="395">
        <v>0.118803901</v>
      </c>
      <c r="AN26" s="395">
        <v>0.10018855</v>
      </c>
      <c r="AO26" s="395">
        <v>8.3631921999999997E-2</v>
      </c>
      <c r="AP26" s="395">
        <v>8.6857053000000004E-2</v>
      </c>
      <c r="AQ26" s="395">
        <v>0.163879303</v>
      </c>
      <c r="AR26" s="395">
        <v>0.188123553</v>
      </c>
      <c r="AS26" s="395">
        <v>0.27966748699999999</v>
      </c>
      <c r="AT26" s="395">
        <v>0.30610581199999998</v>
      </c>
      <c r="AU26" s="395">
        <v>3.2352941000000003E-2</v>
      </c>
    </row>
    <row r="27" spans="1:47" s="40" customFormat="1" ht="17.25" customHeight="1">
      <c r="A27" s="10" t="s">
        <v>94</v>
      </c>
      <c r="B27" s="176"/>
      <c r="C27" s="176"/>
      <c r="D27" s="176"/>
      <c r="E27" s="176"/>
      <c r="F27" s="177"/>
      <c r="G27" s="177"/>
      <c r="H27" s="177"/>
      <c r="I27" s="177"/>
      <c r="J27" s="177"/>
      <c r="K27" s="177"/>
      <c r="L27" s="178"/>
      <c r="M27" s="179"/>
      <c r="N27" s="179"/>
      <c r="O27" s="179"/>
      <c r="P27" s="179"/>
      <c r="Q27" s="178"/>
      <c r="R27" s="178"/>
      <c r="S27" s="178"/>
      <c r="T27" s="178"/>
      <c r="U27" s="178"/>
      <c r="V27" s="178"/>
      <c r="W27" s="178"/>
      <c r="X27" s="180"/>
      <c r="Y27" s="180"/>
      <c r="Z27" s="180"/>
      <c r="AA27" s="180"/>
      <c r="AB27" s="181"/>
      <c r="AC27" s="181"/>
      <c r="AD27" s="181"/>
      <c r="AE27" s="181"/>
      <c r="AF27" s="181"/>
      <c r="AG27" s="181"/>
      <c r="AH27" s="181"/>
    </row>
    <row r="28" spans="1:47" ht="12" customHeight="1">
      <c r="A28" s="438" t="s">
        <v>96</v>
      </c>
      <c r="R28" s="170"/>
    </row>
    <row r="29" spans="1:47" s="24" customFormat="1" ht="12" customHeight="1">
      <c r="A29" s="438" t="s">
        <v>127</v>
      </c>
      <c r="B29" s="182"/>
      <c r="C29" s="182"/>
      <c r="D29" s="182"/>
      <c r="E29" s="182"/>
      <c r="F29" s="183"/>
      <c r="G29" s="183"/>
      <c r="H29" s="183"/>
      <c r="I29" s="183"/>
      <c r="J29" s="183"/>
      <c r="K29" s="183"/>
      <c r="L29" s="184"/>
      <c r="M29" s="185"/>
      <c r="N29" s="185"/>
      <c r="O29" s="185"/>
      <c r="P29" s="185"/>
      <c r="Q29" s="184"/>
      <c r="R29" s="184"/>
      <c r="S29" s="184"/>
      <c r="T29" s="184"/>
      <c r="U29" s="184"/>
      <c r="V29" s="184"/>
      <c r="W29" s="184"/>
      <c r="X29" s="186"/>
      <c r="Y29" s="186"/>
      <c r="Z29" s="186"/>
      <c r="AA29" s="186"/>
      <c r="AB29" s="187"/>
      <c r="AC29" s="187"/>
      <c r="AD29" s="187"/>
      <c r="AE29" s="187"/>
      <c r="AF29" s="187"/>
      <c r="AG29" s="187"/>
      <c r="AH29" s="187"/>
    </row>
    <row r="30" spans="1:47" s="24" customFormat="1" ht="12" customHeight="1">
      <c r="A30" s="438" t="s">
        <v>134</v>
      </c>
      <c r="B30" s="182"/>
      <c r="C30" s="182"/>
      <c r="D30" s="182"/>
      <c r="E30" s="182"/>
      <c r="F30" s="183"/>
      <c r="G30" s="183"/>
      <c r="H30" s="183"/>
      <c r="I30" s="183"/>
      <c r="J30" s="183"/>
      <c r="K30" s="183"/>
      <c r="L30" s="184"/>
      <c r="M30" s="185"/>
      <c r="N30" s="185"/>
      <c r="O30" s="185"/>
      <c r="P30" s="185"/>
      <c r="Q30" s="184"/>
      <c r="R30" s="184"/>
      <c r="S30" s="184"/>
      <c r="T30" s="184"/>
      <c r="U30" s="184"/>
      <c r="V30" s="184"/>
      <c r="W30" s="184"/>
      <c r="X30" s="186"/>
      <c r="Y30" s="186"/>
      <c r="Z30" s="186"/>
      <c r="AA30" s="186"/>
      <c r="AB30" s="187"/>
      <c r="AC30" s="187"/>
      <c r="AD30" s="187"/>
      <c r="AE30" s="187"/>
      <c r="AF30" s="187"/>
      <c r="AG30" s="187"/>
      <c r="AH30" s="187"/>
    </row>
    <row r="31" spans="1:47" s="24" customFormat="1" ht="12" customHeight="1">
      <c r="A31" s="421" t="s">
        <v>275</v>
      </c>
      <c r="B31" s="182"/>
      <c r="C31" s="182"/>
      <c r="D31" s="182"/>
      <c r="E31" s="182"/>
      <c r="F31" s="183"/>
      <c r="G31" s="183"/>
      <c r="H31" s="183"/>
      <c r="I31" s="183"/>
      <c r="J31" s="183"/>
      <c r="K31" s="183"/>
      <c r="L31" s="184"/>
      <c r="M31" s="185"/>
      <c r="N31" s="185"/>
      <c r="O31" s="185"/>
      <c r="P31" s="185"/>
      <c r="Q31" s="184"/>
      <c r="R31" s="184"/>
      <c r="S31" s="184"/>
      <c r="T31" s="184"/>
      <c r="U31" s="184"/>
      <c r="V31" s="184"/>
      <c r="W31" s="184"/>
      <c r="X31" s="186"/>
      <c r="Y31" s="186"/>
      <c r="Z31" s="186"/>
      <c r="AA31" s="186"/>
      <c r="AB31" s="187"/>
      <c r="AC31" s="187"/>
      <c r="AD31" s="187"/>
      <c r="AE31" s="187"/>
      <c r="AF31" s="187"/>
      <c r="AG31" s="187"/>
      <c r="AH31" s="187"/>
    </row>
    <row r="32" spans="1:47" s="24" customFormat="1" ht="12" customHeight="1">
      <c r="A32" s="418" t="s">
        <v>426</v>
      </c>
      <c r="B32" s="182"/>
      <c r="C32" s="182"/>
      <c r="D32" s="182"/>
      <c r="E32" s="182"/>
      <c r="F32" s="183"/>
      <c r="G32" s="183"/>
      <c r="H32" s="183"/>
      <c r="I32" s="183"/>
      <c r="J32" s="183"/>
      <c r="K32" s="183"/>
      <c r="L32" s="184"/>
      <c r="M32" s="185"/>
      <c r="N32" s="185"/>
      <c r="O32" s="185"/>
      <c r="P32" s="185"/>
      <c r="Q32" s="184"/>
      <c r="R32" s="184"/>
      <c r="S32" s="184"/>
      <c r="T32" s="184"/>
      <c r="U32" s="184"/>
      <c r="V32" s="184"/>
      <c r="W32" s="184"/>
      <c r="X32" s="186"/>
      <c r="Y32" s="186"/>
      <c r="Z32" s="186"/>
      <c r="AA32" s="186"/>
      <c r="AB32" s="187"/>
      <c r="AC32" s="187"/>
      <c r="AD32" s="187"/>
      <c r="AE32" s="187"/>
      <c r="AF32" s="187"/>
      <c r="AG32" s="187"/>
      <c r="AH32" s="187"/>
    </row>
    <row r="33" spans="1:47" s="24" customFormat="1" ht="12" customHeight="1">
      <c r="A33" s="171" t="s">
        <v>97</v>
      </c>
      <c r="B33" s="182"/>
      <c r="C33" s="182"/>
      <c r="D33" s="182"/>
      <c r="E33" s="182"/>
      <c r="F33" s="183"/>
      <c r="G33" s="183"/>
      <c r="H33" s="183"/>
      <c r="I33" s="183"/>
      <c r="J33" s="183"/>
      <c r="K33" s="183"/>
      <c r="L33" s="184"/>
      <c r="M33" s="185"/>
      <c r="N33" s="185"/>
      <c r="O33" s="185"/>
      <c r="P33" s="185"/>
      <c r="Q33" s="184"/>
      <c r="R33" s="184"/>
      <c r="S33" s="184"/>
      <c r="T33" s="184"/>
      <c r="U33" s="184"/>
      <c r="V33" s="184"/>
      <c r="W33" s="184"/>
      <c r="X33" s="186"/>
      <c r="Y33" s="186"/>
      <c r="Z33" s="186"/>
      <c r="AA33" s="186"/>
      <c r="AB33" s="187"/>
      <c r="AC33" s="187"/>
      <c r="AD33" s="187"/>
      <c r="AE33" s="187"/>
      <c r="AF33" s="187"/>
      <c r="AG33" s="187"/>
      <c r="AH33" s="187"/>
    </row>
    <row r="34" spans="1:47" s="39" customFormat="1" ht="30" customHeight="1">
      <c r="A34" s="438" t="s">
        <v>427</v>
      </c>
      <c r="B34" s="188"/>
      <c r="C34" s="188"/>
      <c r="D34" s="188"/>
      <c r="E34" s="188"/>
      <c r="F34" s="189"/>
      <c r="G34" s="189"/>
      <c r="H34" s="189"/>
      <c r="I34" s="189"/>
      <c r="J34" s="189"/>
      <c r="K34" s="189"/>
      <c r="L34" s="190"/>
      <c r="M34" s="191"/>
      <c r="N34" s="191"/>
      <c r="O34" s="191"/>
      <c r="P34" s="191"/>
      <c r="Q34" s="190"/>
      <c r="R34" s="190"/>
      <c r="S34" s="190"/>
      <c r="T34" s="190"/>
      <c r="U34" s="190"/>
      <c r="V34" s="190"/>
      <c r="W34" s="190"/>
      <c r="X34" s="192"/>
      <c r="Y34" s="192"/>
      <c r="Z34" s="192"/>
      <c r="AA34" s="192"/>
      <c r="AB34" s="193"/>
      <c r="AC34" s="193"/>
      <c r="AD34" s="193"/>
      <c r="AE34" s="193"/>
      <c r="AF34" s="193"/>
      <c r="AG34" s="193"/>
      <c r="AH34" s="193"/>
    </row>
    <row r="35" spans="1:47" s="39" customFormat="1" ht="19.2" customHeight="1">
      <c r="A35" s="424" t="s">
        <v>440</v>
      </c>
      <c r="B35" s="188"/>
      <c r="C35" s="188"/>
      <c r="D35" s="188"/>
      <c r="E35" s="188"/>
      <c r="F35" s="189"/>
      <c r="G35" s="189"/>
      <c r="H35" s="189"/>
      <c r="I35" s="189"/>
      <c r="J35" s="189"/>
      <c r="K35" s="189"/>
      <c r="L35" s="190"/>
      <c r="M35" s="191"/>
      <c r="N35" s="191"/>
      <c r="O35" s="191"/>
      <c r="P35" s="191"/>
      <c r="Q35" s="190"/>
      <c r="R35" s="190"/>
      <c r="S35" s="190"/>
      <c r="T35" s="190"/>
      <c r="U35" s="190"/>
      <c r="V35" s="190"/>
      <c r="W35" s="190"/>
      <c r="X35" s="192"/>
      <c r="Y35" s="192"/>
      <c r="Z35" s="192"/>
      <c r="AA35" s="192"/>
      <c r="AB35" s="193"/>
      <c r="AC35" s="193"/>
      <c r="AD35" s="193"/>
      <c r="AE35" s="193"/>
      <c r="AF35" s="193"/>
      <c r="AG35" s="193"/>
      <c r="AH35" s="193"/>
    </row>
    <row r="36" spans="1:47" s="42" customFormat="1" ht="15" customHeight="1">
      <c r="A36" s="445"/>
      <c r="B36" s="762" t="s">
        <v>436</v>
      </c>
      <c r="C36" s="758"/>
      <c r="D36" s="758"/>
      <c r="E36" s="758"/>
      <c r="F36" s="758"/>
      <c r="G36" s="758"/>
      <c r="H36" s="758"/>
      <c r="I36" s="758"/>
      <c r="J36" s="758"/>
      <c r="K36" s="758"/>
      <c r="L36" s="758"/>
      <c r="M36" s="758"/>
      <c r="N36" s="758"/>
      <c r="O36" s="758" t="s">
        <v>437</v>
      </c>
      <c r="P36" s="758"/>
      <c r="Q36" s="758"/>
      <c r="R36" s="758"/>
      <c r="S36" s="758"/>
      <c r="T36" s="758"/>
      <c r="U36" s="758"/>
      <c r="V36" s="758"/>
      <c r="W36" s="758"/>
      <c r="X36" s="758"/>
      <c r="Y36" s="758"/>
      <c r="Z36" s="758"/>
      <c r="AA36" s="758"/>
      <c r="AB36" s="758"/>
      <c r="AC36" s="758"/>
      <c r="AD36" s="758"/>
      <c r="AE36" s="759"/>
      <c r="AF36" s="756" t="s">
        <v>424</v>
      </c>
      <c r="AG36" s="756"/>
      <c r="AH36" s="756"/>
      <c r="AI36" s="756"/>
      <c r="AJ36" s="756"/>
      <c r="AK36" s="756"/>
      <c r="AL36" s="756"/>
      <c r="AM36" s="756"/>
      <c r="AN36" s="756"/>
      <c r="AO36" s="756"/>
      <c r="AP36" s="755"/>
      <c r="AQ36" s="755"/>
      <c r="AR36" s="755"/>
      <c r="AS36" s="755"/>
      <c r="AT36" s="755"/>
      <c r="AU36" s="755"/>
    </row>
    <row r="37" spans="1:47" s="42" customFormat="1" ht="43.95" customHeight="1">
      <c r="A37" s="415" t="s">
        <v>135</v>
      </c>
      <c r="B37" s="283" t="s">
        <v>485</v>
      </c>
      <c r="C37" s="283" t="s">
        <v>486</v>
      </c>
      <c r="D37" s="283" t="s">
        <v>487</v>
      </c>
      <c r="E37" s="283" t="s">
        <v>488</v>
      </c>
      <c r="F37" s="283" t="s">
        <v>489</v>
      </c>
      <c r="G37" s="283" t="s">
        <v>490</v>
      </c>
      <c r="H37" s="283" t="s">
        <v>491</v>
      </c>
      <c r="I37" s="283" t="s">
        <v>492</v>
      </c>
      <c r="J37" s="283" t="s">
        <v>493</v>
      </c>
      <c r="K37" s="283" t="s">
        <v>494</v>
      </c>
      <c r="L37" s="283" t="s">
        <v>495</v>
      </c>
      <c r="M37" s="283" t="s">
        <v>496</v>
      </c>
      <c r="N37" s="283" t="s">
        <v>438</v>
      </c>
      <c r="O37" s="283" t="s">
        <v>497</v>
      </c>
      <c r="P37" s="283" t="s">
        <v>498</v>
      </c>
      <c r="Q37" s="283" t="s">
        <v>499</v>
      </c>
      <c r="R37" s="283" t="s">
        <v>500</v>
      </c>
      <c r="S37" s="283" t="s">
        <v>501</v>
      </c>
      <c r="T37" s="283" t="s">
        <v>502</v>
      </c>
      <c r="U37" s="283" t="s">
        <v>503</v>
      </c>
      <c r="V37" s="283" t="s">
        <v>504</v>
      </c>
      <c r="W37" s="283" t="s">
        <v>505</v>
      </c>
      <c r="X37" s="283" t="s">
        <v>506</v>
      </c>
      <c r="Y37" s="283" t="s">
        <v>507</v>
      </c>
      <c r="Z37" s="283" t="s">
        <v>508</v>
      </c>
      <c r="AA37" s="283" t="s">
        <v>509</v>
      </c>
      <c r="AB37" s="283" t="s">
        <v>510</v>
      </c>
      <c r="AC37" s="283" t="s">
        <v>511</v>
      </c>
      <c r="AD37" s="283" t="s">
        <v>512</v>
      </c>
      <c r="AE37" s="283" t="s">
        <v>439</v>
      </c>
      <c r="AF37" s="283" t="s">
        <v>99</v>
      </c>
      <c r="AG37" s="283" t="s">
        <v>100</v>
      </c>
      <c r="AH37" s="283" t="s">
        <v>265</v>
      </c>
      <c r="AI37" s="283" t="s">
        <v>266</v>
      </c>
      <c r="AJ37" s="283" t="s">
        <v>103</v>
      </c>
      <c r="AK37" s="283" t="s">
        <v>267</v>
      </c>
      <c r="AL37" s="283" t="s">
        <v>268</v>
      </c>
      <c r="AM37" s="283" t="s">
        <v>269</v>
      </c>
      <c r="AN37" s="283" t="s">
        <v>107</v>
      </c>
      <c r="AO37" s="283" t="s">
        <v>270</v>
      </c>
      <c r="AP37" s="283" t="s">
        <v>271</v>
      </c>
      <c r="AQ37" s="283" t="s">
        <v>272</v>
      </c>
      <c r="AR37" s="283" t="s">
        <v>273</v>
      </c>
      <c r="AS37" s="283" t="s">
        <v>112</v>
      </c>
      <c r="AT37" s="283" t="s">
        <v>274</v>
      </c>
      <c r="AU37" s="430" t="s">
        <v>114</v>
      </c>
    </row>
    <row r="38" spans="1:47" s="11" customFormat="1" ht="15.6" customHeight="1">
      <c r="A38" s="43" t="s">
        <v>136</v>
      </c>
      <c r="B38" s="33">
        <v>174349</v>
      </c>
      <c r="C38" s="33">
        <v>161026</v>
      </c>
      <c r="D38" s="33">
        <v>179500</v>
      </c>
      <c r="E38" s="33">
        <v>173699</v>
      </c>
      <c r="F38" s="33">
        <v>183220</v>
      </c>
      <c r="G38" s="33">
        <v>175997</v>
      </c>
      <c r="H38" s="33">
        <v>173786</v>
      </c>
      <c r="I38" s="33">
        <v>171842</v>
      </c>
      <c r="J38" s="33">
        <v>171125</v>
      </c>
      <c r="K38" s="33">
        <v>180822</v>
      </c>
      <c r="L38" s="33">
        <v>171879</v>
      </c>
      <c r="M38" s="33">
        <v>170586</v>
      </c>
      <c r="N38" s="447">
        <f>AVERAGE(B38:M38)</f>
        <v>173985.91666666666</v>
      </c>
      <c r="O38" s="363">
        <v>159161</v>
      </c>
      <c r="P38" s="363">
        <v>119067</v>
      </c>
      <c r="Q38" s="363">
        <v>141242</v>
      </c>
      <c r="R38" s="363">
        <v>154558</v>
      </c>
      <c r="S38" s="363">
        <v>168325</v>
      </c>
      <c r="T38" s="363">
        <v>162469</v>
      </c>
      <c r="U38" s="363">
        <v>164285</v>
      </c>
      <c r="V38" s="363">
        <v>170046</v>
      </c>
      <c r="W38" s="363">
        <v>156974</v>
      </c>
      <c r="X38" s="426">
        <v>154568</v>
      </c>
      <c r="Y38" s="426">
        <v>151163</v>
      </c>
      <c r="Z38" s="426">
        <v>145618</v>
      </c>
      <c r="AA38" s="426">
        <v>171399</v>
      </c>
      <c r="AB38" s="426">
        <v>159837</v>
      </c>
      <c r="AC38" s="426">
        <v>152829</v>
      </c>
      <c r="AD38" s="426">
        <v>143843</v>
      </c>
      <c r="AE38" s="447">
        <f>AVERAGE(O38:AD38)</f>
        <v>154711.5</v>
      </c>
      <c r="AF38" s="364">
        <v>-0.113309192</v>
      </c>
      <c r="AG38" s="364">
        <v>-0.31452109700000003</v>
      </c>
      <c r="AH38" s="364">
        <v>-0.229112542</v>
      </c>
      <c r="AI38" s="448">
        <v>-0.12181457599999999</v>
      </c>
      <c r="AJ38" s="448">
        <v>-3.1423705000000003E-2</v>
      </c>
      <c r="AK38" s="448">
        <v>-5.4544291000000002E-2</v>
      </c>
      <c r="AL38" s="448">
        <v>-3.9970782000000003E-2</v>
      </c>
      <c r="AM38" s="448">
        <v>-5.9594517999999999E-2</v>
      </c>
      <c r="AN38" s="448">
        <v>-8.6717981999999999E-2</v>
      </c>
      <c r="AO38" s="448">
        <v>-9.3899851000000006E-2</v>
      </c>
      <c r="AP38" s="448">
        <v>-0.132986137</v>
      </c>
      <c r="AQ38" s="448">
        <v>-9.5686410999999999E-2</v>
      </c>
      <c r="AR38" s="448">
        <v>-4.5130918999999999E-2</v>
      </c>
      <c r="AS38" s="448">
        <v>-7.9804719999999996E-2</v>
      </c>
      <c r="AT38" s="448">
        <v>-0.16587162999999999</v>
      </c>
      <c r="AU38" s="449">
        <v>-0.18269629600000001</v>
      </c>
    </row>
    <row r="39" spans="1:47" s="11" customFormat="1" ht="15.6" customHeight="1">
      <c r="A39" s="43" t="s">
        <v>137</v>
      </c>
      <c r="B39" s="33">
        <v>7984</v>
      </c>
      <c r="C39" s="33">
        <v>6993</v>
      </c>
      <c r="D39" s="33">
        <v>7695</v>
      </c>
      <c r="E39" s="33">
        <v>7712</v>
      </c>
      <c r="F39" s="33">
        <v>8002</v>
      </c>
      <c r="G39" s="33">
        <v>7364</v>
      </c>
      <c r="H39" s="33">
        <v>7803</v>
      </c>
      <c r="I39" s="33">
        <v>7540</v>
      </c>
      <c r="J39" s="33">
        <v>7201</v>
      </c>
      <c r="K39" s="33">
        <v>8037</v>
      </c>
      <c r="L39" s="33">
        <v>7820</v>
      </c>
      <c r="M39" s="33">
        <v>7699</v>
      </c>
      <c r="N39" s="447">
        <f t="shared" ref="N39:N43" si="4">AVERAGE(B39:M39)</f>
        <v>7654.166666666667</v>
      </c>
      <c r="O39" s="363">
        <v>7704</v>
      </c>
      <c r="P39" s="363">
        <v>5529</v>
      </c>
      <c r="Q39" s="363">
        <v>6075</v>
      </c>
      <c r="R39" s="363">
        <v>6730</v>
      </c>
      <c r="S39" s="363">
        <v>7509</v>
      </c>
      <c r="T39" s="363">
        <v>7004</v>
      </c>
      <c r="U39" s="363">
        <v>7290</v>
      </c>
      <c r="V39" s="363">
        <v>7436</v>
      </c>
      <c r="W39" s="363">
        <v>7053</v>
      </c>
      <c r="X39" s="426">
        <v>7376</v>
      </c>
      <c r="Y39" s="426">
        <v>7057</v>
      </c>
      <c r="Z39" s="426">
        <v>6698</v>
      </c>
      <c r="AA39" s="426">
        <v>8119</v>
      </c>
      <c r="AB39" s="426">
        <v>8299</v>
      </c>
      <c r="AC39" s="426">
        <v>8619</v>
      </c>
      <c r="AD39" s="426">
        <v>10614</v>
      </c>
      <c r="AE39" s="447">
        <f>AVERAGE(O39:AD39)</f>
        <v>7444.5</v>
      </c>
      <c r="AF39" s="364">
        <v>1.169591E-3</v>
      </c>
      <c r="AG39" s="364">
        <v>-0.28306535300000002</v>
      </c>
      <c r="AH39" s="364">
        <v>-0.240814796</v>
      </c>
      <c r="AI39" s="448">
        <v>-8.6094513999999997E-2</v>
      </c>
      <c r="AJ39" s="448">
        <v>-3.7677816000000003E-2</v>
      </c>
      <c r="AK39" s="448">
        <v>-7.1087532999999994E-2</v>
      </c>
      <c r="AL39" s="448">
        <v>1.2359395E-2</v>
      </c>
      <c r="AM39" s="448">
        <v>-7.4779146000000005E-2</v>
      </c>
      <c r="AN39" s="448">
        <v>-9.8081841000000003E-2</v>
      </c>
      <c r="AO39" s="448">
        <v>-4.1953499999999998E-2</v>
      </c>
      <c r="AP39" s="448">
        <v>-0.116107214</v>
      </c>
      <c r="AQ39" s="448">
        <v>-4.2185041999999999E-2</v>
      </c>
      <c r="AR39" s="448">
        <v>5.5100715000000001E-2</v>
      </c>
      <c r="AS39" s="448">
        <v>7.6115144999999995E-2</v>
      </c>
      <c r="AT39" s="448">
        <v>7.7105724E-2</v>
      </c>
      <c r="AU39" s="449">
        <v>0.44133623</v>
      </c>
    </row>
    <row r="40" spans="1:47" s="11" customFormat="1" ht="15.6" customHeight="1">
      <c r="A40" s="43" t="s">
        <v>138</v>
      </c>
      <c r="B40" s="33">
        <v>11485</v>
      </c>
      <c r="C40" s="33">
        <v>10336</v>
      </c>
      <c r="D40" s="33">
        <v>11035</v>
      </c>
      <c r="E40" s="33">
        <v>10824</v>
      </c>
      <c r="F40" s="33">
        <v>11265</v>
      </c>
      <c r="G40" s="33">
        <v>9942</v>
      </c>
      <c r="H40" s="33">
        <v>10413</v>
      </c>
      <c r="I40" s="33">
        <v>10461</v>
      </c>
      <c r="J40" s="33">
        <v>9896</v>
      </c>
      <c r="K40" s="33">
        <v>11113</v>
      </c>
      <c r="L40" s="33">
        <v>10400</v>
      </c>
      <c r="M40" s="33">
        <v>10510</v>
      </c>
      <c r="N40" s="447">
        <f t="shared" si="4"/>
        <v>10640</v>
      </c>
      <c r="O40" s="363">
        <v>10947</v>
      </c>
      <c r="P40" s="363">
        <v>6595</v>
      </c>
      <c r="Q40" s="363">
        <v>7231</v>
      </c>
      <c r="R40" s="363">
        <v>8183</v>
      </c>
      <c r="S40" s="363">
        <v>9170</v>
      </c>
      <c r="T40" s="363">
        <v>8776</v>
      </c>
      <c r="U40" s="363">
        <v>9244</v>
      </c>
      <c r="V40" s="363">
        <v>9616</v>
      </c>
      <c r="W40" s="363">
        <v>8914</v>
      </c>
      <c r="X40" s="426">
        <v>9081</v>
      </c>
      <c r="Y40" s="426">
        <v>8848</v>
      </c>
      <c r="Z40" s="426">
        <v>8396</v>
      </c>
      <c r="AA40" s="426">
        <v>10146</v>
      </c>
      <c r="AB40" s="426">
        <v>9790</v>
      </c>
      <c r="AC40" s="426">
        <v>8984</v>
      </c>
      <c r="AD40" s="426">
        <v>8260</v>
      </c>
      <c r="AE40" s="447">
        <f t="shared" ref="AE40:AE43" si="5">AVERAGE(O40:AD40)</f>
        <v>8886.3125</v>
      </c>
      <c r="AF40" s="364">
        <v>-7.9746260000000003E-3</v>
      </c>
      <c r="AG40" s="364">
        <v>-0.390705839</v>
      </c>
      <c r="AH40" s="364">
        <v>-0.358100311</v>
      </c>
      <c r="AI40" s="448">
        <v>-0.17692617199999999</v>
      </c>
      <c r="AJ40" s="448">
        <v>-0.11937001799999999</v>
      </c>
      <c r="AK40" s="448">
        <v>-0.161074467</v>
      </c>
      <c r="AL40" s="448">
        <v>-6.5885206000000002E-2</v>
      </c>
      <c r="AM40" s="448">
        <v>-0.1347071</v>
      </c>
      <c r="AN40" s="448">
        <v>-0.14288461499999999</v>
      </c>
      <c r="AO40" s="448">
        <v>-0.135965747</v>
      </c>
      <c r="AP40" s="448">
        <v>-0.22960383100000001</v>
      </c>
      <c r="AQ40" s="448">
        <v>-0.18769349799999999</v>
      </c>
      <c r="AR40" s="448">
        <v>-8.0561849000000005E-2</v>
      </c>
      <c r="AS40" s="448">
        <v>-9.5528454999999998E-2</v>
      </c>
      <c r="AT40" s="448">
        <v>-0.202485575</v>
      </c>
      <c r="AU40" s="449">
        <v>-0.169181251</v>
      </c>
    </row>
    <row r="41" spans="1:47" s="11" customFormat="1" ht="15.6" customHeight="1">
      <c r="A41" s="43" t="s">
        <v>139</v>
      </c>
      <c r="B41" s="33">
        <v>2668</v>
      </c>
      <c r="C41" s="33">
        <v>2313</v>
      </c>
      <c r="D41" s="33">
        <v>2693</v>
      </c>
      <c r="E41" s="33">
        <v>2669</v>
      </c>
      <c r="F41" s="33">
        <v>2834</v>
      </c>
      <c r="G41" s="33">
        <v>2845</v>
      </c>
      <c r="H41" s="33">
        <v>3102</v>
      </c>
      <c r="I41" s="33">
        <v>3021</v>
      </c>
      <c r="J41" s="33">
        <v>2824</v>
      </c>
      <c r="K41" s="33">
        <v>2976</v>
      </c>
      <c r="L41" s="33">
        <v>2668</v>
      </c>
      <c r="M41" s="33">
        <v>2757</v>
      </c>
      <c r="N41" s="447">
        <f t="shared" si="4"/>
        <v>2780.8333333333335</v>
      </c>
      <c r="O41" s="363">
        <v>2640</v>
      </c>
      <c r="P41" s="363">
        <v>2389</v>
      </c>
      <c r="Q41" s="363">
        <v>3315</v>
      </c>
      <c r="R41" s="363">
        <v>3544</v>
      </c>
      <c r="S41" s="363">
        <v>4055</v>
      </c>
      <c r="T41" s="363">
        <v>3809</v>
      </c>
      <c r="U41" s="363">
        <v>3587</v>
      </c>
      <c r="V41" s="363">
        <v>3593</v>
      </c>
      <c r="W41" s="363">
        <v>3375</v>
      </c>
      <c r="X41" s="426">
        <v>3397</v>
      </c>
      <c r="Y41" s="426">
        <v>3319</v>
      </c>
      <c r="Z41" s="426">
        <v>3071</v>
      </c>
      <c r="AA41" s="426">
        <v>3782</v>
      </c>
      <c r="AB41" s="426">
        <v>3693</v>
      </c>
      <c r="AC41" s="426">
        <v>3707</v>
      </c>
      <c r="AD41" s="426">
        <v>3464</v>
      </c>
      <c r="AE41" s="447">
        <f t="shared" si="5"/>
        <v>3421.25</v>
      </c>
      <c r="AF41" s="364">
        <v>-1.9680653999999999E-2</v>
      </c>
      <c r="AG41" s="364">
        <v>-0.104908205</v>
      </c>
      <c r="AH41" s="364">
        <v>0.169724771</v>
      </c>
      <c r="AI41" s="448">
        <v>0.2456942</v>
      </c>
      <c r="AJ41" s="448">
        <v>0.307221148</v>
      </c>
      <c r="AK41" s="448">
        <v>0.26084078100000002</v>
      </c>
      <c r="AL41" s="448">
        <v>0.27018413600000002</v>
      </c>
      <c r="AM41" s="448">
        <v>0.20732526900000001</v>
      </c>
      <c r="AN41" s="448">
        <v>0.26499250400000002</v>
      </c>
      <c r="AO41" s="448">
        <v>0.23213638</v>
      </c>
      <c r="AP41" s="448">
        <v>0.244002999</v>
      </c>
      <c r="AQ41" s="448">
        <v>0.32771292699999999</v>
      </c>
      <c r="AR41" s="448">
        <v>0.40438172999999999</v>
      </c>
      <c r="AS41" s="448">
        <v>0.38366429400000002</v>
      </c>
      <c r="AT41" s="448">
        <v>0.30804516599999998</v>
      </c>
      <c r="AU41" s="449">
        <v>0.21757469199999999</v>
      </c>
    </row>
    <row r="42" spans="1:47" s="11" customFormat="1" ht="15.6" customHeight="1">
      <c r="A42" s="43" t="s">
        <v>140</v>
      </c>
      <c r="B42" s="33">
        <v>8398</v>
      </c>
      <c r="C42" s="33">
        <v>7244</v>
      </c>
      <c r="D42" s="33">
        <v>7868</v>
      </c>
      <c r="E42" s="33">
        <v>7544</v>
      </c>
      <c r="F42" s="33">
        <v>7509</v>
      </c>
      <c r="G42" s="33">
        <v>6987</v>
      </c>
      <c r="H42" s="33">
        <v>7093</v>
      </c>
      <c r="I42" s="33">
        <v>7261</v>
      </c>
      <c r="J42" s="33">
        <v>7050</v>
      </c>
      <c r="K42" s="33">
        <v>7616</v>
      </c>
      <c r="L42" s="33">
        <v>7471</v>
      </c>
      <c r="M42" s="33">
        <v>7868</v>
      </c>
      <c r="N42" s="447">
        <f t="shared" si="4"/>
        <v>7492.416666666667</v>
      </c>
      <c r="O42" s="363">
        <v>7722</v>
      </c>
      <c r="P42" s="363">
        <v>6713</v>
      </c>
      <c r="Q42" s="363">
        <v>6711</v>
      </c>
      <c r="R42" s="363">
        <v>6431</v>
      </c>
      <c r="S42" s="363">
        <v>6825</v>
      </c>
      <c r="T42" s="363">
        <v>6880</v>
      </c>
      <c r="U42" s="363">
        <v>7007</v>
      </c>
      <c r="V42" s="363">
        <v>7454</v>
      </c>
      <c r="W42" s="363">
        <v>7637</v>
      </c>
      <c r="X42" s="426">
        <v>8365</v>
      </c>
      <c r="Y42" s="426">
        <v>9071</v>
      </c>
      <c r="Z42" s="426">
        <v>7360</v>
      </c>
      <c r="AA42" s="426">
        <v>7667</v>
      </c>
      <c r="AB42" s="426">
        <v>7661</v>
      </c>
      <c r="AC42" s="426">
        <v>7470</v>
      </c>
      <c r="AD42" s="426">
        <v>5934</v>
      </c>
      <c r="AE42" s="447">
        <f t="shared" si="5"/>
        <v>7306.75</v>
      </c>
      <c r="AF42" s="364">
        <v>-1.8556177E-2</v>
      </c>
      <c r="AG42" s="364">
        <v>-0.110153765</v>
      </c>
      <c r="AH42" s="364">
        <v>-0.10627247300000001</v>
      </c>
      <c r="AI42" s="448">
        <v>-7.9576356000000001E-2</v>
      </c>
      <c r="AJ42" s="448">
        <v>-3.7783730000000001E-2</v>
      </c>
      <c r="AK42" s="448">
        <v>-5.2472111000000002E-2</v>
      </c>
      <c r="AL42" s="448">
        <v>-6.0992909999999997E-3</v>
      </c>
      <c r="AM42" s="448">
        <v>-2.1271008000000001E-2</v>
      </c>
      <c r="AN42" s="448">
        <v>2.2219248E-2</v>
      </c>
      <c r="AO42" s="448">
        <v>6.3167260000000003E-2</v>
      </c>
      <c r="AP42" s="448">
        <v>8.0138128000000003E-2</v>
      </c>
      <c r="AQ42" s="448">
        <v>1.6013251999999999E-2</v>
      </c>
      <c r="AR42" s="448">
        <v>-2.5546518000000001E-2</v>
      </c>
      <c r="AS42" s="448">
        <v>1.5509014E-2</v>
      </c>
      <c r="AT42" s="448">
        <v>-5.1937670000000002E-3</v>
      </c>
      <c r="AU42" s="449">
        <v>-0.15070845899999999</v>
      </c>
    </row>
    <row r="43" spans="1:47" s="11" customFormat="1" ht="15" customHeight="1">
      <c r="A43" s="407" t="s">
        <v>141</v>
      </c>
      <c r="B43" s="251">
        <v>446</v>
      </c>
      <c r="C43" s="251">
        <v>433</v>
      </c>
      <c r="D43" s="251">
        <v>463</v>
      </c>
      <c r="E43" s="251">
        <v>467</v>
      </c>
      <c r="F43" s="251">
        <v>486</v>
      </c>
      <c r="G43" s="251">
        <v>445</v>
      </c>
      <c r="H43" s="251">
        <v>530</v>
      </c>
      <c r="I43" s="251">
        <v>489</v>
      </c>
      <c r="J43" s="251">
        <v>492</v>
      </c>
      <c r="K43" s="251">
        <v>506</v>
      </c>
      <c r="L43" s="251">
        <v>493</v>
      </c>
      <c r="M43" s="251">
        <v>517</v>
      </c>
      <c r="N43" s="450">
        <f t="shared" si="4"/>
        <v>480.58333333333331</v>
      </c>
      <c r="O43" s="434">
        <v>446</v>
      </c>
      <c r="P43" s="434">
        <v>269</v>
      </c>
      <c r="Q43" s="434">
        <v>345</v>
      </c>
      <c r="R43" s="434">
        <v>390</v>
      </c>
      <c r="S43" s="434">
        <v>402</v>
      </c>
      <c r="T43" s="434">
        <v>425</v>
      </c>
      <c r="U43" s="434">
        <v>403</v>
      </c>
      <c r="V43" s="434">
        <v>390</v>
      </c>
      <c r="W43" s="434">
        <v>402</v>
      </c>
      <c r="X43" s="451">
        <v>406</v>
      </c>
      <c r="Y43" s="451">
        <v>394</v>
      </c>
      <c r="Z43" s="451">
        <v>384</v>
      </c>
      <c r="AA43" s="451">
        <v>479</v>
      </c>
      <c r="AB43" s="451">
        <v>485</v>
      </c>
      <c r="AC43" s="451">
        <v>430</v>
      </c>
      <c r="AD43" s="451">
        <v>406</v>
      </c>
      <c r="AE43" s="450">
        <f t="shared" si="5"/>
        <v>403.5</v>
      </c>
      <c r="AF43" s="452">
        <v>-3.6717063000000001E-2</v>
      </c>
      <c r="AG43" s="452">
        <v>-0.42398286899999998</v>
      </c>
      <c r="AH43" s="452">
        <v>-0.29012345699999997</v>
      </c>
      <c r="AI43" s="453">
        <v>-0.12359550599999999</v>
      </c>
      <c r="AJ43" s="453">
        <v>-0.241509434</v>
      </c>
      <c r="AK43" s="453">
        <v>-0.13087934600000001</v>
      </c>
      <c r="AL43" s="453">
        <v>-0.180894309</v>
      </c>
      <c r="AM43" s="453">
        <v>-0.229249012</v>
      </c>
      <c r="AN43" s="453">
        <v>-0.18458417799999999</v>
      </c>
      <c r="AO43" s="453">
        <v>-0.21470019300000001</v>
      </c>
      <c r="AP43" s="453">
        <v>-0.116591928</v>
      </c>
      <c r="AQ43" s="453">
        <v>-0.113163972</v>
      </c>
      <c r="AR43" s="453">
        <v>3.4557234999999999E-2</v>
      </c>
      <c r="AS43" s="453">
        <v>3.8543897000000001E-2</v>
      </c>
      <c r="AT43" s="453">
        <v>-0.115226337</v>
      </c>
      <c r="AU43" s="454">
        <v>-8.7640448999999995E-2</v>
      </c>
    </row>
    <row r="44" spans="1:47" s="40" customFormat="1" ht="17.25" customHeight="1">
      <c r="A44" s="10" t="s">
        <v>94</v>
      </c>
      <c r="B44" s="176"/>
      <c r="C44" s="176"/>
      <c r="D44" s="176"/>
      <c r="E44" s="176"/>
      <c r="F44" s="177"/>
      <c r="G44" s="177"/>
      <c r="H44" s="177"/>
      <c r="I44" s="177"/>
      <c r="J44" s="177"/>
      <c r="K44" s="177"/>
      <c r="L44" s="178"/>
      <c r="M44" s="179"/>
      <c r="N44" s="179"/>
      <c r="O44" s="179"/>
      <c r="P44" s="179"/>
      <c r="Q44" s="178"/>
      <c r="R44" s="178"/>
      <c r="S44" s="178"/>
      <c r="T44" s="178"/>
      <c r="U44" s="178"/>
      <c r="V44" s="178"/>
      <c r="W44" s="178"/>
      <c r="X44" s="180"/>
      <c r="Y44" s="180"/>
      <c r="Z44" s="180"/>
      <c r="AA44" s="180"/>
      <c r="AB44" s="181"/>
      <c r="AC44" s="181"/>
      <c r="AD44" s="181"/>
      <c r="AE44" s="181"/>
      <c r="AF44" s="181"/>
      <c r="AG44" s="181"/>
      <c r="AH44" s="181"/>
    </row>
    <row r="45" spans="1:47" ht="12" customHeight="1">
      <c r="A45" s="438" t="s">
        <v>96</v>
      </c>
      <c r="R45" s="170"/>
    </row>
    <row r="46" spans="1:47" s="24" customFormat="1" ht="12" customHeight="1">
      <c r="A46" s="438" t="s">
        <v>142</v>
      </c>
      <c r="B46" s="182"/>
      <c r="C46" s="182"/>
      <c r="D46" s="182"/>
      <c r="E46" s="182"/>
      <c r="F46" s="183"/>
      <c r="G46" s="183"/>
      <c r="H46" s="183"/>
      <c r="I46" s="183"/>
      <c r="J46" s="183"/>
      <c r="K46" s="183"/>
      <c r="L46" s="184"/>
      <c r="M46" s="185"/>
      <c r="N46" s="185"/>
      <c r="O46" s="185"/>
      <c r="P46" s="185"/>
      <c r="Q46" s="184"/>
      <c r="R46" s="184"/>
      <c r="S46" s="184"/>
      <c r="T46" s="184"/>
      <c r="U46" s="184"/>
      <c r="V46" s="184"/>
      <c r="W46" s="184"/>
      <c r="X46" s="186"/>
      <c r="Y46" s="186"/>
      <c r="Z46" s="186"/>
      <c r="AA46" s="186"/>
      <c r="AB46" s="187"/>
      <c r="AC46" s="187"/>
      <c r="AD46" s="187"/>
      <c r="AE46" s="187"/>
      <c r="AF46" s="187"/>
      <c r="AG46" s="187"/>
      <c r="AH46" s="187"/>
    </row>
    <row r="47" spans="1:47" s="24" customFormat="1" ht="12" customHeight="1">
      <c r="A47" s="438" t="s">
        <v>143</v>
      </c>
      <c r="B47" s="182"/>
      <c r="C47" s="182"/>
      <c r="D47" s="182"/>
      <c r="E47" s="182"/>
      <c r="F47" s="183"/>
      <c r="G47" s="183"/>
      <c r="H47" s="183"/>
      <c r="I47" s="183"/>
      <c r="J47" s="183"/>
      <c r="K47" s="183"/>
      <c r="L47" s="184"/>
      <c r="M47" s="185"/>
      <c r="N47" s="185"/>
      <c r="O47" s="185"/>
      <c r="P47" s="185"/>
      <c r="Q47" s="184"/>
      <c r="R47" s="184"/>
      <c r="S47" s="184"/>
      <c r="T47" s="184"/>
      <c r="U47" s="184"/>
      <c r="V47" s="184"/>
      <c r="W47" s="184"/>
      <c r="X47" s="186"/>
      <c r="Y47" s="186"/>
      <c r="Z47" s="186"/>
      <c r="AA47" s="186"/>
      <c r="AB47" s="187"/>
      <c r="AC47" s="187"/>
      <c r="AD47" s="187"/>
      <c r="AE47" s="187"/>
      <c r="AF47" s="187"/>
      <c r="AG47" s="187"/>
      <c r="AH47" s="187"/>
    </row>
    <row r="48" spans="1:47" s="24" customFormat="1" ht="12" customHeight="1">
      <c r="A48" s="421" t="s">
        <v>275</v>
      </c>
      <c r="B48" s="182"/>
      <c r="C48" s="182"/>
      <c r="D48" s="182"/>
      <c r="E48" s="182"/>
      <c r="F48" s="183"/>
      <c r="G48" s="183"/>
      <c r="H48" s="183"/>
      <c r="I48" s="183"/>
      <c r="J48" s="183"/>
      <c r="K48" s="183"/>
      <c r="L48" s="184"/>
      <c r="M48" s="185"/>
      <c r="N48" s="185"/>
      <c r="O48" s="185"/>
      <c r="P48" s="185"/>
      <c r="Q48" s="184"/>
      <c r="R48" s="184"/>
      <c r="S48" s="184"/>
      <c r="T48" s="184"/>
      <c r="U48" s="184"/>
      <c r="V48" s="184"/>
      <c r="W48" s="184"/>
      <c r="X48" s="186"/>
      <c r="Y48" s="186"/>
      <c r="Z48" s="186"/>
      <c r="AA48" s="186"/>
      <c r="AB48" s="187"/>
      <c r="AC48" s="187"/>
      <c r="AD48" s="187"/>
      <c r="AE48" s="187"/>
      <c r="AF48" s="187"/>
      <c r="AG48" s="187"/>
      <c r="AH48" s="187"/>
    </row>
    <row r="49" spans="1:51" s="24" customFormat="1" ht="12" customHeight="1">
      <c r="A49" s="418" t="s">
        <v>426</v>
      </c>
      <c r="B49" s="182"/>
      <c r="C49" s="182"/>
      <c r="D49" s="182"/>
      <c r="E49" s="182"/>
      <c r="F49" s="183"/>
      <c r="G49" s="183"/>
      <c r="H49" s="183"/>
      <c r="I49" s="183"/>
      <c r="J49" s="183"/>
      <c r="K49" s="183"/>
      <c r="L49" s="184"/>
      <c r="M49" s="185"/>
      <c r="N49" s="185"/>
      <c r="O49" s="185"/>
      <c r="P49" s="185"/>
      <c r="Q49" s="184"/>
      <c r="R49" s="184"/>
      <c r="S49" s="184"/>
      <c r="T49" s="184"/>
      <c r="U49" s="184"/>
      <c r="V49" s="184"/>
      <c r="W49" s="184"/>
      <c r="X49" s="186"/>
      <c r="Y49" s="186"/>
      <c r="Z49" s="186"/>
      <c r="AA49" s="186"/>
      <c r="AB49" s="187"/>
      <c r="AC49" s="187"/>
      <c r="AD49" s="187"/>
      <c r="AE49" s="187"/>
      <c r="AF49" s="187"/>
      <c r="AG49" s="187"/>
      <c r="AH49" s="187"/>
    </row>
    <row r="50" spans="1:51" s="24" customFormat="1" ht="12" customHeight="1">
      <c r="A50" s="171" t="s">
        <v>97</v>
      </c>
      <c r="B50" s="182"/>
      <c r="C50" s="182"/>
      <c r="D50" s="182"/>
      <c r="E50" s="182"/>
      <c r="F50" s="183"/>
      <c r="G50" s="183"/>
      <c r="H50" s="183"/>
      <c r="I50" s="183"/>
      <c r="J50" s="183"/>
      <c r="K50" s="183"/>
      <c r="L50" s="184"/>
      <c r="M50" s="185"/>
      <c r="N50" s="185"/>
      <c r="O50" s="185"/>
      <c r="P50" s="185"/>
      <c r="Q50" s="184"/>
      <c r="R50" s="184"/>
      <c r="S50" s="184"/>
      <c r="T50" s="184"/>
      <c r="U50" s="184"/>
      <c r="V50" s="184"/>
      <c r="W50" s="184"/>
      <c r="X50" s="186"/>
      <c r="Y50" s="186"/>
      <c r="Z50" s="186"/>
      <c r="AA50" s="186"/>
      <c r="AB50" s="187"/>
      <c r="AC50" s="187"/>
      <c r="AD50" s="187"/>
      <c r="AE50" s="187"/>
      <c r="AF50" s="187"/>
      <c r="AG50" s="187"/>
      <c r="AH50" s="187"/>
    </row>
    <row r="51" spans="1:51" s="39" customFormat="1" ht="30" customHeight="1">
      <c r="A51" s="438" t="s">
        <v>427</v>
      </c>
      <c r="B51" s="188"/>
      <c r="C51" s="188"/>
      <c r="D51" s="188"/>
      <c r="E51" s="188"/>
      <c r="F51" s="189"/>
      <c r="G51" s="189"/>
      <c r="H51" s="189"/>
      <c r="I51" s="189"/>
      <c r="J51" s="189"/>
      <c r="K51" s="189"/>
      <c r="L51" s="190"/>
      <c r="M51" s="191"/>
      <c r="N51" s="191"/>
      <c r="O51" s="191"/>
      <c r="P51" s="191"/>
      <c r="Q51" s="190"/>
      <c r="R51" s="190"/>
      <c r="S51" s="190"/>
      <c r="T51" s="190"/>
      <c r="U51" s="190"/>
      <c r="V51" s="190"/>
      <c r="W51" s="190"/>
      <c r="X51" s="192"/>
      <c r="Y51" s="192"/>
      <c r="Z51" s="192"/>
      <c r="AA51" s="192"/>
      <c r="AB51" s="193"/>
      <c r="AC51" s="193"/>
      <c r="AD51" s="193"/>
      <c r="AE51" s="193"/>
      <c r="AF51" s="193"/>
      <c r="AG51" s="193"/>
      <c r="AH51" s="193"/>
    </row>
    <row r="52" spans="1:51" s="36" customFormat="1" ht="20.25" customHeight="1">
      <c r="A52" s="424" t="s">
        <v>441</v>
      </c>
      <c r="F52" s="81"/>
      <c r="G52" s="81"/>
      <c r="H52" s="81"/>
      <c r="I52" s="81"/>
      <c r="J52" s="81"/>
      <c r="K52" s="81"/>
      <c r="L52" s="81"/>
      <c r="Q52" s="81"/>
      <c r="R52" s="81"/>
      <c r="S52" s="81"/>
      <c r="T52" s="81"/>
      <c r="U52" s="81"/>
      <c r="V52" s="81"/>
      <c r="W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row>
    <row r="53" spans="1:51" s="42" customFormat="1" ht="15" customHeight="1">
      <c r="A53" s="443"/>
      <c r="B53" s="761" t="s">
        <v>442</v>
      </c>
      <c r="C53" s="763"/>
      <c r="D53" s="763"/>
      <c r="E53" s="763"/>
      <c r="F53" s="763"/>
      <c r="G53" s="763"/>
      <c r="H53" s="763"/>
      <c r="I53" s="763"/>
      <c r="J53" s="763"/>
      <c r="K53" s="763"/>
      <c r="L53" s="763"/>
      <c r="M53" s="763"/>
      <c r="N53" s="763"/>
      <c r="O53" s="758" t="s">
        <v>443</v>
      </c>
      <c r="P53" s="758"/>
      <c r="Q53" s="758"/>
      <c r="R53" s="758"/>
      <c r="S53" s="758"/>
      <c r="T53" s="758"/>
      <c r="U53" s="758"/>
      <c r="V53" s="758"/>
      <c r="W53" s="758"/>
      <c r="X53" s="758"/>
      <c r="Y53" s="758"/>
      <c r="Z53" s="758"/>
      <c r="AA53" s="758"/>
      <c r="AB53" s="758"/>
      <c r="AC53" s="758"/>
      <c r="AD53" s="758"/>
      <c r="AE53" s="759"/>
      <c r="AF53" s="756" t="s">
        <v>424</v>
      </c>
      <c r="AG53" s="756"/>
      <c r="AH53" s="756"/>
      <c r="AI53" s="756"/>
      <c r="AJ53" s="756"/>
      <c r="AK53" s="756"/>
      <c r="AL53" s="756"/>
      <c r="AM53" s="756"/>
      <c r="AN53" s="756"/>
      <c r="AO53" s="756"/>
      <c r="AP53" s="755"/>
      <c r="AQ53" s="755"/>
      <c r="AR53" s="755"/>
      <c r="AS53" s="755"/>
      <c r="AT53" s="755"/>
      <c r="AU53" s="755"/>
    </row>
    <row r="54" spans="1:51" s="287" customFormat="1" ht="43.95" customHeight="1">
      <c r="A54" s="415" t="s">
        <v>135</v>
      </c>
      <c r="B54" s="283" t="s">
        <v>17086</v>
      </c>
      <c r="C54" s="283" t="s">
        <v>17087</v>
      </c>
      <c r="D54" s="283" t="s">
        <v>17088</v>
      </c>
      <c r="E54" s="283" t="s">
        <v>627</v>
      </c>
      <c r="F54" s="283" t="s">
        <v>628</v>
      </c>
      <c r="G54" s="283" t="s">
        <v>629</v>
      </c>
      <c r="H54" s="283" t="s">
        <v>630</v>
      </c>
      <c r="I54" s="283" t="s">
        <v>631</v>
      </c>
      <c r="J54" s="283" t="s">
        <v>632</v>
      </c>
      <c r="K54" s="283" t="s">
        <v>633</v>
      </c>
      <c r="L54" s="283" t="s">
        <v>634</v>
      </c>
      <c r="M54" s="283" t="s">
        <v>635</v>
      </c>
      <c r="N54" s="283" t="s">
        <v>444</v>
      </c>
      <c r="O54" s="283" t="s">
        <v>636</v>
      </c>
      <c r="P54" s="283" t="s">
        <v>637</v>
      </c>
      <c r="Q54" s="283" t="s">
        <v>638</v>
      </c>
      <c r="R54" s="283" t="s">
        <v>639</v>
      </c>
      <c r="S54" s="283" t="s">
        <v>640</v>
      </c>
      <c r="T54" s="283" t="s">
        <v>641</v>
      </c>
      <c r="U54" s="283" t="s">
        <v>642</v>
      </c>
      <c r="V54" s="283" t="s">
        <v>643</v>
      </c>
      <c r="W54" s="283" t="s">
        <v>644</v>
      </c>
      <c r="X54" s="283" t="s">
        <v>645</v>
      </c>
      <c r="Y54" s="283" t="s">
        <v>646</v>
      </c>
      <c r="Z54" s="283" t="s">
        <v>647</v>
      </c>
      <c r="AA54" s="283" t="s">
        <v>648</v>
      </c>
      <c r="AB54" s="283" t="s">
        <v>649</v>
      </c>
      <c r="AC54" s="283" t="s">
        <v>650</v>
      </c>
      <c r="AD54" s="283" t="s">
        <v>651</v>
      </c>
      <c r="AE54" s="283" t="s">
        <v>445</v>
      </c>
      <c r="AF54" s="283" t="s">
        <v>99</v>
      </c>
      <c r="AG54" s="283" t="s">
        <v>100</v>
      </c>
      <c r="AH54" s="283" t="s">
        <v>265</v>
      </c>
      <c r="AI54" s="283" t="s">
        <v>266</v>
      </c>
      <c r="AJ54" s="283" t="s">
        <v>103</v>
      </c>
      <c r="AK54" s="283" t="s">
        <v>267</v>
      </c>
      <c r="AL54" s="283" t="s">
        <v>268</v>
      </c>
      <c r="AM54" s="283" t="s">
        <v>269</v>
      </c>
      <c r="AN54" s="283" t="s">
        <v>107</v>
      </c>
      <c r="AO54" s="283" t="s">
        <v>270</v>
      </c>
      <c r="AP54" s="283" t="s">
        <v>271</v>
      </c>
      <c r="AQ54" s="283" t="s">
        <v>272</v>
      </c>
      <c r="AR54" s="283" t="s">
        <v>273</v>
      </c>
      <c r="AS54" s="283" t="s">
        <v>112</v>
      </c>
      <c r="AT54" s="283" t="s">
        <v>274</v>
      </c>
      <c r="AU54" s="283" t="s">
        <v>114</v>
      </c>
    </row>
    <row r="55" spans="1:51" s="11" customFormat="1" ht="15" customHeight="1">
      <c r="A55" s="43" t="s">
        <v>136</v>
      </c>
      <c r="B55" s="126">
        <v>5.1765023030000004</v>
      </c>
      <c r="C55" s="126">
        <v>5.297802839</v>
      </c>
      <c r="D55" s="126">
        <v>5.277231198</v>
      </c>
      <c r="E55" s="126">
        <v>5.3391556659999999</v>
      </c>
      <c r="F55" s="126">
        <v>5.2933304220000004</v>
      </c>
      <c r="G55" s="126">
        <v>5.1214111600000001</v>
      </c>
      <c r="H55" s="126">
        <v>5.251988077</v>
      </c>
      <c r="I55" s="126">
        <v>5.2279303080000004</v>
      </c>
      <c r="J55" s="126">
        <v>5.1757662529999999</v>
      </c>
      <c r="K55" s="126">
        <v>5.3322051520000002</v>
      </c>
      <c r="L55" s="126">
        <v>5.2789287810000003</v>
      </c>
      <c r="M55" s="126">
        <v>5.4109246950000003</v>
      </c>
      <c r="N55" s="455">
        <f>AVERAGE(B55:M55)</f>
        <v>5.2652647378333333</v>
      </c>
      <c r="O55" s="126">
        <v>5.7466904579999998</v>
      </c>
      <c r="P55" s="126">
        <v>5.4003712200000002</v>
      </c>
      <c r="Q55" s="126">
        <v>5.1241557039999996</v>
      </c>
      <c r="R55" s="126">
        <v>5.1724918799999999</v>
      </c>
      <c r="S55" s="126">
        <v>5.1033239269999999</v>
      </c>
      <c r="T55" s="126">
        <v>5.1364629559999999</v>
      </c>
      <c r="U55" s="126">
        <v>5.1915451810000004</v>
      </c>
      <c r="V55" s="126">
        <v>5.2203286169999998</v>
      </c>
      <c r="W55" s="126">
        <v>5.3717622030000003</v>
      </c>
      <c r="X55" s="456">
        <v>5.6148814759999999</v>
      </c>
      <c r="Y55" s="456">
        <v>5.3884019240000001</v>
      </c>
      <c r="Z55" s="456">
        <v>5.3702770260000001</v>
      </c>
      <c r="AA55" s="456">
        <v>5.4065659659999996</v>
      </c>
      <c r="AB55" s="456">
        <v>5.5866226220000001</v>
      </c>
      <c r="AC55" s="456">
        <v>5.3430239029999997</v>
      </c>
      <c r="AD55" s="456">
        <v>5.1918897690000003</v>
      </c>
      <c r="AE55" s="457">
        <f>AVERAGE(O55:AD55)</f>
        <v>5.3355496770000004</v>
      </c>
      <c r="AF55" s="458">
        <v>8.8959388E-2</v>
      </c>
      <c r="AG55" s="458">
        <v>1.1465400000000001E-2</v>
      </c>
      <c r="AH55" s="458">
        <v>-3.1959977000000001E-2</v>
      </c>
      <c r="AI55" s="448">
        <v>9.9739540000000002E-3</v>
      </c>
      <c r="AJ55" s="448">
        <v>-2.8306261999999999E-2</v>
      </c>
      <c r="AK55" s="448">
        <v>-1.7495901000000001E-2</v>
      </c>
      <c r="AL55" s="448">
        <v>3.048617E-3</v>
      </c>
      <c r="AM55" s="448">
        <v>-2.0981289E-2</v>
      </c>
      <c r="AN55" s="448">
        <v>1.7585654999999999E-2</v>
      </c>
      <c r="AO55" s="448">
        <v>3.7693517000000003E-2</v>
      </c>
      <c r="AP55" s="448">
        <v>4.0934903000000002E-2</v>
      </c>
      <c r="AQ55" s="448">
        <v>1.3680046E-2</v>
      </c>
      <c r="AR55" s="448">
        <v>2.4508072999999998E-2</v>
      </c>
      <c r="AS55" s="448">
        <v>4.6349454999999998E-2</v>
      </c>
      <c r="AT55" s="448">
        <v>9.3879419999999998E-3</v>
      </c>
      <c r="AU55" s="448">
        <v>1.3761560000000001E-2</v>
      </c>
    </row>
    <row r="56" spans="1:51" s="11" customFormat="1" ht="15" customHeight="1">
      <c r="A56" s="44" t="s">
        <v>137</v>
      </c>
      <c r="B56" s="126">
        <v>19.328406810000001</v>
      </c>
      <c r="C56" s="126">
        <v>19.95409695</v>
      </c>
      <c r="D56" s="126">
        <v>19.235118270000001</v>
      </c>
      <c r="E56" s="126">
        <v>19.817297719999999</v>
      </c>
      <c r="F56" s="126">
        <v>20.5596101</v>
      </c>
      <c r="G56" s="126">
        <v>19.01303639</v>
      </c>
      <c r="H56" s="126">
        <v>19.19723183</v>
      </c>
      <c r="I56" s="126">
        <v>19.796286469999998</v>
      </c>
      <c r="J56" s="126">
        <v>20.201222049999998</v>
      </c>
      <c r="K56" s="126">
        <v>20.381858900000001</v>
      </c>
      <c r="L56" s="126">
        <v>20.67634271</v>
      </c>
      <c r="M56" s="126">
        <v>20.048188079999999</v>
      </c>
      <c r="N56" s="455">
        <f t="shared" ref="N56:N60" si="6">AVERAGE(B56:M56)</f>
        <v>19.85072469</v>
      </c>
      <c r="O56" s="126">
        <v>23.02648319</v>
      </c>
      <c r="P56" s="126">
        <v>26.254884229999998</v>
      </c>
      <c r="Q56" s="126">
        <v>18.327407409999999</v>
      </c>
      <c r="R56" s="126">
        <v>18.032095099999999</v>
      </c>
      <c r="S56" s="126">
        <v>18.527367160000001</v>
      </c>
      <c r="T56" s="126">
        <v>18.50485437</v>
      </c>
      <c r="U56" s="126">
        <v>19.663786009999999</v>
      </c>
      <c r="V56" s="126">
        <v>19.417697690000001</v>
      </c>
      <c r="W56" s="126">
        <v>21.03261024</v>
      </c>
      <c r="X56" s="456">
        <v>20.540808030000001</v>
      </c>
      <c r="Y56" s="456">
        <v>21.223922900000002</v>
      </c>
      <c r="Z56" s="456">
        <v>20.950134370000001</v>
      </c>
      <c r="AA56" s="456">
        <v>21.917723859999999</v>
      </c>
      <c r="AB56" s="456">
        <v>22.29871069</v>
      </c>
      <c r="AC56" s="456">
        <v>18.846617940000002</v>
      </c>
      <c r="AD56" s="456">
        <v>18.1073111</v>
      </c>
      <c r="AE56" s="457">
        <f t="shared" ref="AE56:AE60" si="7">AVERAGE(O56:AD56)</f>
        <v>20.417025893125</v>
      </c>
      <c r="AF56" s="458">
        <v>0.19710639999999999</v>
      </c>
      <c r="AG56" s="458">
        <v>0.32484683800000003</v>
      </c>
      <c r="AH56" s="458">
        <v>-0.10857222900000001</v>
      </c>
      <c r="AI56" s="448">
        <v>-5.1593090000000001E-2</v>
      </c>
      <c r="AJ56" s="448">
        <v>-3.4893816000000001E-2</v>
      </c>
      <c r="AK56" s="448">
        <v>-6.5236079000000002E-2</v>
      </c>
      <c r="AL56" s="448">
        <v>-2.6604135000000001E-2</v>
      </c>
      <c r="AM56" s="448">
        <v>-4.7304870999999998E-2</v>
      </c>
      <c r="AN56" s="448">
        <v>1.7230684E-2</v>
      </c>
      <c r="AO56" s="448">
        <v>2.4571794000000001E-2</v>
      </c>
      <c r="AP56" s="448">
        <v>9.8068926000000001E-2</v>
      </c>
      <c r="AQ56" s="448">
        <v>4.9916437000000001E-2</v>
      </c>
      <c r="AR56" s="448">
        <v>0.139463951</v>
      </c>
      <c r="AS56" s="448">
        <v>0.12521449700000001</v>
      </c>
      <c r="AT56" s="448">
        <v>-8.3318319000000002E-2</v>
      </c>
      <c r="AU56" s="448">
        <v>-4.7637066999999998E-2</v>
      </c>
    </row>
    <row r="57" spans="1:51" s="11" customFormat="1" ht="15" customHeight="1">
      <c r="A57" s="43" t="s">
        <v>138</v>
      </c>
      <c r="B57" s="126">
        <v>23.039529819999998</v>
      </c>
      <c r="C57" s="126">
        <v>23.319562690000001</v>
      </c>
      <c r="D57" s="126">
        <v>23.586497510000001</v>
      </c>
      <c r="E57" s="126">
        <v>23.507021430000002</v>
      </c>
      <c r="F57" s="126">
        <v>23.081136260000001</v>
      </c>
      <c r="G57" s="126">
        <v>22.61949306</v>
      </c>
      <c r="H57" s="126">
        <v>22.953135499999998</v>
      </c>
      <c r="I57" s="126">
        <v>23.041869800000001</v>
      </c>
      <c r="J57" s="126">
        <v>23.078112369999999</v>
      </c>
      <c r="K57" s="126">
        <v>23.828849099999999</v>
      </c>
      <c r="L57" s="126">
        <v>24.529038459999999</v>
      </c>
      <c r="M57" s="126">
        <v>23.438439580000001</v>
      </c>
      <c r="N57" s="455">
        <f t="shared" si="6"/>
        <v>23.335223798333335</v>
      </c>
      <c r="O57" s="126">
        <v>29.771718280000002</v>
      </c>
      <c r="P57" s="126">
        <v>33.511751330000003</v>
      </c>
      <c r="Q57" s="126">
        <v>20.57875812</v>
      </c>
      <c r="R57" s="126">
        <v>23.460833439999998</v>
      </c>
      <c r="S57" s="126">
        <v>27.137840789999998</v>
      </c>
      <c r="T57" s="126">
        <v>25.778030990000001</v>
      </c>
      <c r="U57" s="126">
        <v>24.886304630000001</v>
      </c>
      <c r="V57" s="126">
        <v>25.44540349</v>
      </c>
      <c r="W57" s="126">
        <v>26.415189590000001</v>
      </c>
      <c r="X57" s="456">
        <v>26.974782510000001</v>
      </c>
      <c r="Y57" s="456">
        <v>27.34233725</v>
      </c>
      <c r="Z57" s="456">
        <v>28.468318249999999</v>
      </c>
      <c r="AA57" s="456">
        <v>29.480287799999999</v>
      </c>
      <c r="AB57" s="456">
        <v>29.15199183</v>
      </c>
      <c r="AC57" s="456">
        <v>27.131901160000002</v>
      </c>
      <c r="AD57" s="456">
        <v>24.35605327</v>
      </c>
      <c r="AE57" s="457">
        <f t="shared" si="7"/>
        <v>26.868218920624997</v>
      </c>
      <c r="AF57" s="458">
        <v>0.26223566100000001</v>
      </c>
      <c r="AG57" s="458">
        <v>0.42560602199999997</v>
      </c>
      <c r="AH57" s="458">
        <v>-0.10841659200000001</v>
      </c>
      <c r="AI57" s="448">
        <v>3.7195367999999999E-2</v>
      </c>
      <c r="AJ57" s="448">
        <v>0.18231519099999999</v>
      </c>
      <c r="AK57" s="448">
        <v>0.118747359</v>
      </c>
      <c r="AL57" s="448">
        <v>7.8350959999999997E-2</v>
      </c>
      <c r="AM57" s="448">
        <v>6.7840221000000006E-2</v>
      </c>
      <c r="AN57" s="448">
        <v>7.6894620999999996E-2</v>
      </c>
      <c r="AO57" s="448">
        <v>0.150877917</v>
      </c>
      <c r="AP57" s="448">
        <v>0.18675760599999999</v>
      </c>
      <c r="AQ57" s="448">
        <v>0.22079125699999999</v>
      </c>
      <c r="AR57" s="448">
        <v>0.24987984299999999</v>
      </c>
      <c r="AS57" s="448">
        <v>0.24013975600000001</v>
      </c>
      <c r="AT57" s="448">
        <v>0.17550110399999999</v>
      </c>
      <c r="AU57" s="448">
        <v>7.6772728999999998E-2</v>
      </c>
    </row>
    <row r="58" spans="1:51" s="11" customFormat="1" ht="15" customHeight="1">
      <c r="A58" s="44" t="s">
        <v>139</v>
      </c>
      <c r="B58" s="126">
        <v>4.6371814090000001</v>
      </c>
      <c r="C58" s="126">
        <v>4.7444876779999996</v>
      </c>
      <c r="D58" s="126">
        <v>4.8648347569999997</v>
      </c>
      <c r="E58" s="126">
        <v>4.6092169350000001</v>
      </c>
      <c r="F58" s="126">
        <v>4.7466478480000003</v>
      </c>
      <c r="G58" s="126">
        <v>4.7244288220000001</v>
      </c>
      <c r="H58" s="126">
        <v>4.7598323660000004</v>
      </c>
      <c r="I58" s="126">
        <v>5.2012578620000003</v>
      </c>
      <c r="J58" s="126">
        <v>5.0056657219999998</v>
      </c>
      <c r="K58" s="126">
        <v>5.1213037630000002</v>
      </c>
      <c r="L58" s="126">
        <v>4.4407796099999999</v>
      </c>
      <c r="M58" s="126">
        <v>4.7178092129999998</v>
      </c>
      <c r="N58" s="455">
        <f t="shared" si="6"/>
        <v>4.7977871654166657</v>
      </c>
      <c r="O58" s="126">
        <v>5.3856060609999998</v>
      </c>
      <c r="P58" s="126">
        <v>4.5073252410000002</v>
      </c>
      <c r="Q58" s="126">
        <v>4.0060331830000004</v>
      </c>
      <c r="R58" s="126">
        <v>4.0634875849999998</v>
      </c>
      <c r="S58" s="126">
        <v>4.4794081380000002</v>
      </c>
      <c r="T58" s="126">
        <v>4.3213441850000001</v>
      </c>
      <c r="U58" s="126">
        <v>4.3275717870000001</v>
      </c>
      <c r="V58" s="126">
        <v>4.2808238239999996</v>
      </c>
      <c r="W58" s="126">
        <v>4.9585185190000001</v>
      </c>
      <c r="X58" s="456">
        <v>4.649102149</v>
      </c>
      <c r="Y58" s="456">
        <v>4.2970774330000001</v>
      </c>
      <c r="Z58" s="456">
        <v>4.7105177469999999</v>
      </c>
      <c r="AA58" s="456">
        <v>4.4108937069999996</v>
      </c>
      <c r="AB58" s="456">
        <v>4.7080963990000004</v>
      </c>
      <c r="AC58" s="456">
        <v>4.6244942</v>
      </c>
      <c r="AD58" s="456">
        <v>4.2872401849999999</v>
      </c>
      <c r="AE58" s="457">
        <f t="shared" si="7"/>
        <v>4.5010962714374996</v>
      </c>
      <c r="AF58" s="458">
        <v>0.10704809699999999</v>
      </c>
      <c r="AG58" s="458">
        <v>-2.2106074999999999E-2</v>
      </c>
      <c r="AH58" s="458">
        <v>-0.15602898900000001</v>
      </c>
      <c r="AI58" s="448">
        <v>-0.13989865500000001</v>
      </c>
      <c r="AJ58" s="448">
        <v>-5.8914728E-2</v>
      </c>
      <c r="AK58" s="448">
        <v>-0.169173246</v>
      </c>
      <c r="AL58" s="448">
        <v>-0.13546528499999999</v>
      </c>
      <c r="AM58" s="448">
        <v>-0.164114448</v>
      </c>
      <c r="AN58" s="448">
        <v>0.116587391</v>
      </c>
      <c r="AO58" s="448">
        <v>-1.4563341E-2</v>
      </c>
      <c r="AP58" s="448">
        <v>-7.3342823000000001E-2</v>
      </c>
      <c r="AQ58" s="448">
        <v>-7.1598740000000001E-3</v>
      </c>
      <c r="AR58" s="448">
        <v>-9.3310682000000006E-2</v>
      </c>
      <c r="AS58" s="448">
        <v>2.1452551E-2</v>
      </c>
      <c r="AT58" s="448">
        <v>-2.5734719E-2</v>
      </c>
      <c r="AU58" s="448">
        <v>-9.2537882000000002E-2</v>
      </c>
    </row>
    <row r="59" spans="1:51" s="11" customFormat="1" ht="15" customHeight="1">
      <c r="A59" s="44" t="s">
        <v>140</v>
      </c>
      <c r="B59" s="126">
        <v>16.463443680000001</v>
      </c>
      <c r="C59" s="126">
        <v>17.426974049999998</v>
      </c>
      <c r="D59" s="126">
        <v>16.659252670000001</v>
      </c>
      <c r="E59" s="126">
        <v>17.587089079999998</v>
      </c>
      <c r="F59" s="126">
        <v>17.57610867</v>
      </c>
      <c r="G59" s="126">
        <v>17.398168030000001</v>
      </c>
      <c r="H59" s="126">
        <v>18.43725324</v>
      </c>
      <c r="I59" s="126">
        <v>18.137033469999999</v>
      </c>
      <c r="J59" s="126">
        <v>19.232482269999998</v>
      </c>
      <c r="K59" s="126">
        <v>17.646008399999999</v>
      </c>
      <c r="L59" s="126">
        <v>18.84352831</v>
      </c>
      <c r="M59" s="126">
        <v>17.865895510000001</v>
      </c>
      <c r="N59" s="455">
        <f t="shared" si="6"/>
        <v>17.772769781666664</v>
      </c>
      <c r="O59" s="126">
        <v>16.915954419999998</v>
      </c>
      <c r="P59" s="126">
        <v>16.35503576</v>
      </c>
      <c r="Q59" s="126">
        <v>16.476233050000001</v>
      </c>
      <c r="R59" s="126">
        <v>15.928937960000001</v>
      </c>
      <c r="S59" s="126">
        <v>16.435457880000001</v>
      </c>
      <c r="T59" s="126">
        <v>15.665552330000001</v>
      </c>
      <c r="U59" s="126">
        <v>16.771514199999999</v>
      </c>
      <c r="V59" s="126">
        <v>16.69855111</v>
      </c>
      <c r="W59" s="126">
        <v>16.615686790000002</v>
      </c>
      <c r="X59" s="456">
        <v>16.381111780000001</v>
      </c>
      <c r="Y59" s="456">
        <v>17.152463900000001</v>
      </c>
      <c r="Z59" s="456">
        <v>16.767463979999999</v>
      </c>
      <c r="AA59" s="456">
        <v>16.839311330000001</v>
      </c>
      <c r="AB59" s="456">
        <v>16.008355089999998</v>
      </c>
      <c r="AC59" s="456">
        <v>15.372289159999999</v>
      </c>
      <c r="AD59" s="456">
        <v>16.11377044</v>
      </c>
      <c r="AE59" s="457">
        <f t="shared" si="7"/>
        <v>16.406105573750004</v>
      </c>
      <c r="AF59" s="458">
        <v>1.5408959E-2</v>
      </c>
      <c r="AG59" s="458">
        <v>-7.0054420000000006E-2</v>
      </c>
      <c r="AH59" s="458">
        <v>-6.2577880000000002E-2</v>
      </c>
      <c r="AI59" s="448">
        <v>-8.4447401000000005E-2</v>
      </c>
      <c r="AJ59" s="448">
        <v>-0.108573405</v>
      </c>
      <c r="AK59" s="448">
        <v>-0.13626711</v>
      </c>
      <c r="AL59" s="448">
        <v>-0.12795894099999999</v>
      </c>
      <c r="AM59" s="448">
        <v>-5.3692442E-2</v>
      </c>
      <c r="AN59" s="448">
        <v>-0.11822847</v>
      </c>
      <c r="AO59" s="448">
        <v>-8.3107154000000003E-2</v>
      </c>
      <c r="AP59" s="448">
        <v>4.1851525000000001E-2</v>
      </c>
      <c r="AQ59" s="448">
        <v>-3.7844210000000003E-2</v>
      </c>
      <c r="AR59" s="448">
        <v>1.0808328000000001E-2</v>
      </c>
      <c r="AS59" s="448">
        <v>-8.9766645000000006E-2</v>
      </c>
      <c r="AT59" s="448">
        <v>-0.12538722599999999</v>
      </c>
      <c r="AU59" s="448">
        <v>-7.3823726000000006E-2</v>
      </c>
    </row>
    <row r="60" spans="1:51" s="11" customFormat="1" ht="15" customHeight="1">
      <c r="A60" s="459" t="s">
        <v>141</v>
      </c>
      <c r="B60" s="460">
        <v>12.578475340000001</v>
      </c>
      <c r="C60" s="460">
        <v>12.482678979999999</v>
      </c>
      <c r="D60" s="460">
        <v>11.49892009</v>
      </c>
      <c r="E60" s="460">
        <v>10.642398289999999</v>
      </c>
      <c r="F60" s="460">
        <v>10.23045267</v>
      </c>
      <c r="G60" s="460">
        <v>12.79550562</v>
      </c>
      <c r="H60" s="460">
        <v>13.01886792</v>
      </c>
      <c r="I60" s="460">
        <v>12.45194274</v>
      </c>
      <c r="J60" s="460">
        <v>12.510162599999999</v>
      </c>
      <c r="K60" s="460">
        <v>12.23715415</v>
      </c>
      <c r="L60" s="460">
        <v>15.969574039999999</v>
      </c>
      <c r="M60" s="460">
        <v>11.40618956</v>
      </c>
      <c r="N60" s="461">
        <f t="shared" si="6"/>
        <v>12.318526833333335</v>
      </c>
      <c r="O60" s="460">
        <v>13.52466368</v>
      </c>
      <c r="P60" s="460">
        <v>14.096654279999999</v>
      </c>
      <c r="Q60" s="460">
        <v>10.359420289999999</v>
      </c>
      <c r="R60" s="460">
        <v>9.7410256410000002</v>
      </c>
      <c r="S60" s="460">
        <v>10.51741294</v>
      </c>
      <c r="T60" s="460">
        <v>11.70117647</v>
      </c>
      <c r="U60" s="460">
        <v>11.39702233</v>
      </c>
      <c r="V60" s="460">
        <v>12.117948719999999</v>
      </c>
      <c r="W60" s="460">
        <v>13.47014925</v>
      </c>
      <c r="X60" s="462">
        <v>12.20689655</v>
      </c>
      <c r="Y60" s="462">
        <v>10.307106599999999</v>
      </c>
      <c r="Z60" s="462">
        <v>10.296875</v>
      </c>
      <c r="AA60" s="462">
        <v>11.14196242</v>
      </c>
      <c r="AB60" s="462">
        <v>11.59793814</v>
      </c>
      <c r="AC60" s="462">
        <v>10.948837210000001</v>
      </c>
      <c r="AD60" s="462">
        <v>11.20689655</v>
      </c>
      <c r="AE60" s="463">
        <f t="shared" si="7"/>
        <v>11.5394991294375</v>
      </c>
      <c r="AF60" s="464">
        <v>0.17616815999999999</v>
      </c>
      <c r="AG60" s="464">
        <v>0.324574959</v>
      </c>
      <c r="AH60" s="464">
        <v>1.2606246999999999E-2</v>
      </c>
      <c r="AI60" s="453">
        <v>-0.238715067</v>
      </c>
      <c r="AJ60" s="453">
        <v>-0.192140746</v>
      </c>
      <c r="AK60" s="453">
        <v>-6.0293103000000001E-2</v>
      </c>
      <c r="AL60" s="453">
        <v>-8.8978880999999996E-2</v>
      </c>
      <c r="AM60" s="453">
        <v>-9.7412709999999993E-3</v>
      </c>
      <c r="AN60" s="453">
        <v>-0.15651167499999999</v>
      </c>
      <c r="AO60" s="453">
        <v>7.0199341999999998E-2</v>
      </c>
      <c r="AP60" s="453">
        <v>-0.18057583899999999</v>
      </c>
      <c r="AQ60" s="453">
        <v>-0.17510696100000001</v>
      </c>
      <c r="AR60" s="453">
        <v>-3.1042712E-2</v>
      </c>
      <c r="AS60" s="453">
        <v>8.978614E-2</v>
      </c>
      <c r="AT60" s="453">
        <v>7.0220210000000005E-2</v>
      </c>
      <c r="AU60" s="453">
        <v>-0.124153677</v>
      </c>
    </row>
    <row r="61" spans="1:51" s="40" customFormat="1" ht="17.25" customHeight="1">
      <c r="A61" s="10" t="s">
        <v>94</v>
      </c>
      <c r="B61" s="176"/>
      <c r="C61" s="176"/>
      <c r="D61" s="176"/>
      <c r="E61" s="176"/>
      <c r="F61" s="176"/>
      <c r="G61" s="176"/>
      <c r="H61" s="176"/>
      <c r="I61" s="176"/>
      <c r="J61" s="176"/>
      <c r="K61" s="176"/>
      <c r="L61" s="179"/>
      <c r="M61" s="179"/>
      <c r="N61" s="179"/>
      <c r="O61" s="179"/>
      <c r="P61" s="179"/>
      <c r="Q61" s="179"/>
      <c r="R61" s="179"/>
      <c r="S61" s="179"/>
      <c r="T61" s="179"/>
      <c r="U61" s="179"/>
      <c r="V61" s="179"/>
      <c r="W61" s="179"/>
      <c r="X61" s="180"/>
      <c r="Y61" s="180"/>
      <c r="Z61" s="180"/>
      <c r="AA61" s="180"/>
      <c r="AB61" s="180"/>
      <c r="AC61" s="180"/>
      <c r="AD61" s="180"/>
      <c r="AE61" s="180"/>
      <c r="AF61" s="180"/>
      <c r="AG61" s="180"/>
      <c r="AH61" s="180"/>
    </row>
    <row r="62" spans="1:51" ht="12" customHeight="1">
      <c r="A62" s="438" t="s">
        <v>96</v>
      </c>
      <c r="R62" s="170"/>
    </row>
    <row r="63" spans="1:51" s="24" customFormat="1" ht="12" customHeight="1">
      <c r="A63" s="438" t="s">
        <v>142</v>
      </c>
      <c r="B63" s="182"/>
      <c r="C63" s="182"/>
      <c r="D63" s="182"/>
      <c r="E63" s="182"/>
      <c r="F63" s="183"/>
      <c r="G63" s="183"/>
      <c r="H63" s="183"/>
      <c r="I63" s="183"/>
      <c r="J63" s="183"/>
      <c r="K63" s="183"/>
      <c r="L63" s="184"/>
      <c r="M63" s="185"/>
      <c r="N63" s="185"/>
      <c r="O63" s="185"/>
      <c r="P63" s="185"/>
      <c r="Q63" s="184"/>
      <c r="R63" s="184"/>
      <c r="S63" s="184"/>
      <c r="T63" s="184"/>
      <c r="U63" s="184"/>
      <c r="V63" s="184"/>
      <c r="W63" s="184"/>
      <c r="X63" s="186"/>
      <c r="Y63" s="186"/>
      <c r="Z63" s="186"/>
      <c r="AA63" s="186"/>
      <c r="AB63" s="187"/>
      <c r="AC63" s="187"/>
      <c r="AD63" s="187"/>
      <c r="AE63" s="187"/>
      <c r="AF63" s="187"/>
      <c r="AG63" s="187"/>
      <c r="AH63" s="187"/>
    </row>
    <row r="64" spans="1:51" s="24" customFormat="1" ht="12" customHeight="1">
      <c r="A64" s="421" t="s">
        <v>275</v>
      </c>
      <c r="B64" s="182"/>
      <c r="C64" s="182"/>
      <c r="D64" s="182"/>
      <c r="E64" s="182"/>
      <c r="F64" s="183"/>
      <c r="G64" s="183"/>
      <c r="H64" s="183"/>
      <c r="I64" s="183"/>
      <c r="J64" s="183"/>
      <c r="K64" s="183"/>
      <c r="L64" s="184"/>
      <c r="M64" s="185"/>
      <c r="N64" s="185"/>
      <c r="O64" s="185"/>
      <c r="P64" s="185"/>
      <c r="Q64" s="184"/>
      <c r="R64" s="184"/>
      <c r="S64" s="184"/>
      <c r="T64" s="184"/>
      <c r="U64" s="184"/>
      <c r="V64" s="184"/>
      <c r="W64" s="184"/>
      <c r="X64" s="186"/>
      <c r="Y64" s="186"/>
      <c r="Z64" s="186"/>
      <c r="AA64" s="186"/>
      <c r="AB64" s="187"/>
      <c r="AC64" s="187"/>
      <c r="AD64" s="187"/>
      <c r="AE64" s="187"/>
      <c r="AF64" s="187"/>
      <c r="AG64" s="187"/>
      <c r="AH64" s="187"/>
    </row>
    <row r="65" spans="1:34" s="24" customFormat="1" ht="12" customHeight="1">
      <c r="A65" s="418" t="s">
        <v>426</v>
      </c>
      <c r="B65" s="182"/>
      <c r="C65" s="182"/>
      <c r="D65" s="182"/>
      <c r="E65" s="182"/>
      <c r="F65" s="183"/>
      <c r="G65" s="183"/>
      <c r="H65" s="183"/>
      <c r="I65" s="183"/>
      <c r="J65" s="183"/>
      <c r="K65" s="183"/>
      <c r="L65" s="184"/>
      <c r="M65" s="185"/>
      <c r="N65" s="185"/>
      <c r="O65" s="185"/>
      <c r="P65" s="185"/>
      <c r="Q65" s="184"/>
      <c r="R65" s="184"/>
      <c r="S65" s="184"/>
      <c r="T65" s="184"/>
      <c r="U65" s="184"/>
      <c r="V65" s="184"/>
      <c r="W65" s="184"/>
      <c r="X65" s="186"/>
      <c r="Y65" s="186"/>
      <c r="Z65" s="186"/>
      <c r="AA65" s="186"/>
      <c r="AB65" s="187"/>
      <c r="AC65" s="187"/>
      <c r="AD65" s="187"/>
      <c r="AE65" s="187"/>
      <c r="AF65" s="187"/>
      <c r="AG65" s="187"/>
      <c r="AH65" s="187"/>
    </row>
    <row r="66" spans="1:34" s="40" customFormat="1" ht="12" customHeight="1">
      <c r="A66" s="171" t="s">
        <v>97</v>
      </c>
      <c r="B66" s="194"/>
      <c r="C66" s="194"/>
      <c r="D66" s="194"/>
      <c r="E66" s="194"/>
      <c r="F66" s="195"/>
      <c r="G66" s="195"/>
      <c r="H66" s="195"/>
      <c r="I66" s="195"/>
      <c r="J66" s="195"/>
      <c r="K66" s="195"/>
      <c r="L66" s="196"/>
      <c r="M66" s="197"/>
      <c r="N66" s="197"/>
      <c r="O66" s="197"/>
      <c r="P66" s="197"/>
      <c r="Q66" s="196"/>
      <c r="R66" s="196"/>
      <c r="S66" s="196"/>
      <c r="T66" s="196"/>
      <c r="U66" s="196"/>
      <c r="V66" s="196"/>
      <c r="W66" s="196"/>
      <c r="X66" s="198"/>
      <c r="Y66" s="198"/>
      <c r="Z66" s="198"/>
      <c r="AA66" s="198"/>
      <c r="AB66" s="199"/>
      <c r="AC66" s="199"/>
      <c r="AD66" s="199"/>
      <c r="AE66" s="199"/>
      <c r="AF66" s="199"/>
      <c r="AG66" s="199"/>
      <c r="AH66" s="199"/>
    </row>
    <row r="67" spans="1:34" s="24" customFormat="1" ht="12" customHeight="1">
      <c r="A67" s="438" t="s">
        <v>427</v>
      </c>
      <c r="B67" s="182"/>
      <c r="C67" s="182"/>
      <c r="D67" s="182"/>
      <c r="E67" s="182"/>
      <c r="F67" s="183"/>
      <c r="G67" s="183"/>
      <c r="H67" s="183"/>
      <c r="I67" s="183"/>
      <c r="J67" s="183"/>
      <c r="K67" s="183"/>
      <c r="L67" s="184"/>
      <c r="M67" s="185"/>
      <c r="N67" s="185"/>
      <c r="O67" s="185"/>
      <c r="P67" s="185"/>
      <c r="Q67" s="184"/>
      <c r="R67" s="184"/>
      <c r="S67" s="184"/>
      <c r="T67" s="184"/>
      <c r="U67" s="184"/>
      <c r="V67" s="184"/>
      <c r="W67" s="184"/>
      <c r="X67" s="186"/>
      <c r="Y67" s="186"/>
      <c r="Z67" s="186"/>
      <c r="AA67" s="186"/>
      <c r="AB67" s="187"/>
      <c r="AC67" s="187"/>
      <c r="AD67" s="187"/>
      <c r="AE67" s="187"/>
      <c r="AF67" s="187"/>
      <c r="AG67" s="187"/>
      <c r="AH67" s="187"/>
    </row>
    <row r="68" spans="1:34">
      <c r="A68" s="104" t="s">
        <v>19</v>
      </c>
    </row>
  </sheetData>
  <mergeCells count="12">
    <mergeCell ref="B20:N20"/>
    <mergeCell ref="O20:AE20"/>
    <mergeCell ref="AF20:AU20"/>
    <mergeCell ref="B4:N4"/>
    <mergeCell ref="O4:AE4"/>
    <mergeCell ref="AF4:AU4"/>
    <mergeCell ref="B36:N36"/>
    <mergeCell ref="O36:AE36"/>
    <mergeCell ref="AF36:AU36"/>
    <mergeCell ref="B53:N53"/>
    <mergeCell ref="O53:AE53"/>
    <mergeCell ref="AF53:AU53"/>
  </mergeCells>
  <phoneticPr fontId="77" type="noConversion"/>
  <conditionalFormatting sqref="B6:M10">
    <cfRule type="cellIs" dxfId="2471" priority="2" operator="between">
      <formula>1</formula>
      <formula>4</formula>
    </cfRule>
  </conditionalFormatting>
  <conditionalFormatting sqref="B22:AE26">
    <cfRule type="cellIs" dxfId="2470" priority="1" operator="between">
      <formula>1</formula>
      <formula>4</formula>
    </cfRule>
  </conditionalFormatting>
  <hyperlinks>
    <hyperlink ref="A2" location="'Table of contents'!A1" display="Back to Table of contents" xr:uid="{00000000-0004-0000-05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66" man="1"/>
    <brk id="31" max="1048575" man="1"/>
  </colBreaks>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FC35"/>
  <sheetViews>
    <sheetView showGridLines="0" zoomScaleNormal="100" zoomScaleSheetLayoutView="100" workbookViewId="0">
      <pane xSplit="1" topLeftCell="B1" activePane="topRight" state="frozen"/>
      <selection sqref="A1:XFD1"/>
      <selection pane="topRight"/>
    </sheetView>
  </sheetViews>
  <sheetFormatPr defaultColWidth="0" defaultRowHeight="14.4" zeroHeight="1"/>
  <cols>
    <col min="1" max="1" width="24.8984375" customWidth="1"/>
    <col min="2" max="5" width="15.59765625" customWidth="1"/>
    <col min="6" max="12" width="15.59765625" style="3" customWidth="1"/>
    <col min="13" max="16" width="15.59765625" customWidth="1"/>
    <col min="17" max="23" width="15.59765625" style="3" customWidth="1"/>
    <col min="24" max="28" width="15.59765625" customWidth="1"/>
    <col min="29" max="32" width="15.59765625" style="3" customWidth="1"/>
    <col min="33" max="34" width="12.59765625" style="3" customWidth="1"/>
    <col min="35" max="36" width="12.59765625" customWidth="1"/>
    <col min="37" max="37" width="15.59765625" customWidth="1"/>
    <col min="38" max="41" width="18.59765625" customWidth="1"/>
    <col min="42" max="44" width="15.59765625" customWidth="1"/>
    <col min="45" max="47" width="12.59765625" customWidth="1"/>
    <col min="48" max="16369" width="9" hidden="1" customWidth="1"/>
    <col min="16370" max="16370" width="5" hidden="1" customWidth="1"/>
    <col min="16371" max="16372" width="5.59765625" hidden="1" customWidth="1"/>
    <col min="16373" max="16374" width="4.59765625" hidden="1" customWidth="1"/>
    <col min="16375" max="16375" width="2.8984375" hidden="1" customWidth="1"/>
    <col min="16376" max="16376" width="3.5" hidden="1" customWidth="1"/>
    <col min="16377" max="16377" width="12.8984375" hidden="1" customWidth="1"/>
    <col min="16378" max="16378" width="10.3984375" hidden="1" customWidth="1"/>
    <col min="16379" max="16379" width="6.09765625" hidden="1" customWidth="1"/>
    <col min="16380" max="16380" width="7.09765625" hidden="1" customWidth="1"/>
    <col min="16381" max="16381" width="6.8984375" hidden="1" customWidth="1"/>
    <col min="16382" max="16382" width="6.09765625" hidden="1" customWidth="1"/>
    <col min="16383" max="16383" width="6.59765625" hidden="1" customWidth="1"/>
    <col min="16384" max="16384" width="3.8984375" hidden="1" customWidth="1"/>
  </cols>
  <sheetData>
    <row r="1" spans="1:51" s="19" customFormat="1" ht="21" hidden="1" customHeight="1">
      <c r="A1" s="172" t="s">
        <v>279</v>
      </c>
    </row>
    <row r="2" spans="1:51" s="8" customFormat="1" ht="24" customHeight="1">
      <c r="A2" s="165" t="s">
        <v>92</v>
      </c>
      <c r="F2" s="80"/>
      <c r="G2" s="80"/>
      <c r="H2" s="80"/>
      <c r="I2" s="80"/>
      <c r="J2" s="80"/>
      <c r="K2" s="80"/>
      <c r="L2" s="80"/>
      <c r="Q2" s="80"/>
      <c r="R2" s="80"/>
      <c r="S2" s="80"/>
      <c r="T2" s="80"/>
      <c r="U2" s="80"/>
      <c r="V2" s="80"/>
      <c r="W2" s="80"/>
      <c r="AC2" s="80"/>
      <c r="AD2" s="80"/>
      <c r="AE2" s="80"/>
      <c r="AF2" s="80"/>
      <c r="AG2" s="80"/>
      <c r="AH2" s="80"/>
    </row>
    <row r="3" spans="1:51" s="45" customFormat="1" ht="20.25" customHeight="1">
      <c r="A3" s="424" t="s">
        <v>446</v>
      </c>
      <c r="F3" s="200"/>
      <c r="G3" s="200"/>
      <c r="H3" s="200"/>
      <c r="I3" s="200"/>
      <c r="J3" s="200"/>
      <c r="K3" s="200"/>
      <c r="L3" s="200"/>
      <c r="Q3" s="200"/>
      <c r="R3" s="200"/>
      <c r="S3" s="200"/>
      <c r="T3" s="200"/>
      <c r="U3" s="200"/>
      <c r="V3" s="200"/>
      <c r="W3" s="200"/>
      <c r="AC3" s="200"/>
      <c r="AD3" s="200"/>
      <c r="AE3" s="200"/>
      <c r="AF3" s="200"/>
      <c r="AG3" s="200"/>
      <c r="AH3" s="200"/>
    </row>
    <row r="4" spans="1:51" s="42" customFormat="1" ht="15" customHeight="1">
      <c r="A4" s="445"/>
      <c r="B4" s="764" t="s">
        <v>436</v>
      </c>
      <c r="C4" s="765"/>
      <c r="D4" s="765"/>
      <c r="E4" s="765"/>
      <c r="F4" s="765"/>
      <c r="G4" s="765"/>
      <c r="H4" s="765"/>
      <c r="I4" s="765"/>
      <c r="J4" s="765"/>
      <c r="K4" s="765"/>
      <c r="L4" s="765"/>
      <c r="M4" s="765"/>
      <c r="N4" s="766"/>
      <c r="O4" s="758" t="s">
        <v>437</v>
      </c>
      <c r="P4" s="758"/>
      <c r="Q4" s="758"/>
      <c r="R4" s="758"/>
      <c r="S4" s="758"/>
      <c r="T4" s="758"/>
      <c r="U4" s="758"/>
      <c r="V4" s="758"/>
      <c r="W4" s="758"/>
      <c r="X4" s="758"/>
      <c r="Y4" s="758"/>
      <c r="Z4" s="758"/>
      <c r="AA4" s="758"/>
      <c r="AB4" s="758"/>
      <c r="AC4" s="758"/>
      <c r="AD4" s="758"/>
      <c r="AE4" s="759"/>
      <c r="AF4" s="756" t="s">
        <v>424</v>
      </c>
      <c r="AG4" s="756"/>
      <c r="AH4" s="756"/>
      <c r="AI4" s="756"/>
      <c r="AJ4" s="756"/>
      <c r="AK4" s="756"/>
      <c r="AL4" s="756"/>
      <c r="AM4" s="756"/>
      <c r="AN4" s="756"/>
      <c r="AO4" s="756"/>
      <c r="AP4" s="755"/>
      <c r="AQ4" s="755"/>
      <c r="AR4" s="755"/>
      <c r="AS4" s="755"/>
      <c r="AT4" s="755"/>
      <c r="AU4" s="755"/>
    </row>
    <row r="5" spans="1:51" s="42" customFormat="1" ht="43.95" customHeight="1">
      <c r="A5" s="415" t="s">
        <v>144</v>
      </c>
      <c r="B5" s="283" t="s">
        <v>485</v>
      </c>
      <c r="C5" s="283" t="s">
        <v>486</v>
      </c>
      <c r="D5" s="283" t="s">
        <v>487</v>
      </c>
      <c r="E5" s="283" t="s">
        <v>488</v>
      </c>
      <c r="F5" s="283" t="s">
        <v>489</v>
      </c>
      <c r="G5" s="283" t="s">
        <v>490</v>
      </c>
      <c r="H5" s="283" t="s">
        <v>491</v>
      </c>
      <c r="I5" s="283" t="s">
        <v>492</v>
      </c>
      <c r="J5" s="283" t="s">
        <v>493</v>
      </c>
      <c r="K5" s="283" t="s">
        <v>494</v>
      </c>
      <c r="L5" s="283" t="s">
        <v>495</v>
      </c>
      <c r="M5" s="283" t="s">
        <v>496</v>
      </c>
      <c r="N5" s="283" t="s">
        <v>438</v>
      </c>
      <c r="O5" s="283" t="s">
        <v>497</v>
      </c>
      <c r="P5" s="283" t="s">
        <v>498</v>
      </c>
      <c r="Q5" s="283" t="s">
        <v>499</v>
      </c>
      <c r="R5" s="283" t="s">
        <v>500</v>
      </c>
      <c r="S5" s="283" t="s">
        <v>501</v>
      </c>
      <c r="T5" s="283" t="s">
        <v>502</v>
      </c>
      <c r="U5" s="283" t="s">
        <v>503</v>
      </c>
      <c r="V5" s="283" t="s">
        <v>504</v>
      </c>
      <c r="W5" s="283" t="s">
        <v>505</v>
      </c>
      <c r="X5" s="283" t="s">
        <v>506</v>
      </c>
      <c r="Y5" s="283" t="s">
        <v>507</v>
      </c>
      <c r="Z5" s="283" t="s">
        <v>508</v>
      </c>
      <c r="AA5" s="283" t="s">
        <v>509</v>
      </c>
      <c r="AB5" s="283" t="s">
        <v>510</v>
      </c>
      <c r="AC5" s="283" t="s">
        <v>511</v>
      </c>
      <c r="AD5" s="283" t="s">
        <v>512</v>
      </c>
      <c r="AE5" s="283" t="s">
        <v>439</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51" s="11" customFormat="1" ht="15" customHeight="1">
      <c r="A6" s="127" t="s">
        <v>145</v>
      </c>
      <c r="B6" s="125">
        <v>10195</v>
      </c>
      <c r="C6" s="125">
        <v>9101</v>
      </c>
      <c r="D6" s="125">
        <v>9865</v>
      </c>
      <c r="E6" s="125">
        <v>9718</v>
      </c>
      <c r="F6" s="125">
        <v>10008</v>
      </c>
      <c r="G6" s="125">
        <v>8994</v>
      </c>
      <c r="H6" s="125">
        <v>9269</v>
      </c>
      <c r="I6" s="125">
        <v>9172</v>
      </c>
      <c r="J6" s="125">
        <v>8847</v>
      </c>
      <c r="K6" s="125">
        <v>10061</v>
      </c>
      <c r="L6" s="33">
        <v>9426</v>
      </c>
      <c r="M6" s="125">
        <v>9189</v>
      </c>
      <c r="N6" s="125">
        <f>AVERAGE(B6:M6)</f>
        <v>9487.0833333333339</v>
      </c>
      <c r="O6" s="125">
        <v>10827</v>
      </c>
      <c r="P6" s="125">
        <v>7203</v>
      </c>
      <c r="Q6" s="125">
        <v>7315</v>
      </c>
      <c r="R6" s="125">
        <v>8365</v>
      </c>
      <c r="S6" s="125">
        <v>9008</v>
      </c>
      <c r="T6" s="125">
        <v>8315</v>
      </c>
      <c r="U6" s="125">
        <v>8958</v>
      </c>
      <c r="V6" s="125">
        <v>9401</v>
      </c>
      <c r="W6" s="33">
        <v>9014</v>
      </c>
      <c r="X6" s="363">
        <v>9082</v>
      </c>
      <c r="Y6" s="363">
        <v>9178</v>
      </c>
      <c r="Z6" s="363">
        <v>8434</v>
      </c>
      <c r="AA6" s="363">
        <v>10151</v>
      </c>
      <c r="AB6" s="363">
        <v>9759</v>
      </c>
      <c r="AC6" s="363">
        <v>9117</v>
      </c>
      <c r="AD6" s="363">
        <v>8729</v>
      </c>
      <c r="AE6" s="363">
        <f t="shared" ref="AE6:AE7" si="0">AVERAGE(O6:AD6)</f>
        <v>8928.5</v>
      </c>
      <c r="AF6" s="458">
        <v>9.7516472000000007E-2</v>
      </c>
      <c r="AG6" s="458">
        <v>-0.258798107</v>
      </c>
      <c r="AH6" s="458">
        <v>-0.26908473199999999</v>
      </c>
      <c r="AI6" s="465">
        <v>-6.9935513000000005E-2</v>
      </c>
      <c r="AJ6" s="465">
        <v>-2.8158376999999998E-2</v>
      </c>
      <c r="AK6" s="465">
        <v>-9.3436545999999995E-2</v>
      </c>
      <c r="AL6" s="465">
        <v>1.2546626E-2</v>
      </c>
      <c r="AM6" s="465">
        <v>-6.5599841000000006E-2</v>
      </c>
      <c r="AN6" s="465">
        <v>-4.370889E-2</v>
      </c>
      <c r="AO6" s="465">
        <v>-1.1644356999999999E-2</v>
      </c>
      <c r="AP6" s="465">
        <v>-9.9754782E-2</v>
      </c>
      <c r="AQ6" s="465">
        <v>-7.3288649999999997E-2</v>
      </c>
      <c r="AR6" s="465">
        <v>2.8991383999999999E-2</v>
      </c>
      <c r="AS6" s="465">
        <v>4.2189749999999998E-3</v>
      </c>
      <c r="AT6" s="465">
        <v>-8.9028777000000003E-2</v>
      </c>
      <c r="AU6" s="466">
        <v>-2.9464087E-2</v>
      </c>
    </row>
    <row r="7" spans="1:51" s="11" customFormat="1" ht="15" customHeight="1">
      <c r="A7" s="127" t="s">
        <v>146</v>
      </c>
      <c r="B7" s="33">
        <v>243190</v>
      </c>
      <c r="C7" s="33">
        <v>214368</v>
      </c>
      <c r="D7" s="33">
        <v>229225</v>
      </c>
      <c r="E7" s="33">
        <v>225017</v>
      </c>
      <c r="F7" s="33">
        <v>228221</v>
      </c>
      <c r="G7" s="33">
        <v>197351</v>
      </c>
      <c r="H7" s="33">
        <v>213995</v>
      </c>
      <c r="I7" s="33">
        <v>218341</v>
      </c>
      <c r="J7" s="33">
        <v>214002</v>
      </c>
      <c r="K7" s="33">
        <v>245097</v>
      </c>
      <c r="L7" s="33">
        <v>233924</v>
      </c>
      <c r="M7" s="33">
        <v>232769</v>
      </c>
      <c r="N7" s="33">
        <f>AVERAGE(B7:M7)</f>
        <v>224625</v>
      </c>
      <c r="O7" s="33">
        <v>320191</v>
      </c>
      <c r="P7" s="33">
        <v>248426</v>
      </c>
      <c r="Q7" s="33">
        <v>141330</v>
      </c>
      <c r="R7" s="33">
        <v>176974</v>
      </c>
      <c r="S7" s="33">
        <v>221599</v>
      </c>
      <c r="T7" s="33">
        <v>198639</v>
      </c>
      <c r="U7" s="33">
        <v>211820</v>
      </c>
      <c r="V7" s="33">
        <v>213636</v>
      </c>
      <c r="W7" s="33">
        <v>215694</v>
      </c>
      <c r="X7" s="363">
        <v>219252</v>
      </c>
      <c r="Y7" s="363">
        <v>217131</v>
      </c>
      <c r="Z7" s="363">
        <v>200642</v>
      </c>
      <c r="AA7" s="363">
        <v>249732</v>
      </c>
      <c r="AB7" s="363">
        <v>240556</v>
      </c>
      <c r="AC7" s="363">
        <v>195425</v>
      </c>
      <c r="AD7" s="363">
        <v>164687</v>
      </c>
      <c r="AE7" s="363">
        <f t="shared" si="0"/>
        <v>214733.375</v>
      </c>
      <c r="AF7" s="458">
        <v>0.39684153100000003</v>
      </c>
      <c r="AG7" s="458">
        <v>0.10403214</v>
      </c>
      <c r="AH7" s="458">
        <v>-0.38073183399999999</v>
      </c>
      <c r="AI7" s="458">
        <v>-0.10325258</v>
      </c>
      <c r="AJ7" s="458">
        <v>3.5533541000000002E-2</v>
      </c>
      <c r="AK7" s="458">
        <v>-9.0234998999999996E-2</v>
      </c>
      <c r="AL7" s="458">
        <v>-1.0196166E-2</v>
      </c>
      <c r="AM7" s="458">
        <v>-0.128361424</v>
      </c>
      <c r="AN7" s="458">
        <v>-7.7931293999999998E-2</v>
      </c>
      <c r="AO7" s="458">
        <v>-5.8070447999999997E-2</v>
      </c>
      <c r="AP7" s="458">
        <v>-0.107154899</v>
      </c>
      <c r="AQ7" s="458">
        <v>-6.4030079000000004E-2</v>
      </c>
      <c r="AR7" s="458">
        <v>8.9462318999999998E-2</v>
      </c>
      <c r="AS7" s="458">
        <v>6.9057005000000005E-2</v>
      </c>
      <c r="AT7" s="458">
        <v>-0.14370281400000001</v>
      </c>
      <c r="AU7" s="467">
        <v>-0.16551220899999999</v>
      </c>
    </row>
    <row r="8" spans="1:51" s="151" customFormat="1" ht="17.25" customHeight="1">
      <c r="A8" s="10" t="s">
        <v>94</v>
      </c>
      <c r="B8" s="201"/>
      <c r="C8" s="201"/>
      <c r="D8" s="201"/>
      <c r="E8" s="201"/>
      <c r="F8" s="202"/>
      <c r="G8" s="202"/>
      <c r="H8" s="202"/>
      <c r="I8" s="202"/>
      <c r="J8" s="202"/>
      <c r="K8" s="202"/>
      <c r="L8" s="202"/>
      <c r="M8" s="201"/>
      <c r="N8" s="201"/>
      <c r="O8" s="201"/>
      <c r="P8" s="201"/>
      <c r="Q8" s="202"/>
      <c r="R8" s="202"/>
      <c r="S8" s="202"/>
      <c r="T8" s="202"/>
      <c r="U8" s="202"/>
      <c r="V8" s="202"/>
      <c r="W8" s="202"/>
      <c r="X8" s="203"/>
      <c r="Y8" s="203"/>
      <c r="Z8" s="203"/>
      <c r="AA8" s="203"/>
      <c r="AB8" s="203"/>
      <c r="AC8" s="204"/>
      <c r="AD8" s="204"/>
      <c r="AE8" s="204"/>
      <c r="AF8" s="204"/>
      <c r="AG8" s="204"/>
      <c r="AH8" s="204"/>
    </row>
    <row r="9" spans="1:51" ht="12" customHeight="1">
      <c r="A9" s="438" t="s">
        <v>96</v>
      </c>
      <c r="G9" s="286"/>
      <c r="R9" s="170"/>
      <c r="AB9" s="3"/>
    </row>
    <row r="10" spans="1:51" s="24" customFormat="1" ht="12" customHeight="1">
      <c r="A10" s="438" t="s">
        <v>142</v>
      </c>
      <c r="B10" s="25"/>
      <c r="C10" s="205"/>
      <c r="D10" s="205"/>
      <c r="E10" s="205"/>
      <c r="F10" s="206"/>
      <c r="G10" s="206"/>
      <c r="H10" s="206"/>
      <c r="I10" s="206"/>
      <c r="J10" s="206"/>
      <c r="K10" s="206"/>
      <c r="L10" s="206"/>
      <c r="M10" s="205"/>
      <c r="N10" s="205"/>
      <c r="O10" s="205"/>
      <c r="P10" s="205"/>
      <c r="Q10" s="206"/>
      <c r="R10" s="206"/>
      <c r="S10" s="206"/>
      <c r="T10" s="206"/>
      <c r="U10" s="206"/>
      <c r="V10" s="206"/>
      <c r="W10" s="206"/>
      <c r="X10" s="207"/>
      <c r="Y10" s="207"/>
      <c r="Z10" s="207"/>
      <c r="AA10" s="207"/>
      <c r="AB10" s="207"/>
      <c r="AC10" s="208"/>
      <c r="AD10" s="208"/>
      <c r="AE10" s="208"/>
      <c r="AF10" s="208"/>
      <c r="AG10" s="208"/>
      <c r="AH10" s="208"/>
    </row>
    <row r="11" spans="1:51" s="24" customFormat="1" ht="12" customHeight="1">
      <c r="A11" s="421" t="s">
        <v>275</v>
      </c>
      <c r="B11" s="25"/>
      <c r="C11" s="205"/>
      <c r="D11" s="205"/>
      <c r="E11" s="205"/>
      <c r="F11" s="206"/>
      <c r="G11" s="206"/>
      <c r="H11" s="206"/>
      <c r="I11" s="206"/>
      <c r="J11" s="206"/>
      <c r="K11" s="206"/>
      <c r="L11" s="206"/>
      <c r="M11" s="205"/>
      <c r="N11" s="205"/>
      <c r="O11" s="205"/>
      <c r="P11" s="205"/>
      <c r="Q11" s="206"/>
      <c r="R11" s="206"/>
      <c r="S11" s="206"/>
      <c r="T11" s="206"/>
      <c r="U11" s="206"/>
      <c r="V11" s="206"/>
      <c r="W11" s="206"/>
      <c r="X11" s="207"/>
      <c r="Y11" s="207"/>
      <c r="Z11" s="207"/>
      <c r="AA11" s="207"/>
      <c r="AB11" s="207"/>
      <c r="AC11" s="208"/>
      <c r="AD11" s="208"/>
      <c r="AE11" s="208"/>
      <c r="AF11" s="208"/>
      <c r="AG11" s="208"/>
      <c r="AH11" s="208"/>
    </row>
    <row r="12" spans="1:51" s="24" customFormat="1" ht="12" customHeight="1">
      <c r="A12" s="418" t="s">
        <v>426</v>
      </c>
      <c r="B12" s="25"/>
      <c r="C12" s="205"/>
      <c r="D12" s="205"/>
      <c r="E12" s="205"/>
      <c r="F12" s="206"/>
      <c r="G12" s="206"/>
      <c r="H12" s="206"/>
      <c r="I12" s="206"/>
      <c r="J12" s="206"/>
      <c r="K12" s="206"/>
      <c r="L12" s="206"/>
      <c r="M12" s="205"/>
      <c r="N12" s="205"/>
      <c r="O12" s="205"/>
      <c r="P12" s="205"/>
      <c r="Q12" s="206"/>
      <c r="R12" s="206"/>
      <c r="S12" s="206"/>
      <c r="T12" s="206"/>
      <c r="U12" s="206"/>
      <c r="V12" s="206"/>
      <c r="W12" s="206"/>
      <c r="X12" s="207"/>
      <c r="Y12" s="207"/>
      <c r="Z12" s="207"/>
      <c r="AA12" s="207"/>
      <c r="AB12" s="207"/>
      <c r="AC12" s="208"/>
      <c r="AD12" s="208"/>
      <c r="AE12" s="208"/>
      <c r="AF12" s="208"/>
      <c r="AG12" s="208"/>
      <c r="AH12" s="208"/>
    </row>
    <row r="13" spans="1:51" s="24" customFormat="1" ht="12" customHeight="1">
      <c r="A13" s="171" t="s">
        <v>97</v>
      </c>
      <c r="B13" s="205"/>
      <c r="C13" s="205"/>
      <c r="D13" s="205"/>
      <c r="E13" s="205"/>
      <c r="F13" s="206"/>
      <c r="G13" s="206"/>
      <c r="H13" s="206"/>
      <c r="I13" s="206"/>
      <c r="J13" s="206"/>
      <c r="K13" s="206"/>
      <c r="L13" s="206"/>
      <c r="M13" s="205"/>
      <c r="N13" s="205"/>
      <c r="O13" s="205"/>
      <c r="P13" s="205"/>
      <c r="Q13" s="206"/>
      <c r="R13" s="206"/>
      <c r="S13" s="206"/>
      <c r="T13" s="206"/>
      <c r="U13" s="206"/>
      <c r="V13" s="206"/>
      <c r="W13" s="206"/>
      <c r="X13" s="207"/>
      <c r="Y13" s="207"/>
      <c r="Z13" s="207"/>
      <c r="AA13" s="207"/>
      <c r="AB13" s="207"/>
      <c r="AC13" s="208"/>
      <c r="AD13" s="208"/>
      <c r="AE13" s="208"/>
      <c r="AF13" s="208"/>
      <c r="AG13" s="208"/>
      <c r="AH13" s="208"/>
    </row>
    <row r="14" spans="1:51" s="39" customFormat="1" ht="30" customHeight="1">
      <c r="A14" s="438" t="s">
        <v>427</v>
      </c>
      <c r="B14" s="209"/>
      <c r="C14" s="209"/>
      <c r="D14" s="209"/>
      <c r="E14" s="209"/>
      <c r="F14" s="210"/>
      <c r="G14" s="210"/>
      <c r="H14" s="210"/>
      <c r="I14" s="210"/>
      <c r="J14" s="210"/>
      <c r="K14" s="210"/>
      <c r="L14" s="210"/>
      <c r="M14" s="209"/>
      <c r="N14" s="209"/>
      <c r="O14" s="209"/>
      <c r="P14" s="209"/>
      <c r="Q14" s="210"/>
      <c r="R14" s="210"/>
      <c r="S14" s="210"/>
      <c r="T14" s="210"/>
      <c r="U14" s="210"/>
      <c r="V14" s="210"/>
      <c r="W14" s="210"/>
      <c r="X14" s="211"/>
      <c r="Y14" s="211"/>
      <c r="Z14" s="211"/>
      <c r="AA14" s="211"/>
      <c r="AB14" s="211"/>
      <c r="AC14" s="212"/>
      <c r="AD14" s="212"/>
      <c r="AE14" s="212"/>
      <c r="AF14" s="212"/>
      <c r="AG14" s="212"/>
      <c r="AH14" s="212"/>
    </row>
    <row r="15" spans="1:51" s="8" customFormat="1" ht="22.2" customHeight="1">
      <c r="A15" s="424" t="s">
        <v>447</v>
      </c>
      <c r="B15" s="213"/>
      <c r="C15" s="213"/>
      <c r="D15" s="213"/>
      <c r="E15" s="213"/>
      <c r="F15" s="214"/>
      <c r="G15" s="214"/>
      <c r="H15" s="214"/>
      <c r="I15" s="214"/>
      <c r="J15" s="214"/>
      <c r="K15" s="214"/>
      <c r="L15" s="214"/>
      <c r="M15" s="213"/>
      <c r="N15" s="213"/>
      <c r="O15" s="213"/>
      <c r="P15" s="213"/>
      <c r="Q15" s="214"/>
      <c r="R15" s="214"/>
      <c r="S15" s="214"/>
      <c r="T15" s="214"/>
      <c r="U15" s="214"/>
      <c r="V15" s="214"/>
      <c r="W15" s="214"/>
      <c r="X15" s="215"/>
      <c r="Y15" s="215"/>
      <c r="Z15" s="215"/>
      <c r="AA15" s="215"/>
      <c r="AB15" s="215"/>
      <c r="AC15" s="216"/>
      <c r="AD15" s="216"/>
      <c r="AE15" s="216"/>
      <c r="AF15" s="216"/>
      <c r="AG15" s="216"/>
      <c r="AH15" s="216"/>
      <c r="AI15" s="46"/>
      <c r="AJ15" s="46"/>
      <c r="AK15" s="46"/>
      <c r="AL15" s="46"/>
      <c r="AM15" s="46"/>
      <c r="AN15" s="46"/>
      <c r="AO15" s="46"/>
      <c r="AP15" s="46"/>
      <c r="AQ15" s="46"/>
      <c r="AR15" s="46"/>
      <c r="AS15" s="46"/>
      <c r="AT15" s="46"/>
      <c r="AU15" s="46"/>
      <c r="AV15" s="284"/>
      <c r="AW15" s="284"/>
      <c r="AX15" s="284"/>
      <c r="AY15" s="284"/>
    </row>
    <row r="16" spans="1:51" s="112" customFormat="1" ht="15" customHeight="1">
      <c r="A16" s="468"/>
      <c r="B16" s="754" t="s">
        <v>448</v>
      </c>
      <c r="C16" s="755"/>
      <c r="D16" s="755"/>
      <c r="E16" s="755"/>
      <c r="F16" s="755"/>
      <c r="G16" s="755"/>
      <c r="H16" s="755"/>
      <c r="I16" s="755"/>
      <c r="J16" s="755"/>
      <c r="K16" s="755"/>
      <c r="L16" s="755"/>
      <c r="M16" s="755"/>
      <c r="N16" s="756"/>
      <c r="O16" s="754" t="s">
        <v>449</v>
      </c>
      <c r="P16" s="755"/>
      <c r="Q16" s="755"/>
      <c r="R16" s="755"/>
      <c r="S16" s="755"/>
      <c r="T16" s="755"/>
      <c r="U16" s="755"/>
      <c r="V16" s="755"/>
      <c r="W16" s="755"/>
      <c r="X16" s="755"/>
      <c r="Y16" s="755"/>
      <c r="Z16" s="755"/>
      <c r="AA16" s="755"/>
      <c r="AB16" s="755"/>
      <c r="AC16" s="755"/>
      <c r="AD16" s="755"/>
      <c r="AE16" s="755"/>
      <c r="AF16" s="756" t="s">
        <v>424</v>
      </c>
      <c r="AG16" s="756"/>
      <c r="AH16" s="756"/>
      <c r="AI16" s="756"/>
      <c r="AJ16" s="756"/>
      <c r="AK16" s="756"/>
      <c r="AL16" s="756"/>
      <c r="AM16" s="756"/>
      <c r="AN16" s="756"/>
      <c r="AO16" s="756"/>
      <c r="AP16" s="755"/>
      <c r="AQ16" s="755"/>
      <c r="AR16" s="755"/>
      <c r="AS16" s="755"/>
      <c r="AT16" s="755"/>
      <c r="AU16" s="755"/>
      <c r="AV16" s="469"/>
      <c r="AW16" s="469"/>
      <c r="AX16" s="469"/>
      <c r="AY16" s="469"/>
    </row>
    <row r="17" spans="1:51" s="112" customFormat="1" ht="43.95" customHeight="1">
      <c r="A17" s="415" t="s">
        <v>64</v>
      </c>
      <c r="B17" s="283" t="s">
        <v>652</v>
      </c>
      <c r="C17" s="283" t="s">
        <v>679</v>
      </c>
      <c r="D17" s="283" t="s">
        <v>678</v>
      </c>
      <c r="E17" s="283" t="s">
        <v>677</v>
      </c>
      <c r="F17" s="283" t="s">
        <v>676</v>
      </c>
      <c r="G17" s="283" t="s">
        <v>675</v>
      </c>
      <c r="H17" s="283" t="s">
        <v>674</v>
      </c>
      <c r="I17" s="283" t="s">
        <v>672</v>
      </c>
      <c r="J17" s="283" t="s">
        <v>673</v>
      </c>
      <c r="K17" s="283" t="s">
        <v>671</v>
      </c>
      <c r="L17" s="283" t="s">
        <v>670</v>
      </c>
      <c r="M17" s="283" t="s">
        <v>669</v>
      </c>
      <c r="N17" s="283" t="s">
        <v>450</v>
      </c>
      <c r="O17" s="283" t="s">
        <v>668</v>
      </c>
      <c r="P17" s="283" t="s">
        <v>667</v>
      </c>
      <c r="Q17" s="283" t="s">
        <v>666</v>
      </c>
      <c r="R17" s="283" t="s">
        <v>665</v>
      </c>
      <c r="S17" s="283" t="s">
        <v>664</v>
      </c>
      <c r="T17" s="283" t="s">
        <v>663</v>
      </c>
      <c r="U17" s="283" t="s">
        <v>662</v>
      </c>
      <c r="V17" s="283" t="s">
        <v>661</v>
      </c>
      <c r="W17" s="283" t="s">
        <v>660</v>
      </c>
      <c r="X17" s="283" t="s">
        <v>659</v>
      </c>
      <c r="Y17" s="283" t="s">
        <v>658</v>
      </c>
      <c r="Z17" s="283" t="s">
        <v>657</v>
      </c>
      <c r="AA17" s="283" t="s">
        <v>656</v>
      </c>
      <c r="AB17" s="283" t="s">
        <v>655</v>
      </c>
      <c r="AC17" s="283" t="s">
        <v>654</v>
      </c>
      <c r="AD17" s="283" t="s">
        <v>653</v>
      </c>
      <c r="AE17" s="283" t="s">
        <v>451</v>
      </c>
      <c r="AF17" s="283" t="s">
        <v>99</v>
      </c>
      <c r="AG17" s="283" t="s">
        <v>100</v>
      </c>
      <c r="AH17" s="283" t="s">
        <v>265</v>
      </c>
      <c r="AI17" s="283" t="s">
        <v>266</v>
      </c>
      <c r="AJ17" s="283" t="s">
        <v>103</v>
      </c>
      <c r="AK17" s="283" t="s">
        <v>267</v>
      </c>
      <c r="AL17" s="283" t="s">
        <v>268</v>
      </c>
      <c r="AM17" s="283" t="s">
        <v>269</v>
      </c>
      <c r="AN17" s="283" t="s">
        <v>107</v>
      </c>
      <c r="AO17" s="283" t="s">
        <v>270</v>
      </c>
      <c r="AP17" s="283" t="s">
        <v>271</v>
      </c>
      <c r="AQ17" s="283" t="s">
        <v>272</v>
      </c>
      <c r="AR17" s="283" t="s">
        <v>273</v>
      </c>
      <c r="AS17" s="283" t="s">
        <v>112</v>
      </c>
      <c r="AT17" s="283" t="s">
        <v>274</v>
      </c>
      <c r="AU17" s="430" t="s">
        <v>114</v>
      </c>
      <c r="AV17" s="469"/>
      <c r="AW17" s="469"/>
      <c r="AX17" s="469"/>
      <c r="AY17" s="469"/>
    </row>
    <row r="18" spans="1:51" s="11" customFormat="1" ht="15" customHeight="1">
      <c r="A18" s="44" t="s">
        <v>147</v>
      </c>
      <c r="B18" s="33">
        <v>8398</v>
      </c>
      <c r="C18" s="33">
        <v>7211</v>
      </c>
      <c r="D18" s="33">
        <v>6343</v>
      </c>
      <c r="E18" s="33">
        <v>7460</v>
      </c>
      <c r="F18" s="33">
        <v>5465</v>
      </c>
      <c r="G18" s="33">
        <v>7216</v>
      </c>
      <c r="H18" s="33">
        <v>6856</v>
      </c>
      <c r="I18" s="33">
        <v>7367</v>
      </c>
      <c r="J18" s="33">
        <v>8981</v>
      </c>
      <c r="K18" s="33">
        <v>7287</v>
      </c>
      <c r="L18" s="33">
        <v>6867</v>
      </c>
      <c r="M18" s="128">
        <v>10740</v>
      </c>
      <c r="N18" s="125">
        <f t="shared" ref="N18:N27" si="1">AVERAGE(B18:M18)</f>
        <v>7515.916666666667</v>
      </c>
      <c r="O18" s="128">
        <v>8092</v>
      </c>
      <c r="P18" s="128">
        <v>5642</v>
      </c>
      <c r="Q18" s="128">
        <v>6681</v>
      </c>
      <c r="R18" s="128">
        <v>10910</v>
      </c>
      <c r="S18" s="128">
        <v>6382</v>
      </c>
      <c r="T18" s="128">
        <v>3320</v>
      </c>
      <c r="U18" s="128">
        <v>6048</v>
      </c>
      <c r="V18" s="128">
        <v>6033</v>
      </c>
      <c r="W18" s="33">
        <v>7561</v>
      </c>
      <c r="X18" s="363">
        <v>5260</v>
      </c>
      <c r="Y18" s="363">
        <v>7080</v>
      </c>
      <c r="Z18" s="363">
        <v>4263</v>
      </c>
      <c r="AA18" s="363">
        <v>6563</v>
      </c>
      <c r="AB18" s="363">
        <v>5512</v>
      </c>
      <c r="AC18" s="363">
        <v>4452</v>
      </c>
      <c r="AD18" s="363">
        <v>3694</v>
      </c>
      <c r="AE18" s="363">
        <f>AVERAGE(O18:AD18)</f>
        <v>6093.3125</v>
      </c>
      <c r="AF18" s="458">
        <v>0.27573703300000002</v>
      </c>
      <c r="AG18" s="458">
        <v>-0.243699732</v>
      </c>
      <c r="AH18" s="467">
        <v>0.222506862</v>
      </c>
      <c r="AI18" s="458">
        <v>0.51191796000000001</v>
      </c>
      <c r="AJ18" s="458">
        <v>-6.9136523000000005E-2</v>
      </c>
      <c r="AK18" s="458">
        <v>-0.54934165899999998</v>
      </c>
      <c r="AL18" s="458">
        <v>-0.32657833200000003</v>
      </c>
      <c r="AM18" s="458">
        <v>-0.17208727900000001</v>
      </c>
      <c r="AN18" s="458">
        <v>0.101063055</v>
      </c>
      <c r="AO18" s="458">
        <v>-0.51024208599999998</v>
      </c>
      <c r="AP18" s="458">
        <v>-0.15694212900000001</v>
      </c>
      <c r="AQ18" s="458">
        <v>-0.40881985900000001</v>
      </c>
      <c r="AR18" s="458">
        <v>3.4683904000000002E-2</v>
      </c>
      <c r="AS18" s="458">
        <v>-0.26112600499999999</v>
      </c>
      <c r="AT18" s="458">
        <v>-0.18536139099999999</v>
      </c>
      <c r="AU18" s="466">
        <v>-0.48808203999999999</v>
      </c>
      <c r="AV18" s="470"/>
      <c r="AW18" s="470"/>
      <c r="AX18" s="470"/>
      <c r="AY18" s="470"/>
    </row>
    <row r="19" spans="1:51" s="11" customFormat="1" ht="15" customHeight="1">
      <c r="A19" s="44" t="s">
        <v>148</v>
      </c>
      <c r="B19" s="33">
        <v>2742</v>
      </c>
      <c r="C19" s="33">
        <v>2713</v>
      </c>
      <c r="D19" s="33">
        <v>1283</v>
      </c>
      <c r="E19" s="33">
        <v>2632</v>
      </c>
      <c r="F19" s="33">
        <v>2165</v>
      </c>
      <c r="G19" s="33">
        <v>2531</v>
      </c>
      <c r="H19" s="33">
        <v>2286</v>
      </c>
      <c r="I19" s="33">
        <v>2630</v>
      </c>
      <c r="J19" s="33">
        <v>2823</v>
      </c>
      <c r="K19" s="33">
        <v>2351</v>
      </c>
      <c r="L19" s="33">
        <v>2086</v>
      </c>
      <c r="M19" s="33">
        <v>2963</v>
      </c>
      <c r="N19" s="33">
        <f t="shared" si="1"/>
        <v>2433.75</v>
      </c>
      <c r="O19" s="33">
        <v>3842</v>
      </c>
      <c r="P19" s="33">
        <v>1529</v>
      </c>
      <c r="Q19" s="33">
        <v>1386</v>
      </c>
      <c r="R19" s="33">
        <v>1350</v>
      </c>
      <c r="S19" s="33">
        <v>1125</v>
      </c>
      <c r="T19" s="33">
        <v>1875</v>
      </c>
      <c r="U19" s="33">
        <v>1446</v>
      </c>
      <c r="V19" s="33">
        <v>2163</v>
      </c>
      <c r="W19" s="33">
        <v>2832</v>
      </c>
      <c r="X19" s="363">
        <v>3163</v>
      </c>
      <c r="Y19" s="363">
        <v>3548</v>
      </c>
      <c r="Z19" s="363">
        <v>2889</v>
      </c>
      <c r="AA19" s="363">
        <v>1184</v>
      </c>
      <c r="AB19" s="363">
        <v>2468</v>
      </c>
      <c r="AC19" s="363">
        <v>2657</v>
      </c>
      <c r="AD19" s="363">
        <v>1357</v>
      </c>
      <c r="AE19" s="471">
        <f t="shared" ref="AE19:AE27" si="2">AVERAGE(O19:AD19)</f>
        <v>2175.875</v>
      </c>
      <c r="AF19" s="458">
        <v>1.994544037</v>
      </c>
      <c r="AG19" s="458">
        <v>-0.419072948</v>
      </c>
      <c r="AH19" s="467">
        <v>-0.35981524199999998</v>
      </c>
      <c r="AI19" s="458">
        <v>-0.46661398700000001</v>
      </c>
      <c r="AJ19" s="458">
        <v>-0.50787401600000004</v>
      </c>
      <c r="AK19" s="458">
        <v>-0.287072243</v>
      </c>
      <c r="AL19" s="458">
        <v>-0.48777895900000001</v>
      </c>
      <c r="AM19" s="458">
        <v>-7.9965971999999996E-2</v>
      </c>
      <c r="AN19" s="458">
        <v>0.35762224399999998</v>
      </c>
      <c r="AO19" s="458">
        <v>6.7499156000000005E-2</v>
      </c>
      <c r="AP19" s="458">
        <v>0.293946025</v>
      </c>
      <c r="AQ19" s="458">
        <v>6.4872835000000004E-2</v>
      </c>
      <c r="AR19" s="458">
        <v>-7.7162898999999993E-2</v>
      </c>
      <c r="AS19" s="458">
        <v>-6.2310030000000002E-2</v>
      </c>
      <c r="AT19" s="458">
        <v>0.22725173200000001</v>
      </c>
      <c r="AU19" s="467">
        <v>-0.46384828099999997</v>
      </c>
      <c r="AV19" s="470"/>
      <c r="AW19" s="470"/>
      <c r="AX19" s="470"/>
      <c r="AY19" s="470"/>
    </row>
    <row r="20" spans="1:51" s="11" customFormat="1" ht="15" customHeight="1">
      <c r="A20" s="44" t="s">
        <v>149</v>
      </c>
      <c r="B20" s="33">
        <v>11990</v>
      </c>
      <c r="C20" s="33">
        <v>10377</v>
      </c>
      <c r="D20" s="33">
        <v>14702</v>
      </c>
      <c r="E20" s="33">
        <v>10513</v>
      </c>
      <c r="F20" s="33">
        <v>9964</v>
      </c>
      <c r="G20" s="33">
        <v>10016</v>
      </c>
      <c r="H20" s="33">
        <v>10924</v>
      </c>
      <c r="I20" s="33">
        <v>8387</v>
      </c>
      <c r="J20" s="33">
        <v>9598</v>
      </c>
      <c r="K20" s="33">
        <v>11238</v>
      </c>
      <c r="L20" s="33">
        <v>9586</v>
      </c>
      <c r="M20" s="33">
        <v>11641</v>
      </c>
      <c r="N20" s="33">
        <f t="shared" si="1"/>
        <v>10744.666666666666</v>
      </c>
      <c r="O20" s="33">
        <v>19450</v>
      </c>
      <c r="P20" s="33">
        <v>23621</v>
      </c>
      <c r="Q20" s="33">
        <v>6464</v>
      </c>
      <c r="R20" s="33">
        <v>11251</v>
      </c>
      <c r="S20" s="33">
        <v>10753</v>
      </c>
      <c r="T20" s="33">
        <v>8057</v>
      </c>
      <c r="U20" s="33">
        <v>15701</v>
      </c>
      <c r="V20" s="33">
        <v>17187</v>
      </c>
      <c r="W20" s="33">
        <v>18268</v>
      </c>
      <c r="X20" s="363">
        <v>13102</v>
      </c>
      <c r="Y20" s="363">
        <v>11785</v>
      </c>
      <c r="Z20" s="363">
        <v>10529</v>
      </c>
      <c r="AA20" s="363">
        <v>11892</v>
      </c>
      <c r="AB20" s="363">
        <v>10111</v>
      </c>
      <c r="AC20" s="363">
        <v>13310</v>
      </c>
      <c r="AD20" s="363">
        <v>10004</v>
      </c>
      <c r="AE20" s="471">
        <f t="shared" si="2"/>
        <v>13217.8125</v>
      </c>
      <c r="AF20" s="458">
        <v>0.32294925899999999</v>
      </c>
      <c r="AG20" s="458">
        <v>1.2468372489999999</v>
      </c>
      <c r="AH20" s="467">
        <v>-0.35126455200000001</v>
      </c>
      <c r="AI20" s="458">
        <v>0.12330271600000001</v>
      </c>
      <c r="AJ20" s="458">
        <v>-1.5653607E-2</v>
      </c>
      <c r="AK20" s="458">
        <v>-3.9346607999999998E-2</v>
      </c>
      <c r="AL20" s="458">
        <v>0.63586163799999995</v>
      </c>
      <c r="AM20" s="458">
        <v>0.52936465600000004</v>
      </c>
      <c r="AN20" s="458">
        <v>0.90569580599999999</v>
      </c>
      <c r="AO20" s="458">
        <v>0.12550468200000001</v>
      </c>
      <c r="AP20" s="458">
        <v>-1.7097581000000001E-2</v>
      </c>
      <c r="AQ20" s="458">
        <v>1.4647779E-2</v>
      </c>
      <c r="AR20" s="458">
        <v>-0.191130458</v>
      </c>
      <c r="AS20" s="458">
        <v>-3.8238372E-2</v>
      </c>
      <c r="AT20" s="458">
        <v>0.33580891200000001</v>
      </c>
      <c r="AU20" s="467">
        <v>-1.198083E-3</v>
      </c>
    </row>
    <row r="21" spans="1:51" s="11" customFormat="1" ht="15" customHeight="1">
      <c r="A21" s="44" t="s">
        <v>150</v>
      </c>
      <c r="B21" s="33">
        <v>12015</v>
      </c>
      <c r="C21" s="33">
        <v>10258</v>
      </c>
      <c r="D21" s="33">
        <v>10585</v>
      </c>
      <c r="E21" s="33">
        <v>13141</v>
      </c>
      <c r="F21" s="33">
        <v>11741</v>
      </c>
      <c r="G21" s="33">
        <v>8369</v>
      </c>
      <c r="H21" s="33">
        <v>10422</v>
      </c>
      <c r="I21" s="33">
        <v>10517</v>
      </c>
      <c r="J21" s="33">
        <v>12240</v>
      </c>
      <c r="K21" s="33">
        <v>9593</v>
      </c>
      <c r="L21" s="33">
        <v>14777</v>
      </c>
      <c r="M21" s="33">
        <v>10616</v>
      </c>
      <c r="N21" s="33">
        <f t="shared" si="1"/>
        <v>11189.5</v>
      </c>
      <c r="O21" s="33">
        <v>18715</v>
      </c>
      <c r="P21" s="33">
        <v>8666</v>
      </c>
      <c r="Q21" s="33">
        <v>6179</v>
      </c>
      <c r="R21" s="33">
        <v>4907</v>
      </c>
      <c r="S21" s="33">
        <v>6195</v>
      </c>
      <c r="T21" s="33">
        <v>6501</v>
      </c>
      <c r="U21" s="33">
        <v>7211</v>
      </c>
      <c r="V21" s="33">
        <v>7956</v>
      </c>
      <c r="W21" s="33">
        <v>7574</v>
      </c>
      <c r="X21" s="363">
        <v>9265</v>
      </c>
      <c r="Y21" s="363">
        <v>10620</v>
      </c>
      <c r="Z21" s="363">
        <v>7980</v>
      </c>
      <c r="AA21" s="363">
        <v>8429</v>
      </c>
      <c r="AB21" s="363">
        <v>10883</v>
      </c>
      <c r="AC21" s="363">
        <v>8530</v>
      </c>
      <c r="AD21" s="363">
        <v>8566</v>
      </c>
      <c r="AE21" s="471">
        <f t="shared" si="2"/>
        <v>8636.0625</v>
      </c>
      <c r="AF21" s="458">
        <v>0.76806802100000005</v>
      </c>
      <c r="AG21" s="458">
        <v>-0.34053725000000001</v>
      </c>
      <c r="AH21" s="467">
        <v>-0.47372455499999999</v>
      </c>
      <c r="AI21" s="458">
        <v>-0.413669495</v>
      </c>
      <c r="AJ21" s="458">
        <v>-0.40558434100000001</v>
      </c>
      <c r="AK21" s="458">
        <v>-0.381857944</v>
      </c>
      <c r="AL21" s="458">
        <v>-0.41086601299999997</v>
      </c>
      <c r="AM21" s="458">
        <v>-0.17064526199999999</v>
      </c>
      <c r="AN21" s="458">
        <v>-0.48744670800000001</v>
      </c>
      <c r="AO21" s="458">
        <v>-0.12726073900000001</v>
      </c>
      <c r="AP21" s="458">
        <v>-0.116104869</v>
      </c>
      <c r="AQ21" s="458">
        <v>-0.22207057899999999</v>
      </c>
      <c r="AR21" s="458">
        <v>-0.20368445900000001</v>
      </c>
      <c r="AS21" s="458">
        <v>-0.17182862800000001</v>
      </c>
      <c r="AT21" s="458">
        <v>-0.27348607400000002</v>
      </c>
      <c r="AU21" s="467">
        <v>2.3539252E-2</v>
      </c>
    </row>
    <row r="22" spans="1:51" s="11" customFormat="1" ht="15" customHeight="1">
      <c r="A22" s="44" t="s">
        <v>151</v>
      </c>
      <c r="B22" s="33">
        <v>99915</v>
      </c>
      <c r="C22" s="33">
        <v>95165</v>
      </c>
      <c r="D22" s="33">
        <v>101153</v>
      </c>
      <c r="E22" s="33">
        <v>101242</v>
      </c>
      <c r="F22" s="33">
        <v>101737</v>
      </c>
      <c r="G22" s="33">
        <v>80636</v>
      </c>
      <c r="H22" s="33">
        <v>86139</v>
      </c>
      <c r="I22" s="33">
        <v>90532</v>
      </c>
      <c r="J22" s="33">
        <v>89735</v>
      </c>
      <c r="K22" s="33">
        <v>104505</v>
      </c>
      <c r="L22" s="33">
        <v>103679</v>
      </c>
      <c r="M22" s="33">
        <v>100651</v>
      </c>
      <c r="N22" s="33">
        <f t="shared" si="1"/>
        <v>96257.416666666672</v>
      </c>
      <c r="O22" s="33">
        <v>141782</v>
      </c>
      <c r="P22" s="33">
        <v>121132</v>
      </c>
      <c r="Q22" s="33">
        <v>54828</v>
      </c>
      <c r="R22" s="33">
        <v>80339</v>
      </c>
      <c r="S22" s="33">
        <v>123768</v>
      </c>
      <c r="T22" s="33">
        <v>104059</v>
      </c>
      <c r="U22" s="33">
        <v>102623</v>
      </c>
      <c r="V22" s="33">
        <v>96659</v>
      </c>
      <c r="W22" s="33">
        <v>100817</v>
      </c>
      <c r="X22" s="363">
        <v>103641</v>
      </c>
      <c r="Y22" s="363">
        <v>95004</v>
      </c>
      <c r="Z22" s="363">
        <v>95068</v>
      </c>
      <c r="AA22" s="363">
        <v>128220</v>
      </c>
      <c r="AB22" s="363">
        <v>128756</v>
      </c>
      <c r="AC22" s="363">
        <v>98129</v>
      </c>
      <c r="AD22" s="363">
        <v>80310</v>
      </c>
      <c r="AE22" s="471">
        <f t="shared" si="2"/>
        <v>103445.9375</v>
      </c>
      <c r="AF22" s="458">
        <v>0.40165887300000003</v>
      </c>
      <c r="AG22" s="458">
        <v>0.19645996700000001</v>
      </c>
      <c r="AH22" s="467">
        <v>-0.46108102299999998</v>
      </c>
      <c r="AI22" s="458">
        <v>-3.6832179999999998E-3</v>
      </c>
      <c r="AJ22" s="458">
        <v>0.43684045599999999</v>
      </c>
      <c r="AK22" s="458">
        <v>0.149416781</v>
      </c>
      <c r="AL22" s="458">
        <v>0.14362289</v>
      </c>
      <c r="AM22" s="458">
        <v>-7.5077747E-2</v>
      </c>
      <c r="AN22" s="458">
        <v>-2.7604433000000001E-2</v>
      </c>
      <c r="AO22" s="458">
        <v>2.9706610000000001E-2</v>
      </c>
      <c r="AP22" s="458">
        <v>-4.9151779E-2</v>
      </c>
      <c r="AQ22" s="458">
        <v>-1.019282E-3</v>
      </c>
      <c r="AR22" s="458">
        <v>0.26758474799999998</v>
      </c>
      <c r="AS22" s="458">
        <v>0.27176468300000001</v>
      </c>
      <c r="AT22" s="458">
        <v>-3.5463990000000001E-2</v>
      </c>
      <c r="AU22" s="467">
        <v>-4.0428590000000002E-3</v>
      </c>
    </row>
    <row r="23" spans="1:51" s="11" customFormat="1" ht="15" customHeight="1">
      <c r="A23" s="44" t="s">
        <v>152</v>
      </c>
      <c r="B23" s="33">
        <v>15797</v>
      </c>
      <c r="C23" s="33">
        <v>11946</v>
      </c>
      <c r="D23" s="33">
        <v>12484</v>
      </c>
      <c r="E23" s="33">
        <v>12611</v>
      </c>
      <c r="F23" s="33">
        <v>14677</v>
      </c>
      <c r="G23" s="33">
        <v>15490</v>
      </c>
      <c r="H23" s="33">
        <v>16253</v>
      </c>
      <c r="I23" s="33">
        <v>15838</v>
      </c>
      <c r="J23" s="33">
        <v>14500</v>
      </c>
      <c r="K23" s="33">
        <v>17482</v>
      </c>
      <c r="L23" s="33">
        <v>17907</v>
      </c>
      <c r="M23" s="33">
        <v>16707</v>
      </c>
      <c r="N23" s="33">
        <f t="shared" si="1"/>
        <v>15141</v>
      </c>
      <c r="O23" s="33">
        <v>14642</v>
      </c>
      <c r="P23" s="33">
        <v>16048</v>
      </c>
      <c r="Q23" s="33">
        <v>10894</v>
      </c>
      <c r="R23" s="33">
        <v>13190</v>
      </c>
      <c r="S23" s="33">
        <v>10251</v>
      </c>
      <c r="T23" s="33">
        <v>11130</v>
      </c>
      <c r="U23" s="33">
        <v>12094</v>
      </c>
      <c r="V23" s="33">
        <v>12114</v>
      </c>
      <c r="W23" s="33">
        <v>12150</v>
      </c>
      <c r="X23" s="363">
        <v>10612</v>
      </c>
      <c r="Y23" s="363">
        <v>16867</v>
      </c>
      <c r="Z23" s="363">
        <v>20206</v>
      </c>
      <c r="AA23" s="363">
        <v>22949</v>
      </c>
      <c r="AB23" s="363">
        <v>20475</v>
      </c>
      <c r="AC23" s="363">
        <v>12465</v>
      </c>
      <c r="AD23" s="363">
        <v>10681</v>
      </c>
      <c r="AE23" s="471">
        <f t="shared" si="2"/>
        <v>14173</v>
      </c>
      <c r="AF23" s="458">
        <v>0.17286126199999999</v>
      </c>
      <c r="AG23" s="458">
        <v>0.27253984599999997</v>
      </c>
      <c r="AH23" s="467">
        <v>-0.257750221</v>
      </c>
      <c r="AI23" s="458">
        <v>-0.14848289200000001</v>
      </c>
      <c r="AJ23" s="458">
        <v>-0.36928567000000001</v>
      </c>
      <c r="AK23" s="458">
        <v>-0.29725975500000001</v>
      </c>
      <c r="AL23" s="458">
        <v>-0.16593103400000001</v>
      </c>
      <c r="AM23" s="458">
        <v>-0.307058689</v>
      </c>
      <c r="AN23" s="458">
        <v>-0.32149438800000002</v>
      </c>
      <c r="AO23" s="458">
        <v>-0.36481714300000001</v>
      </c>
      <c r="AP23" s="458">
        <v>6.7734379999999997E-2</v>
      </c>
      <c r="AQ23" s="458">
        <v>0.69144483499999998</v>
      </c>
      <c r="AR23" s="458">
        <v>0.83827298900000002</v>
      </c>
      <c r="AS23" s="458">
        <v>0.62358258700000002</v>
      </c>
      <c r="AT23" s="458">
        <v>-0.15071199800000001</v>
      </c>
      <c r="AU23" s="467">
        <v>-0.31045835999999999</v>
      </c>
    </row>
    <row r="24" spans="1:51" s="11" customFormat="1" ht="15" customHeight="1">
      <c r="A24" s="44" t="s">
        <v>153</v>
      </c>
      <c r="B24" s="33">
        <v>9881</v>
      </c>
      <c r="C24" s="33">
        <v>7657</v>
      </c>
      <c r="D24" s="33">
        <v>10517</v>
      </c>
      <c r="E24" s="33">
        <v>8461</v>
      </c>
      <c r="F24" s="33">
        <v>7082</v>
      </c>
      <c r="G24" s="33">
        <v>8984</v>
      </c>
      <c r="H24" s="33">
        <v>8923</v>
      </c>
      <c r="I24" s="33">
        <v>8626</v>
      </c>
      <c r="J24" s="33">
        <v>8037</v>
      </c>
      <c r="K24" s="33">
        <v>10492</v>
      </c>
      <c r="L24" s="33">
        <v>9877</v>
      </c>
      <c r="M24" s="33">
        <v>9551</v>
      </c>
      <c r="N24" s="33">
        <f t="shared" si="1"/>
        <v>9007.3333333333339</v>
      </c>
      <c r="O24" s="33">
        <v>11560</v>
      </c>
      <c r="P24" s="33">
        <v>5360</v>
      </c>
      <c r="Q24" s="33">
        <v>4630</v>
      </c>
      <c r="R24" s="33">
        <v>6699</v>
      </c>
      <c r="S24" s="33">
        <v>7270</v>
      </c>
      <c r="T24" s="33">
        <v>7152</v>
      </c>
      <c r="U24" s="33">
        <v>7460</v>
      </c>
      <c r="V24" s="33">
        <v>8005</v>
      </c>
      <c r="W24" s="33">
        <v>7373</v>
      </c>
      <c r="X24" s="363">
        <v>6828</v>
      </c>
      <c r="Y24" s="363">
        <v>7090</v>
      </c>
      <c r="Z24" s="363">
        <v>5525</v>
      </c>
      <c r="AA24" s="363">
        <v>8614</v>
      </c>
      <c r="AB24" s="363">
        <v>5930</v>
      </c>
      <c r="AC24" s="363">
        <v>6270</v>
      </c>
      <c r="AD24" s="363">
        <v>4793</v>
      </c>
      <c r="AE24" s="471">
        <f t="shared" si="2"/>
        <v>6909.9375</v>
      </c>
      <c r="AF24" s="458">
        <v>9.9172767999999994E-2</v>
      </c>
      <c r="AG24" s="458">
        <v>-0.36650514099999998</v>
      </c>
      <c r="AH24" s="467">
        <v>-0.34622987900000002</v>
      </c>
      <c r="AI24" s="458">
        <v>-0.25434105099999998</v>
      </c>
      <c r="AJ24" s="458">
        <v>-0.18525159699999999</v>
      </c>
      <c r="AK24" s="458">
        <v>-0.170878739</v>
      </c>
      <c r="AL24" s="458">
        <v>-7.1792958000000004E-2</v>
      </c>
      <c r="AM24" s="458">
        <v>-0.237037743</v>
      </c>
      <c r="AN24" s="458">
        <v>-0.25351827500000002</v>
      </c>
      <c r="AO24" s="458">
        <v>-0.285101037</v>
      </c>
      <c r="AP24" s="458">
        <v>-0.282461289</v>
      </c>
      <c r="AQ24" s="458">
        <v>-0.27843803099999997</v>
      </c>
      <c r="AR24" s="458">
        <v>-0.18094513600000001</v>
      </c>
      <c r="AS24" s="458">
        <v>-0.29913721799999998</v>
      </c>
      <c r="AT24" s="458">
        <v>-0.114656877</v>
      </c>
      <c r="AU24" s="467">
        <v>-0.466495993</v>
      </c>
    </row>
    <row r="25" spans="1:51" s="11" customFormat="1" ht="15" customHeight="1">
      <c r="A25" s="44" t="s">
        <v>154</v>
      </c>
      <c r="B25" s="33">
        <v>42087</v>
      </c>
      <c r="C25" s="33">
        <v>29936</v>
      </c>
      <c r="D25" s="33">
        <v>36182</v>
      </c>
      <c r="E25" s="33">
        <v>34012</v>
      </c>
      <c r="F25" s="33">
        <v>34289</v>
      </c>
      <c r="G25" s="33">
        <v>29026</v>
      </c>
      <c r="H25" s="33">
        <v>37801</v>
      </c>
      <c r="I25" s="33">
        <v>34285</v>
      </c>
      <c r="J25" s="33">
        <v>34007</v>
      </c>
      <c r="K25" s="33">
        <v>39502</v>
      </c>
      <c r="L25" s="33">
        <v>32162</v>
      </c>
      <c r="M25" s="33">
        <v>31510</v>
      </c>
      <c r="N25" s="33">
        <f t="shared" si="1"/>
        <v>34566.583333333336</v>
      </c>
      <c r="O25" s="33">
        <v>45734</v>
      </c>
      <c r="P25" s="33">
        <v>31721</v>
      </c>
      <c r="Q25" s="33">
        <v>26178</v>
      </c>
      <c r="R25" s="33">
        <v>25519</v>
      </c>
      <c r="S25" s="33">
        <v>28623</v>
      </c>
      <c r="T25" s="33">
        <v>27429</v>
      </c>
      <c r="U25" s="33">
        <v>31154</v>
      </c>
      <c r="V25" s="33">
        <v>32184</v>
      </c>
      <c r="W25" s="33">
        <v>30464</v>
      </c>
      <c r="X25" s="363">
        <v>37482</v>
      </c>
      <c r="Y25" s="363">
        <v>34022</v>
      </c>
      <c r="Z25" s="363">
        <v>29497</v>
      </c>
      <c r="AA25" s="363">
        <v>30855</v>
      </c>
      <c r="AB25" s="363">
        <v>28447</v>
      </c>
      <c r="AC25" s="363">
        <v>27840</v>
      </c>
      <c r="AD25" s="363">
        <v>27981</v>
      </c>
      <c r="AE25" s="471">
        <f t="shared" si="2"/>
        <v>30945.625</v>
      </c>
      <c r="AF25" s="458">
        <v>0.26399867300000002</v>
      </c>
      <c r="AG25" s="458">
        <v>-6.7358579000000002E-2</v>
      </c>
      <c r="AH25" s="467">
        <v>-0.23654816400000001</v>
      </c>
      <c r="AI25" s="458">
        <v>-0.120822711</v>
      </c>
      <c r="AJ25" s="458">
        <v>-0.24279781</v>
      </c>
      <c r="AK25" s="458">
        <v>-0.19997083299999999</v>
      </c>
      <c r="AL25" s="458">
        <v>-8.3894492000000001E-2</v>
      </c>
      <c r="AM25" s="458">
        <v>-0.18525644299999999</v>
      </c>
      <c r="AN25" s="458">
        <v>-5.2795224000000002E-2</v>
      </c>
      <c r="AO25" s="458">
        <v>0.18952713400000001</v>
      </c>
      <c r="AP25" s="458">
        <v>-0.19162686800000001</v>
      </c>
      <c r="AQ25" s="458">
        <v>-1.4664618000000001E-2</v>
      </c>
      <c r="AR25" s="458">
        <v>-0.14722790299999999</v>
      </c>
      <c r="AS25" s="458">
        <v>-0.16361872299999999</v>
      </c>
      <c r="AT25" s="458">
        <v>-0.18807780900000001</v>
      </c>
      <c r="AU25" s="467">
        <v>-3.6002205000000002E-2</v>
      </c>
    </row>
    <row r="26" spans="1:51" s="40" customFormat="1" ht="15" customHeight="1">
      <c r="A26" s="44" t="s">
        <v>155</v>
      </c>
      <c r="B26" s="33">
        <v>39687</v>
      </c>
      <c r="C26" s="33">
        <v>38707</v>
      </c>
      <c r="D26" s="33">
        <v>35656</v>
      </c>
      <c r="E26" s="33">
        <v>34841</v>
      </c>
      <c r="F26" s="33">
        <v>39850</v>
      </c>
      <c r="G26" s="33">
        <v>34662</v>
      </c>
      <c r="H26" s="33">
        <v>34229</v>
      </c>
      <c r="I26" s="33">
        <v>39919</v>
      </c>
      <c r="J26" s="33">
        <v>33443</v>
      </c>
      <c r="K26" s="33">
        <v>42420</v>
      </c>
      <c r="L26" s="33">
        <v>36426</v>
      </c>
      <c r="M26" s="33">
        <v>37726</v>
      </c>
      <c r="N26" s="33">
        <f t="shared" si="1"/>
        <v>37297.166666666664</v>
      </c>
      <c r="O26" s="33">
        <v>55610</v>
      </c>
      <c r="P26" s="33">
        <v>34665</v>
      </c>
      <c r="Q26" s="33">
        <v>23982</v>
      </c>
      <c r="R26" s="33">
        <v>22721</v>
      </c>
      <c r="S26" s="33">
        <v>26990</v>
      </c>
      <c r="T26" s="33">
        <v>27761</v>
      </c>
      <c r="U26" s="33">
        <v>27960</v>
      </c>
      <c r="V26" s="33">
        <v>30878</v>
      </c>
      <c r="W26" s="33">
        <v>27823</v>
      </c>
      <c r="X26" s="363">
        <v>29413</v>
      </c>
      <c r="Y26" s="363">
        <v>30944</v>
      </c>
      <c r="Z26" s="363">
        <v>24594</v>
      </c>
      <c r="AA26" s="363">
        <v>30897</v>
      </c>
      <c r="AB26" s="363">
        <v>27860</v>
      </c>
      <c r="AC26" s="363">
        <v>21399</v>
      </c>
      <c r="AD26" s="363">
        <v>17051</v>
      </c>
      <c r="AE26" s="471">
        <f t="shared" si="2"/>
        <v>28784.25</v>
      </c>
      <c r="AF26" s="458">
        <v>0.55962530899999996</v>
      </c>
      <c r="AG26" s="458">
        <v>-5.0515200000000003E-3</v>
      </c>
      <c r="AH26" s="467">
        <v>-0.39819322499999998</v>
      </c>
      <c r="AI26" s="458">
        <v>-0.34449829799999998</v>
      </c>
      <c r="AJ26" s="458">
        <v>-0.211487335</v>
      </c>
      <c r="AK26" s="458">
        <v>-0.304566748</v>
      </c>
      <c r="AL26" s="458">
        <v>-0.163950603</v>
      </c>
      <c r="AM26" s="458">
        <v>-0.27208863700000002</v>
      </c>
      <c r="AN26" s="458">
        <v>-0.23617745600000001</v>
      </c>
      <c r="AO26" s="458">
        <v>-0.22035201200000001</v>
      </c>
      <c r="AP26" s="458">
        <v>-0.220298838</v>
      </c>
      <c r="AQ26" s="458">
        <v>-0.36461105199999999</v>
      </c>
      <c r="AR26" s="458">
        <v>-0.13346982299999999</v>
      </c>
      <c r="AS26" s="458">
        <v>-0.20036738300000001</v>
      </c>
      <c r="AT26" s="458">
        <v>-0.46301129200000002</v>
      </c>
      <c r="AU26" s="467">
        <v>-0.50807801100000005</v>
      </c>
    </row>
    <row r="27" spans="1:51" s="61" customFormat="1" ht="15" customHeight="1">
      <c r="A27" s="44" t="s">
        <v>156</v>
      </c>
      <c r="B27" s="33">
        <v>194</v>
      </c>
      <c r="C27" s="33">
        <v>149</v>
      </c>
      <c r="D27" s="33">
        <v>164</v>
      </c>
      <c r="E27" s="33">
        <v>79</v>
      </c>
      <c r="F27" s="33">
        <v>293</v>
      </c>
      <c r="G27" s="33">
        <v>184</v>
      </c>
      <c r="H27" s="33">
        <v>33</v>
      </c>
      <c r="I27" s="33">
        <v>240</v>
      </c>
      <c r="J27" s="33">
        <v>226</v>
      </c>
      <c r="K27" s="33">
        <v>177</v>
      </c>
      <c r="L27" s="33">
        <v>170</v>
      </c>
      <c r="M27" s="33">
        <v>284</v>
      </c>
      <c r="N27" s="33">
        <f t="shared" si="1"/>
        <v>182.75</v>
      </c>
      <c r="O27" s="33">
        <v>258</v>
      </c>
      <c r="P27" s="33">
        <v>37</v>
      </c>
      <c r="Q27" s="33">
        <v>108</v>
      </c>
      <c r="R27" s="33">
        <v>76</v>
      </c>
      <c r="S27" s="33">
        <v>148</v>
      </c>
      <c r="T27" s="33">
        <v>112</v>
      </c>
      <c r="U27" s="33">
        <v>98</v>
      </c>
      <c r="V27" s="33">
        <v>113</v>
      </c>
      <c r="W27" s="33">
        <v>170</v>
      </c>
      <c r="X27" s="363">
        <v>126</v>
      </c>
      <c r="Y27" s="363">
        <v>162</v>
      </c>
      <c r="Z27" s="363">
        <v>55</v>
      </c>
      <c r="AA27" s="363">
        <v>73</v>
      </c>
      <c r="AB27" s="363">
        <v>114</v>
      </c>
      <c r="AC27" s="363">
        <v>158</v>
      </c>
      <c r="AD27" s="363">
        <v>176</v>
      </c>
      <c r="AE27" s="471">
        <f t="shared" si="2"/>
        <v>124</v>
      </c>
      <c r="AF27" s="458">
        <v>0.57317073200000002</v>
      </c>
      <c r="AG27" s="458">
        <v>-0.53164557000000001</v>
      </c>
      <c r="AH27" s="467">
        <v>-0.63139931699999996</v>
      </c>
      <c r="AI27" s="458">
        <v>-0.58695652200000004</v>
      </c>
      <c r="AJ27" s="458">
        <v>3.4848484850000001</v>
      </c>
      <c r="AK27" s="458">
        <v>-0.53333333299999997</v>
      </c>
      <c r="AL27" s="458">
        <v>-0.56637168100000002</v>
      </c>
      <c r="AM27" s="458">
        <v>-0.36158192099999997</v>
      </c>
      <c r="AN27" s="458">
        <v>0</v>
      </c>
      <c r="AO27" s="458">
        <v>-0.55633802799999998</v>
      </c>
      <c r="AP27" s="458">
        <v>-0.16494845399999999</v>
      </c>
      <c r="AQ27" s="458">
        <v>-0.63087248299999998</v>
      </c>
      <c r="AR27" s="458">
        <v>-0.55487804900000004</v>
      </c>
      <c r="AS27" s="458">
        <v>0.44303797499999997</v>
      </c>
      <c r="AT27" s="458">
        <v>-0.46075085300000002</v>
      </c>
      <c r="AU27" s="467">
        <v>-4.3478260999999997E-2</v>
      </c>
    </row>
    <row r="28" spans="1:51" s="24" customFormat="1" ht="17.25" customHeight="1">
      <c r="A28" s="10" t="s">
        <v>94</v>
      </c>
      <c r="B28" s="201"/>
      <c r="C28" s="201"/>
      <c r="D28" s="201"/>
      <c r="E28" s="201"/>
      <c r="F28" s="201"/>
      <c r="G28" s="201"/>
      <c r="H28" s="201"/>
      <c r="I28" s="201"/>
      <c r="J28" s="201"/>
      <c r="K28" s="201"/>
      <c r="L28" s="201"/>
      <c r="M28" s="201"/>
      <c r="N28" s="201"/>
      <c r="O28" s="201"/>
      <c r="P28" s="201"/>
      <c r="Q28" s="201"/>
      <c r="R28" s="201"/>
      <c r="S28" s="201"/>
      <c r="T28" s="201"/>
      <c r="U28" s="201"/>
      <c r="V28" s="201"/>
      <c r="W28" s="201"/>
      <c r="X28" s="472"/>
      <c r="Y28" s="472"/>
      <c r="Z28" s="472"/>
      <c r="AA28" s="472"/>
      <c r="AB28" s="472"/>
      <c r="AC28" s="472"/>
      <c r="AD28" s="472"/>
      <c r="AE28" s="472"/>
      <c r="AF28" s="472"/>
      <c r="AG28" s="472"/>
      <c r="AH28" s="472"/>
      <c r="AI28" s="40"/>
      <c r="AJ28" s="40"/>
      <c r="AK28" s="40"/>
      <c r="AL28" s="40"/>
      <c r="AM28" s="40"/>
      <c r="AN28" s="40"/>
      <c r="AO28" s="40"/>
      <c r="AP28" s="40"/>
      <c r="AQ28" s="40"/>
      <c r="AR28" s="40"/>
      <c r="AS28" s="40"/>
      <c r="AT28" s="40"/>
      <c r="AU28" s="40"/>
    </row>
    <row r="29" spans="1:51" s="24" customFormat="1" ht="12" customHeight="1">
      <c r="A29" s="438" t="s">
        <v>96</v>
      </c>
      <c r="B29" s="61"/>
      <c r="C29" s="61"/>
      <c r="D29" s="61"/>
      <c r="E29" s="61"/>
      <c r="F29" s="419"/>
      <c r="G29" s="419"/>
      <c r="H29" s="419"/>
      <c r="I29" s="419"/>
      <c r="J29" s="419"/>
      <c r="K29" s="419"/>
      <c r="L29" s="419"/>
      <c r="M29" s="61"/>
      <c r="N29" s="61"/>
      <c r="O29" s="61"/>
      <c r="P29" s="61"/>
      <c r="Q29" s="419"/>
      <c r="R29" s="420"/>
      <c r="S29" s="419"/>
      <c r="T29" s="419"/>
      <c r="U29" s="419"/>
      <c r="V29" s="419"/>
      <c r="W29" s="419"/>
      <c r="X29" s="61"/>
      <c r="Y29" s="61"/>
      <c r="Z29" s="61"/>
      <c r="AA29" s="61"/>
      <c r="AB29" s="419"/>
      <c r="AC29" s="419"/>
      <c r="AD29" s="419"/>
      <c r="AE29" s="419"/>
      <c r="AF29" s="419"/>
      <c r="AG29" s="419"/>
      <c r="AH29" s="419"/>
      <c r="AI29" s="61"/>
      <c r="AJ29" s="61"/>
      <c r="AK29" s="61"/>
      <c r="AL29" s="61"/>
      <c r="AM29" s="61"/>
      <c r="AN29" s="61"/>
      <c r="AO29" s="61"/>
      <c r="AP29" s="61"/>
      <c r="AQ29" s="61"/>
      <c r="AR29" s="61"/>
      <c r="AS29" s="61"/>
      <c r="AT29" s="61"/>
      <c r="AU29" s="61"/>
    </row>
    <row r="30" spans="1:51" s="24" customFormat="1" ht="12" customHeight="1">
      <c r="A30" s="438" t="s">
        <v>142</v>
      </c>
      <c r="B30" s="25"/>
      <c r="C30" s="205"/>
      <c r="D30" s="205"/>
      <c r="E30" s="205"/>
      <c r="F30" s="205"/>
      <c r="G30" s="205"/>
      <c r="H30" s="205"/>
      <c r="I30" s="205"/>
      <c r="J30" s="205"/>
      <c r="K30" s="205"/>
      <c r="L30" s="205"/>
      <c r="M30" s="205"/>
      <c r="N30" s="205"/>
      <c r="O30" s="205"/>
      <c r="P30" s="205"/>
      <c r="Q30" s="205"/>
      <c r="R30" s="205"/>
      <c r="S30" s="205"/>
      <c r="T30" s="205"/>
      <c r="U30" s="205"/>
      <c r="V30" s="205"/>
      <c r="W30" s="205"/>
      <c r="X30" s="207"/>
      <c r="Y30" s="207"/>
      <c r="Z30" s="207"/>
      <c r="AA30" s="207"/>
      <c r="AB30" s="207"/>
      <c r="AC30" s="207"/>
      <c r="AD30" s="207"/>
      <c r="AE30" s="207"/>
      <c r="AF30" s="207"/>
      <c r="AG30" s="207"/>
      <c r="AH30" s="207"/>
    </row>
    <row r="31" spans="1:51" s="24" customFormat="1" ht="12" customHeight="1">
      <c r="A31" s="421" t="s">
        <v>275</v>
      </c>
      <c r="B31" s="25"/>
      <c r="C31" s="205"/>
      <c r="D31" s="205"/>
      <c r="E31" s="205"/>
      <c r="F31" s="205"/>
      <c r="G31" s="205"/>
      <c r="H31" s="205"/>
      <c r="I31" s="205"/>
      <c r="J31" s="205"/>
      <c r="K31" s="205"/>
      <c r="L31" s="205"/>
      <c r="M31" s="205"/>
      <c r="N31" s="205"/>
      <c r="O31" s="205"/>
      <c r="P31" s="205"/>
      <c r="Q31" s="205"/>
      <c r="R31" s="205"/>
      <c r="S31" s="205"/>
      <c r="T31" s="205"/>
      <c r="U31" s="205"/>
      <c r="V31" s="205"/>
      <c r="W31" s="205"/>
      <c r="X31" s="207"/>
      <c r="Y31" s="207"/>
      <c r="Z31" s="207"/>
      <c r="AA31" s="207"/>
      <c r="AB31" s="207"/>
      <c r="AC31" s="207"/>
      <c r="AD31" s="207"/>
      <c r="AE31" s="207"/>
      <c r="AF31" s="207"/>
      <c r="AG31" s="207"/>
      <c r="AH31" s="207"/>
    </row>
    <row r="32" spans="1:51" s="39" customFormat="1" ht="12" customHeight="1">
      <c r="A32" s="418" t="s">
        <v>426</v>
      </c>
      <c r="B32" s="25"/>
      <c r="C32" s="205"/>
      <c r="D32" s="205"/>
      <c r="E32" s="205"/>
      <c r="F32" s="205"/>
      <c r="G32" s="205"/>
      <c r="H32" s="205"/>
      <c r="I32" s="205"/>
      <c r="J32" s="205"/>
      <c r="K32" s="205"/>
      <c r="L32" s="205"/>
      <c r="M32" s="205"/>
      <c r="N32" s="205"/>
      <c r="O32" s="205"/>
      <c r="P32" s="205"/>
      <c r="Q32" s="205"/>
      <c r="R32" s="205"/>
      <c r="S32" s="205"/>
      <c r="T32" s="205"/>
      <c r="U32" s="205"/>
      <c r="V32" s="205"/>
      <c r="W32" s="205"/>
      <c r="X32" s="207"/>
      <c r="Y32" s="207"/>
      <c r="Z32" s="207"/>
      <c r="AA32" s="207"/>
      <c r="AB32" s="207"/>
      <c r="AC32" s="207"/>
      <c r="AD32" s="207"/>
      <c r="AE32" s="207"/>
      <c r="AF32" s="207"/>
      <c r="AG32" s="207"/>
      <c r="AH32" s="207"/>
      <c r="AI32" s="24"/>
      <c r="AJ32" s="24"/>
      <c r="AK32" s="24"/>
      <c r="AL32" s="24"/>
      <c r="AM32" s="24"/>
      <c r="AN32" s="24"/>
      <c r="AO32" s="24"/>
      <c r="AP32" s="24"/>
      <c r="AQ32" s="24"/>
      <c r="AR32" s="24"/>
      <c r="AS32" s="24"/>
      <c r="AT32" s="24"/>
      <c r="AU32" s="24"/>
    </row>
    <row r="33" spans="1:47" s="61" customFormat="1" ht="13.8">
      <c r="A33" s="171" t="s">
        <v>97</v>
      </c>
      <c r="B33" s="205"/>
      <c r="C33" s="205"/>
      <c r="D33" s="205"/>
      <c r="E33" s="205"/>
      <c r="F33" s="205"/>
      <c r="G33" s="205"/>
      <c r="H33" s="205"/>
      <c r="I33" s="205"/>
      <c r="J33" s="205"/>
      <c r="K33" s="205"/>
      <c r="L33" s="205"/>
      <c r="M33" s="205"/>
      <c r="N33" s="205"/>
      <c r="O33" s="205"/>
      <c r="P33" s="205"/>
      <c r="Q33" s="205"/>
      <c r="R33" s="205"/>
      <c r="S33" s="205"/>
      <c r="T33" s="205"/>
      <c r="U33" s="205"/>
      <c r="V33" s="205"/>
      <c r="W33" s="205"/>
      <c r="X33" s="207"/>
      <c r="Y33" s="207"/>
      <c r="Z33" s="207"/>
      <c r="AA33" s="207"/>
      <c r="AB33" s="207"/>
      <c r="AC33" s="207"/>
      <c r="AD33" s="207"/>
      <c r="AE33" s="207"/>
      <c r="AF33" s="207"/>
      <c r="AG33" s="207"/>
      <c r="AH33" s="207"/>
      <c r="AI33" s="24"/>
      <c r="AJ33" s="24"/>
      <c r="AK33" s="24"/>
      <c r="AL33" s="24"/>
      <c r="AM33" s="24"/>
      <c r="AN33" s="24"/>
      <c r="AO33" s="24"/>
      <c r="AP33" s="24"/>
      <c r="AQ33" s="24"/>
      <c r="AR33" s="24"/>
      <c r="AS33" s="24"/>
      <c r="AT33" s="24"/>
      <c r="AU33" s="24"/>
    </row>
    <row r="34" spans="1:47" s="61" customFormat="1" ht="13.8">
      <c r="A34" s="438" t="s">
        <v>427</v>
      </c>
      <c r="B34" s="209"/>
      <c r="C34" s="209"/>
      <c r="D34" s="209"/>
      <c r="E34" s="209"/>
      <c r="F34" s="209"/>
      <c r="G34" s="209"/>
      <c r="H34" s="209"/>
      <c r="I34" s="209"/>
      <c r="J34" s="209"/>
      <c r="K34" s="209"/>
      <c r="L34" s="209"/>
      <c r="M34" s="209"/>
      <c r="N34" s="209"/>
      <c r="O34" s="209"/>
      <c r="P34" s="209"/>
      <c r="Q34" s="209"/>
      <c r="R34" s="209"/>
      <c r="S34" s="209"/>
      <c r="T34" s="209"/>
      <c r="U34" s="209"/>
      <c r="V34" s="209"/>
      <c r="W34" s="209"/>
      <c r="X34" s="211"/>
      <c r="Y34" s="211"/>
      <c r="Z34" s="211"/>
      <c r="AA34" s="211"/>
      <c r="AB34" s="211"/>
      <c r="AC34" s="211"/>
      <c r="AD34" s="211"/>
      <c r="AE34" s="211"/>
      <c r="AF34" s="211"/>
      <c r="AG34" s="211"/>
      <c r="AH34" s="211"/>
      <c r="AI34" s="39"/>
      <c r="AJ34" s="39"/>
      <c r="AK34" s="39"/>
      <c r="AL34" s="39"/>
      <c r="AM34" s="39"/>
      <c r="AN34" s="39"/>
      <c r="AO34" s="39"/>
      <c r="AP34" s="39"/>
      <c r="AQ34" s="39"/>
      <c r="AR34" s="39"/>
      <c r="AS34" s="39"/>
      <c r="AT34" s="39"/>
      <c r="AU34" s="39"/>
    </row>
    <row r="35" spans="1:47">
      <c r="A35" s="104" t="s">
        <v>19</v>
      </c>
    </row>
  </sheetData>
  <mergeCells count="6">
    <mergeCell ref="B4:N4"/>
    <mergeCell ref="O4:AE4"/>
    <mergeCell ref="AF4:AU4"/>
    <mergeCell ref="O16:AE16"/>
    <mergeCell ref="B16:N16"/>
    <mergeCell ref="AF16:AU16"/>
  </mergeCells>
  <phoneticPr fontId="77" type="noConversion"/>
  <hyperlinks>
    <hyperlink ref="A2" location="'Table of contents'!A1" display="Back to Table of contents" xr:uid="{00000000-0004-0000-06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ax="1048575" man="1"/>
    <brk id="31" max="1048575" man="1"/>
  </colBreaks>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U30"/>
  <sheetViews>
    <sheetView showGridLines="0" topLeftCell="A2" zoomScaleNormal="100" zoomScaleSheetLayoutView="100" workbookViewId="0">
      <pane xSplit="1" topLeftCell="B1" activePane="topRight" state="frozen"/>
      <selection sqref="A1:XFD1"/>
      <selection pane="topRight"/>
    </sheetView>
  </sheetViews>
  <sheetFormatPr defaultColWidth="0" defaultRowHeight="14.4" zeroHeight="1"/>
  <cols>
    <col min="1" max="1" width="22.3984375" customWidth="1"/>
    <col min="2" max="5" width="15.59765625" customWidth="1"/>
    <col min="6" max="12" width="15.59765625" style="3" customWidth="1"/>
    <col min="13" max="16" width="15.59765625" customWidth="1"/>
    <col min="17" max="23" width="15.59765625" style="3" customWidth="1"/>
    <col min="24" max="27" width="15.59765625" customWidth="1"/>
    <col min="28" max="32" width="15.59765625" style="3" customWidth="1"/>
    <col min="33" max="34" width="12.59765625" style="3" customWidth="1"/>
    <col min="35" max="36" width="12.59765625" customWidth="1"/>
    <col min="37" max="37" width="15.59765625" customWidth="1"/>
    <col min="38" max="41" width="18.59765625" customWidth="1"/>
    <col min="42" max="44" width="15.59765625" customWidth="1"/>
    <col min="45" max="47" width="12.59765625" customWidth="1"/>
    <col min="48" max="16384" width="10.09765625" hidden="1"/>
  </cols>
  <sheetData>
    <row r="1" spans="1:47" s="19" customFormat="1" ht="19.2" hidden="1" customHeight="1">
      <c r="A1" s="172" t="s">
        <v>284</v>
      </c>
    </row>
    <row r="2" spans="1:47" s="8" customFormat="1" ht="24" customHeight="1">
      <c r="A2" s="165" t="s">
        <v>92</v>
      </c>
      <c r="F2" s="80"/>
      <c r="G2" s="80"/>
      <c r="H2" s="80"/>
      <c r="I2" s="80"/>
      <c r="J2" s="80"/>
      <c r="K2" s="80"/>
      <c r="L2" s="80"/>
      <c r="Q2" s="80"/>
      <c r="R2" s="80"/>
      <c r="S2" s="80"/>
      <c r="T2" s="80"/>
      <c r="U2" s="80"/>
      <c r="V2" s="80"/>
      <c r="W2" s="80"/>
      <c r="AB2" s="80"/>
      <c r="AC2" s="80"/>
      <c r="AD2" s="80"/>
      <c r="AE2" s="80"/>
      <c r="AF2" s="80"/>
      <c r="AG2" s="80"/>
      <c r="AH2" s="80"/>
    </row>
    <row r="3" spans="1:47" s="35" customFormat="1" ht="20.25" customHeight="1">
      <c r="A3" s="424" t="s">
        <v>452</v>
      </c>
    </row>
    <row r="4" spans="1:47" s="114" customFormat="1" ht="15" customHeight="1">
      <c r="A4" s="473"/>
      <c r="B4" s="762" t="s">
        <v>429</v>
      </c>
      <c r="C4" s="758"/>
      <c r="D4" s="758"/>
      <c r="E4" s="758"/>
      <c r="F4" s="758"/>
      <c r="G4" s="758"/>
      <c r="H4" s="758"/>
      <c r="I4" s="758"/>
      <c r="J4" s="758"/>
      <c r="K4" s="758"/>
      <c r="L4" s="758"/>
      <c r="M4" s="758"/>
      <c r="N4" s="758"/>
      <c r="O4" s="764" t="s">
        <v>430</v>
      </c>
      <c r="P4" s="765"/>
      <c r="Q4" s="765"/>
      <c r="R4" s="765"/>
      <c r="S4" s="765"/>
      <c r="T4" s="765"/>
      <c r="U4" s="765"/>
      <c r="V4" s="765"/>
      <c r="W4" s="765"/>
      <c r="X4" s="765"/>
      <c r="Y4" s="765"/>
      <c r="Z4" s="765"/>
      <c r="AA4" s="765"/>
      <c r="AB4" s="765"/>
      <c r="AC4" s="765"/>
      <c r="AD4" s="765"/>
      <c r="AE4" s="767"/>
      <c r="AF4" s="756" t="s">
        <v>424</v>
      </c>
      <c r="AG4" s="756"/>
      <c r="AH4" s="756"/>
      <c r="AI4" s="756"/>
      <c r="AJ4" s="756"/>
      <c r="AK4" s="756"/>
      <c r="AL4" s="756"/>
      <c r="AM4" s="756"/>
      <c r="AN4" s="756"/>
      <c r="AO4" s="756"/>
      <c r="AP4" s="755"/>
      <c r="AQ4" s="755"/>
      <c r="AR4" s="755"/>
      <c r="AS4" s="755"/>
      <c r="AT4" s="755"/>
      <c r="AU4" s="755"/>
    </row>
    <row r="5" spans="1:47" s="474" customFormat="1" ht="43.95" customHeight="1">
      <c r="A5" s="415" t="s">
        <v>157</v>
      </c>
      <c r="B5" s="283" t="s">
        <v>453</v>
      </c>
      <c r="C5" s="283" t="s">
        <v>454</v>
      </c>
      <c r="D5" s="283" t="s">
        <v>455</v>
      </c>
      <c r="E5" s="283" t="s">
        <v>456</v>
      </c>
      <c r="F5" s="283" t="s">
        <v>457</v>
      </c>
      <c r="G5" s="283" t="s">
        <v>458</v>
      </c>
      <c r="H5" s="283" t="s">
        <v>459</v>
      </c>
      <c r="I5" s="283" t="s">
        <v>460</v>
      </c>
      <c r="J5" s="283" t="s">
        <v>461</v>
      </c>
      <c r="K5" s="283" t="s">
        <v>462</v>
      </c>
      <c r="L5" s="283" t="s">
        <v>463</v>
      </c>
      <c r="M5" s="283" t="s">
        <v>464</v>
      </c>
      <c r="N5" s="283" t="s">
        <v>431</v>
      </c>
      <c r="O5" s="283" t="s">
        <v>465</v>
      </c>
      <c r="P5" s="283" t="s">
        <v>466</v>
      </c>
      <c r="Q5" s="283" t="s">
        <v>467</v>
      </c>
      <c r="R5" s="283" t="s">
        <v>468</v>
      </c>
      <c r="S5" s="283" t="s">
        <v>469</v>
      </c>
      <c r="T5" s="283" t="s">
        <v>470</v>
      </c>
      <c r="U5" s="283" t="s">
        <v>471</v>
      </c>
      <c r="V5" s="283" t="s">
        <v>472</v>
      </c>
      <c r="W5" s="283" t="s">
        <v>473</v>
      </c>
      <c r="X5" s="283" t="s">
        <v>474</v>
      </c>
      <c r="Y5" s="283" t="s">
        <v>475</v>
      </c>
      <c r="Z5" s="283" t="s">
        <v>476</v>
      </c>
      <c r="AA5" s="283" t="s">
        <v>477</v>
      </c>
      <c r="AB5" s="283" t="s">
        <v>478</v>
      </c>
      <c r="AC5" s="283" t="s">
        <v>479</v>
      </c>
      <c r="AD5" s="283" t="s">
        <v>480</v>
      </c>
      <c r="AE5" s="283" t="s">
        <v>432</v>
      </c>
      <c r="AF5" s="283" t="s">
        <v>481</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430" t="s">
        <v>114</v>
      </c>
    </row>
    <row r="6" spans="1:47" s="61" customFormat="1" ht="15" customHeight="1">
      <c r="A6" s="127" t="s">
        <v>158</v>
      </c>
      <c r="B6" s="129">
        <v>174291</v>
      </c>
      <c r="C6" s="129">
        <v>155863</v>
      </c>
      <c r="D6" s="129">
        <v>171776</v>
      </c>
      <c r="E6" s="129">
        <v>168553</v>
      </c>
      <c r="F6" s="129">
        <v>174854</v>
      </c>
      <c r="G6" s="129">
        <v>166348</v>
      </c>
      <c r="H6" s="129">
        <v>169979</v>
      </c>
      <c r="I6" s="129">
        <v>165258</v>
      </c>
      <c r="J6" s="129">
        <v>167565</v>
      </c>
      <c r="K6" s="129">
        <v>174064</v>
      </c>
      <c r="L6" s="129">
        <v>164903</v>
      </c>
      <c r="M6" s="129">
        <v>165859</v>
      </c>
      <c r="N6" s="129">
        <f>AVERAGE(B6:M6)</f>
        <v>168276.08333333334</v>
      </c>
      <c r="O6" s="129">
        <v>145078</v>
      </c>
      <c r="P6" s="129">
        <v>121128</v>
      </c>
      <c r="Q6" s="129">
        <v>140854</v>
      </c>
      <c r="R6" s="129">
        <v>152239</v>
      </c>
      <c r="S6" s="129">
        <v>163767</v>
      </c>
      <c r="T6" s="129">
        <v>160477</v>
      </c>
      <c r="U6" s="129">
        <v>161803</v>
      </c>
      <c r="V6" s="129">
        <v>163763</v>
      </c>
      <c r="W6" s="129">
        <v>155714</v>
      </c>
      <c r="X6" s="475">
        <v>152107</v>
      </c>
      <c r="Y6" s="475">
        <v>152539</v>
      </c>
      <c r="Z6" s="475">
        <v>145187</v>
      </c>
      <c r="AA6" s="475">
        <v>170570</v>
      </c>
      <c r="AB6" s="475">
        <v>156643</v>
      </c>
      <c r="AC6" s="475">
        <v>150730</v>
      </c>
      <c r="AD6" s="475">
        <v>125000</v>
      </c>
      <c r="AE6" s="475">
        <f t="shared" ref="AE6:AE7" si="0">AVERAGE(O6:AD6)</f>
        <v>151099.9375</v>
      </c>
      <c r="AF6" s="476">
        <v>-0.15542334199999999</v>
      </c>
      <c r="AG6" s="476">
        <v>-0.28136550500000002</v>
      </c>
      <c r="AH6" s="476">
        <v>-0.19444793899999999</v>
      </c>
      <c r="AI6" s="477">
        <v>-8.4816168999999997E-2</v>
      </c>
      <c r="AJ6" s="477">
        <v>-3.6545690999999998E-2</v>
      </c>
      <c r="AK6" s="477">
        <v>-2.8930521000000001E-2</v>
      </c>
      <c r="AL6" s="477">
        <v>-3.4386656000000002E-2</v>
      </c>
      <c r="AM6" s="477">
        <v>-5.9179382000000003E-2</v>
      </c>
      <c r="AN6" s="477">
        <v>-5.5723667999999997E-2</v>
      </c>
      <c r="AO6" s="477">
        <v>-8.2913799999999996E-2</v>
      </c>
      <c r="AP6" s="477">
        <v>-0.12480277200000001</v>
      </c>
      <c r="AQ6" s="477">
        <v>-6.8496051000000002E-2</v>
      </c>
      <c r="AR6" s="477">
        <v>-7.0207710000000003E-3</v>
      </c>
      <c r="AS6" s="477">
        <v>-7.0660266999999999E-2</v>
      </c>
      <c r="AT6" s="477">
        <v>-0.137966532</v>
      </c>
      <c r="AU6" s="478">
        <v>-0.24856325300000001</v>
      </c>
    </row>
    <row r="7" spans="1:47" s="61" customFormat="1" ht="15" customHeight="1">
      <c r="A7" s="739" t="s">
        <v>159</v>
      </c>
      <c r="B7" s="740">
        <v>44743</v>
      </c>
      <c r="C7" s="740">
        <v>40206</v>
      </c>
      <c r="D7" s="740">
        <v>44824</v>
      </c>
      <c r="E7" s="740">
        <v>43226</v>
      </c>
      <c r="F7" s="740">
        <v>45502</v>
      </c>
      <c r="G7" s="740">
        <v>42870</v>
      </c>
      <c r="H7" s="740">
        <v>43051</v>
      </c>
      <c r="I7" s="740">
        <v>42199</v>
      </c>
      <c r="J7" s="740">
        <v>42393</v>
      </c>
      <c r="K7" s="740">
        <v>44609</v>
      </c>
      <c r="L7" s="740">
        <v>41500</v>
      </c>
      <c r="M7" s="740">
        <v>41117</v>
      </c>
      <c r="N7" s="740">
        <f t="shared" ref="N7" si="1">AVERAGE(B7:M7)</f>
        <v>43020</v>
      </c>
      <c r="O7" s="740">
        <v>37336</v>
      </c>
      <c r="P7" s="740">
        <v>29537</v>
      </c>
      <c r="Q7" s="740">
        <v>35676</v>
      </c>
      <c r="R7" s="740">
        <v>39122</v>
      </c>
      <c r="S7" s="740">
        <v>41654</v>
      </c>
      <c r="T7" s="740">
        <v>40019</v>
      </c>
      <c r="U7" s="740">
        <v>41315</v>
      </c>
      <c r="V7" s="740">
        <v>41291</v>
      </c>
      <c r="W7" s="740">
        <v>38946</v>
      </c>
      <c r="X7" s="741">
        <v>37818</v>
      </c>
      <c r="Y7" s="741">
        <v>38963</v>
      </c>
      <c r="Z7" s="741">
        <v>36340</v>
      </c>
      <c r="AA7" s="741">
        <v>41673</v>
      </c>
      <c r="AB7" s="741">
        <v>38537</v>
      </c>
      <c r="AC7" s="741">
        <v>36429</v>
      </c>
      <c r="AD7" s="741">
        <v>29531</v>
      </c>
      <c r="AE7" s="741">
        <f t="shared" si="0"/>
        <v>37761.6875</v>
      </c>
      <c r="AF7" s="742">
        <v>-0.16705336400000001</v>
      </c>
      <c r="AG7" s="742">
        <v>-0.316684403</v>
      </c>
      <c r="AH7" s="742">
        <v>-0.21594655200000001</v>
      </c>
      <c r="AI7" s="742">
        <v>-8.7427105000000005E-2</v>
      </c>
      <c r="AJ7" s="742">
        <v>-3.2449884999999998E-2</v>
      </c>
      <c r="AK7" s="742">
        <v>-5.1659992000000002E-2</v>
      </c>
      <c r="AL7" s="742">
        <v>-2.5428725999999999E-2</v>
      </c>
      <c r="AM7" s="742">
        <v>-7.4379608999999999E-2</v>
      </c>
      <c r="AN7" s="742">
        <v>-6.1542169000000001E-2</v>
      </c>
      <c r="AO7" s="742">
        <v>-8.0234452999999997E-2</v>
      </c>
      <c r="AP7" s="742">
        <v>-0.12918221799999999</v>
      </c>
      <c r="AQ7" s="742">
        <v>-9.6154802999999997E-2</v>
      </c>
      <c r="AR7" s="742">
        <v>-7.0297161999999996E-2</v>
      </c>
      <c r="AS7" s="742">
        <v>-0.10847638</v>
      </c>
      <c r="AT7" s="742">
        <v>-0.199397829</v>
      </c>
      <c r="AU7" s="743">
        <v>-0.31114998799999999</v>
      </c>
    </row>
    <row r="8" spans="1:47" s="24" customFormat="1" ht="17.25" customHeight="1">
      <c r="A8" s="10" t="s">
        <v>94</v>
      </c>
      <c r="E8" s="218" t="s">
        <v>160</v>
      </c>
      <c r="F8" s="77"/>
      <c r="G8" s="77"/>
      <c r="H8" s="77"/>
      <c r="I8" s="77"/>
      <c r="J8" s="77"/>
      <c r="K8" s="77"/>
      <c r="L8" s="77"/>
      <c r="Q8" s="77"/>
      <c r="R8" s="77"/>
      <c r="S8" s="77"/>
      <c r="T8" s="77"/>
      <c r="U8" s="77"/>
      <c r="V8" s="77"/>
      <c r="W8" s="77"/>
      <c r="AB8" s="77"/>
      <c r="AC8" s="77"/>
      <c r="AD8" s="77"/>
      <c r="AE8" s="77"/>
      <c r="AF8" s="77"/>
      <c r="AG8" s="77"/>
      <c r="AH8" s="77"/>
    </row>
    <row r="9" spans="1:47" ht="12" customHeight="1">
      <c r="A9" s="438" t="s">
        <v>96</v>
      </c>
      <c r="R9" s="170"/>
    </row>
    <row r="10" spans="1:47" s="24" customFormat="1" ht="12" customHeight="1">
      <c r="A10" s="438" t="s">
        <v>161</v>
      </c>
      <c r="B10" s="25"/>
      <c r="F10" s="77"/>
      <c r="G10" s="77"/>
      <c r="H10" s="77"/>
      <c r="I10" s="77"/>
      <c r="J10" s="77"/>
      <c r="K10" s="77"/>
      <c r="L10" s="77"/>
      <c r="Q10" s="77"/>
      <c r="R10" s="77"/>
      <c r="S10" s="77"/>
      <c r="T10" s="77"/>
      <c r="U10" s="77"/>
      <c r="V10" s="77"/>
      <c r="W10" s="77"/>
      <c r="AB10" s="77"/>
      <c r="AC10" s="77"/>
      <c r="AD10" s="77"/>
      <c r="AE10" s="77"/>
      <c r="AF10" s="77"/>
      <c r="AG10" s="77"/>
      <c r="AH10" s="77"/>
    </row>
    <row r="11" spans="1:47" s="24" customFormat="1" ht="12" customHeight="1">
      <c r="A11" s="421" t="s">
        <v>275</v>
      </c>
      <c r="B11" s="25"/>
      <c r="F11" s="77"/>
      <c r="G11" s="77"/>
      <c r="H11" s="77"/>
      <c r="I11" s="77"/>
      <c r="J11" s="77"/>
      <c r="K11" s="77"/>
      <c r="L11" s="77"/>
      <c r="Q11" s="77"/>
      <c r="R11" s="77"/>
      <c r="S11" s="77"/>
      <c r="T11" s="77"/>
      <c r="U11" s="77"/>
      <c r="V11" s="77"/>
      <c r="W11" s="77"/>
      <c r="AB11" s="77"/>
      <c r="AC11" s="77"/>
      <c r="AD11" s="77"/>
      <c r="AE11" s="77"/>
      <c r="AF11" s="77"/>
      <c r="AG11" s="77"/>
      <c r="AH11" s="77"/>
    </row>
    <row r="12" spans="1:47" s="47" customFormat="1" ht="12" customHeight="1">
      <c r="A12" s="418" t="s">
        <v>426</v>
      </c>
      <c r="B12" s="219"/>
      <c r="F12" s="82"/>
      <c r="G12" s="82"/>
      <c r="H12" s="82"/>
      <c r="I12" s="82"/>
      <c r="J12" s="82"/>
      <c r="K12" s="82"/>
      <c r="L12" s="82"/>
      <c r="Q12" s="82"/>
      <c r="R12" s="82"/>
      <c r="S12" s="82"/>
      <c r="T12" s="82"/>
      <c r="U12" s="82"/>
      <c r="V12" s="82"/>
      <c r="W12" s="82"/>
      <c r="AB12" s="82"/>
      <c r="AC12" s="82"/>
      <c r="AD12" s="82"/>
      <c r="AE12" s="82"/>
      <c r="AF12" s="82"/>
      <c r="AG12" s="82"/>
      <c r="AH12" s="82"/>
    </row>
    <row r="13" spans="1:47" s="24" customFormat="1" ht="12" customHeight="1">
      <c r="A13" s="171" t="s">
        <v>97</v>
      </c>
      <c r="F13" s="77"/>
      <c r="G13" s="77"/>
      <c r="H13" s="77"/>
      <c r="I13" s="77"/>
      <c r="J13" s="77"/>
      <c r="K13" s="77"/>
      <c r="L13" s="77"/>
      <c r="Q13" s="77"/>
      <c r="R13" s="77"/>
      <c r="S13" s="77"/>
      <c r="T13" s="77"/>
      <c r="U13" s="77"/>
      <c r="V13" s="77"/>
      <c r="W13" s="77"/>
      <c r="AB13" s="77"/>
      <c r="AC13" s="77"/>
      <c r="AD13" s="77"/>
      <c r="AE13" s="77"/>
      <c r="AF13" s="77"/>
      <c r="AG13" s="77"/>
      <c r="AH13" s="77"/>
    </row>
    <row r="14" spans="1:47" s="39" customFormat="1" ht="30" customHeight="1">
      <c r="A14" s="438" t="s">
        <v>427</v>
      </c>
      <c r="F14" s="83"/>
      <c r="G14" s="83"/>
      <c r="H14" s="83"/>
      <c r="I14" s="83"/>
      <c r="J14" s="83"/>
      <c r="K14" s="83"/>
      <c r="L14" s="83"/>
      <c r="Q14" s="83"/>
      <c r="R14" s="83"/>
      <c r="S14" s="83"/>
      <c r="T14" s="83"/>
      <c r="U14" s="83"/>
      <c r="V14" s="83"/>
      <c r="W14" s="83"/>
      <c r="AB14" s="83"/>
      <c r="AC14" s="83"/>
      <c r="AD14" s="83"/>
      <c r="AE14" s="83"/>
      <c r="AF14" s="83"/>
      <c r="AG14" s="83"/>
      <c r="AH14" s="83"/>
    </row>
    <row r="15" spans="1:47" s="35" customFormat="1" ht="20.25" customHeight="1">
      <c r="A15" s="424" t="s">
        <v>482</v>
      </c>
      <c r="F15" s="81"/>
      <c r="G15" s="81"/>
      <c r="H15" s="81"/>
      <c r="I15" s="81"/>
      <c r="J15" s="81"/>
      <c r="K15" s="81"/>
      <c r="L15" s="81"/>
      <c r="Q15" s="81"/>
      <c r="R15" s="81"/>
      <c r="S15" s="81"/>
      <c r="T15" s="81"/>
      <c r="U15" s="81"/>
      <c r="V15" s="81"/>
      <c r="W15" s="81"/>
      <c r="AB15" s="81"/>
      <c r="AC15" s="81"/>
      <c r="AD15" s="81"/>
      <c r="AE15" s="81"/>
      <c r="AF15" s="81"/>
      <c r="AG15" s="81"/>
      <c r="AH15" s="81"/>
    </row>
    <row r="16" spans="1:47" s="114" customFormat="1" ht="15" customHeight="1">
      <c r="A16" s="473"/>
      <c r="B16" s="762" t="s">
        <v>429</v>
      </c>
      <c r="C16" s="758"/>
      <c r="D16" s="758"/>
      <c r="E16" s="758"/>
      <c r="F16" s="758"/>
      <c r="G16" s="758"/>
      <c r="H16" s="758"/>
      <c r="I16" s="758"/>
      <c r="J16" s="758"/>
      <c r="K16" s="758"/>
      <c r="L16" s="758"/>
      <c r="M16" s="758"/>
      <c r="N16" s="758"/>
      <c r="O16" s="758" t="s">
        <v>430</v>
      </c>
      <c r="P16" s="758"/>
      <c r="Q16" s="758"/>
      <c r="R16" s="758"/>
      <c r="S16" s="758"/>
      <c r="T16" s="758"/>
      <c r="U16" s="758"/>
      <c r="V16" s="758"/>
      <c r="W16" s="758"/>
      <c r="X16" s="758"/>
      <c r="Y16" s="758"/>
      <c r="Z16" s="758"/>
      <c r="AA16" s="758"/>
      <c r="AB16" s="758"/>
      <c r="AC16" s="758"/>
      <c r="AD16" s="758"/>
      <c r="AE16" s="759"/>
      <c r="AF16" s="756" t="s">
        <v>424</v>
      </c>
      <c r="AG16" s="756"/>
      <c r="AH16" s="756"/>
      <c r="AI16" s="756"/>
      <c r="AJ16" s="756"/>
      <c r="AK16" s="756"/>
      <c r="AL16" s="756"/>
      <c r="AM16" s="756"/>
      <c r="AN16" s="756"/>
      <c r="AO16" s="756"/>
      <c r="AP16" s="755"/>
      <c r="AQ16" s="755"/>
      <c r="AR16" s="755"/>
      <c r="AS16" s="755"/>
      <c r="AT16" s="755"/>
      <c r="AU16" s="755"/>
    </row>
    <row r="17" spans="1:47" s="114" customFormat="1" ht="43.95" customHeight="1">
      <c r="A17" s="415" t="s">
        <v>162</v>
      </c>
      <c r="B17" s="283" t="s">
        <v>453</v>
      </c>
      <c r="C17" s="283" t="s">
        <v>454</v>
      </c>
      <c r="D17" s="283" t="s">
        <v>455</v>
      </c>
      <c r="E17" s="283" t="s">
        <v>456</v>
      </c>
      <c r="F17" s="283" t="s">
        <v>457</v>
      </c>
      <c r="G17" s="283" t="s">
        <v>458</v>
      </c>
      <c r="H17" s="283" t="s">
        <v>459</v>
      </c>
      <c r="I17" s="283" t="s">
        <v>460</v>
      </c>
      <c r="J17" s="283" t="s">
        <v>461</v>
      </c>
      <c r="K17" s="283" t="s">
        <v>462</v>
      </c>
      <c r="L17" s="283" t="s">
        <v>463</v>
      </c>
      <c r="M17" s="283" t="s">
        <v>464</v>
      </c>
      <c r="N17" s="283" t="s">
        <v>431</v>
      </c>
      <c r="O17" s="283" t="s">
        <v>465</v>
      </c>
      <c r="P17" s="283" t="s">
        <v>466</v>
      </c>
      <c r="Q17" s="283" t="s">
        <v>467</v>
      </c>
      <c r="R17" s="283" t="s">
        <v>468</v>
      </c>
      <c r="S17" s="283" t="s">
        <v>469</v>
      </c>
      <c r="T17" s="283" t="s">
        <v>470</v>
      </c>
      <c r="U17" s="283" t="s">
        <v>471</v>
      </c>
      <c r="V17" s="283" t="s">
        <v>472</v>
      </c>
      <c r="W17" s="283" t="s">
        <v>473</v>
      </c>
      <c r="X17" s="283" t="s">
        <v>474</v>
      </c>
      <c r="Y17" s="283" t="s">
        <v>475</v>
      </c>
      <c r="Z17" s="283" t="s">
        <v>476</v>
      </c>
      <c r="AA17" s="283" t="s">
        <v>477</v>
      </c>
      <c r="AB17" s="283" t="s">
        <v>478</v>
      </c>
      <c r="AC17" s="283" t="s">
        <v>479</v>
      </c>
      <c r="AD17" s="283" t="s">
        <v>480</v>
      </c>
      <c r="AE17" s="283" t="s">
        <v>432</v>
      </c>
      <c r="AF17" s="283" t="s">
        <v>99</v>
      </c>
      <c r="AG17" s="283" t="s">
        <v>100</v>
      </c>
      <c r="AH17" s="283" t="s">
        <v>265</v>
      </c>
      <c r="AI17" s="283" t="s">
        <v>266</v>
      </c>
      <c r="AJ17" s="283" t="s">
        <v>103</v>
      </c>
      <c r="AK17" s="283" t="s">
        <v>267</v>
      </c>
      <c r="AL17" s="283" t="s">
        <v>268</v>
      </c>
      <c r="AM17" s="283" t="s">
        <v>269</v>
      </c>
      <c r="AN17" s="283" t="s">
        <v>107</v>
      </c>
      <c r="AO17" s="283" t="s">
        <v>270</v>
      </c>
      <c r="AP17" s="283" t="s">
        <v>271</v>
      </c>
      <c r="AQ17" s="283" t="s">
        <v>272</v>
      </c>
      <c r="AR17" s="283" t="s">
        <v>273</v>
      </c>
      <c r="AS17" s="283" t="s">
        <v>112</v>
      </c>
      <c r="AT17" s="283" t="s">
        <v>274</v>
      </c>
      <c r="AU17" s="430" t="s">
        <v>114</v>
      </c>
    </row>
    <row r="18" spans="1:47" s="61" customFormat="1" ht="15" customHeight="1">
      <c r="A18" s="127" t="s">
        <v>163</v>
      </c>
      <c r="B18" s="129">
        <v>53673</v>
      </c>
      <c r="C18" s="129">
        <v>48283</v>
      </c>
      <c r="D18" s="129">
        <v>53332</v>
      </c>
      <c r="E18" s="129">
        <v>51821</v>
      </c>
      <c r="F18" s="129">
        <v>54164</v>
      </c>
      <c r="G18" s="129">
        <v>51646</v>
      </c>
      <c r="H18" s="129">
        <v>52320</v>
      </c>
      <c r="I18" s="129">
        <v>51464</v>
      </c>
      <c r="J18" s="129">
        <v>51480</v>
      </c>
      <c r="K18" s="129">
        <v>53461</v>
      </c>
      <c r="L18" s="129">
        <v>50652</v>
      </c>
      <c r="M18" s="129">
        <v>51484</v>
      </c>
      <c r="N18" s="129">
        <f>AVERAGE(B18:M18)</f>
        <v>51981.666666666664</v>
      </c>
      <c r="O18" s="129">
        <v>45528</v>
      </c>
      <c r="P18" s="129">
        <v>38233</v>
      </c>
      <c r="Q18" s="129">
        <v>43938</v>
      </c>
      <c r="R18" s="129">
        <v>47618</v>
      </c>
      <c r="S18" s="129">
        <v>50556</v>
      </c>
      <c r="T18" s="129">
        <v>49985</v>
      </c>
      <c r="U18" s="129">
        <v>49494</v>
      </c>
      <c r="V18" s="129">
        <v>49847</v>
      </c>
      <c r="W18" s="129">
        <v>47594</v>
      </c>
      <c r="X18" s="475">
        <v>47376</v>
      </c>
      <c r="Y18" s="475">
        <v>46943</v>
      </c>
      <c r="Z18" s="475">
        <v>43999</v>
      </c>
      <c r="AA18" s="475">
        <v>51074</v>
      </c>
      <c r="AB18" s="475">
        <v>47381</v>
      </c>
      <c r="AC18" s="475">
        <v>45680</v>
      </c>
      <c r="AD18" s="475">
        <v>36418</v>
      </c>
      <c r="AE18" s="475">
        <f t="shared" ref="AE18:AE22" si="2">AVERAGE(O18:AD18)</f>
        <v>46354</v>
      </c>
      <c r="AF18" s="476">
        <v>-0.146328658</v>
      </c>
      <c r="AG18" s="476">
        <v>-0.26221030099999998</v>
      </c>
      <c r="AH18" s="476">
        <v>-0.188796987</v>
      </c>
      <c r="AI18" s="477">
        <v>-7.7992486999999999E-2</v>
      </c>
      <c r="AJ18" s="477">
        <v>-3.3715596E-2</v>
      </c>
      <c r="AK18" s="477">
        <v>-2.8738535999999999E-2</v>
      </c>
      <c r="AL18" s="477">
        <v>-3.8578089000000003E-2</v>
      </c>
      <c r="AM18" s="477">
        <v>-6.7600680999999996E-2</v>
      </c>
      <c r="AN18" s="477">
        <v>-6.0372739000000002E-2</v>
      </c>
      <c r="AO18" s="477">
        <v>-7.9791780000000007E-2</v>
      </c>
      <c r="AP18" s="477">
        <v>-0.12538892900000001</v>
      </c>
      <c r="AQ18" s="477">
        <v>-8.8726880999999994E-2</v>
      </c>
      <c r="AR18" s="477">
        <v>-4.2338557999999998E-2</v>
      </c>
      <c r="AS18" s="477">
        <v>-8.5679551000000007E-2</v>
      </c>
      <c r="AT18" s="477">
        <v>-0.15663540400000001</v>
      </c>
      <c r="AU18" s="478">
        <v>-0.294853425</v>
      </c>
    </row>
    <row r="19" spans="1:47" s="61" customFormat="1" ht="15" customHeight="1">
      <c r="A19" s="127">
        <v>2</v>
      </c>
      <c r="B19" s="129">
        <v>45527</v>
      </c>
      <c r="C19" s="129">
        <v>40921</v>
      </c>
      <c r="D19" s="129">
        <v>44796</v>
      </c>
      <c r="E19" s="129">
        <v>44038</v>
      </c>
      <c r="F19" s="129">
        <v>45904</v>
      </c>
      <c r="G19" s="129">
        <v>43120</v>
      </c>
      <c r="H19" s="129">
        <v>43995</v>
      </c>
      <c r="I19" s="129">
        <v>42955</v>
      </c>
      <c r="J19" s="129">
        <v>43390</v>
      </c>
      <c r="K19" s="129">
        <v>45443</v>
      </c>
      <c r="L19" s="129">
        <v>42937</v>
      </c>
      <c r="M19" s="129">
        <v>43211</v>
      </c>
      <c r="N19" s="129">
        <f>AVERAGE(B19:M19)</f>
        <v>43853.083333333336</v>
      </c>
      <c r="O19" s="129">
        <v>37991</v>
      </c>
      <c r="P19" s="129">
        <v>31089</v>
      </c>
      <c r="Q19" s="129">
        <v>36781</v>
      </c>
      <c r="R19" s="129">
        <v>39138</v>
      </c>
      <c r="S19" s="129">
        <v>42573</v>
      </c>
      <c r="T19" s="129">
        <v>41423</v>
      </c>
      <c r="U19" s="129">
        <v>41675</v>
      </c>
      <c r="V19" s="129">
        <v>42358</v>
      </c>
      <c r="W19" s="129">
        <v>39948</v>
      </c>
      <c r="X19" s="475">
        <v>39570</v>
      </c>
      <c r="Y19" s="475">
        <v>39456</v>
      </c>
      <c r="Z19" s="475">
        <v>37308</v>
      </c>
      <c r="AA19" s="475">
        <v>43323</v>
      </c>
      <c r="AB19" s="475">
        <v>40485</v>
      </c>
      <c r="AC19" s="475">
        <v>38342</v>
      </c>
      <c r="AD19" s="475">
        <v>31625</v>
      </c>
      <c r="AE19" s="480">
        <f>AVERAGE(O19:AD19)</f>
        <v>38942.8125</v>
      </c>
      <c r="AF19" s="476">
        <v>-0.151910885</v>
      </c>
      <c r="AG19" s="476">
        <v>-0.29404151000000001</v>
      </c>
      <c r="AH19" s="476">
        <v>-0.19874085</v>
      </c>
      <c r="AI19" s="476">
        <v>-9.2346939000000003E-2</v>
      </c>
      <c r="AJ19" s="476">
        <v>-3.2321854999999997E-2</v>
      </c>
      <c r="AK19" s="476">
        <v>-3.5665230999999999E-2</v>
      </c>
      <c r="AL19" s="476">
        <v>-3.9525235999999998E-2</v>
      </c>
      <c r="AM19" s="476">
        <v>-6.7887243E-2</v>
      </c>
      <c r="AN19" s="476">
        <v>-6.9613620000000001E-2</v>
      </c>
      <c r="AO19" s="476">
        <v>-8.4260952E-2</v>
      </c>
      <c r="AP19" s="476">
        <v>-0.13334944100000001</v>
      </c>
      <c r="AQ19" s="476">
        <v>-8.8292074999999998E-2</v>
      </c>
      <c r="AR19" s="476">
        <v>-3.2882399999999999E-2</v>
      </c>
      <c r="AS19" s="476">
        <v>-8.0680321999999999E-2</v>
      </c>
      <c r="AT19" s="476">
        <v>-0.164735099</v>
      </c>
      <c r="AU19" s="479">
        <v>-0.26658163299999998</v>
      </c>
    </row>
    <row r="20" spans="1:47" s="61" customFormat="1" ht="15" customHeight="1">
      <c r="A20" s="127">
        <v>3</v>
      </c>
      <c r="B20" s="129">
        <v>42598</v>
      </c>
      <c r="C20" s="129">
        <v>38008</v>
      </c>
      <c r="D20" s="129">
        <v>42565</v>
      </c>
      <c r="E20" s="129">
        <v>41604</v>
      </c>
      <c r="F20" s="129">
        <v>42846</v>
      </c>
      <c r="G20" s="129">
        <v>40815</v>
      </c>
      <c r="H20" s="129">
        <v>41515</v>
      </c>
      <c r="I20" s="129">
        <v>40895</v>
      </c>
      <c r="J20" s="129">
        <v>40947</v>
      </c>
      <c r="K20" s="129">
        <v>42877</v>
      </c>
      <c r="L20" s="129">
        <v>40509</v>
      </c>
      <c r="M20" s="129">
        <v>40291</v>
      </c>
      <c r="N20" s="129">
        <f>AVERAGE(B20:M20)</f>
        <v>41289.166666666664</v>
      </c>
      <c r="O20" s="129">
        <v>35482</v>
      </c>
      <c r="P20" s="129">
        <v>29012</v>
      </c>
      <c r="Q20" s="129">
        <v>33964</v>
      </c>
      <c r="R20" s="129">
        <v>37136</v>
      </c>
      <c r="S20" s="129">
        <v>39757</v>
      </c>
      <c r="T20" s="129">
        <v>38325</v>
      </c>
      <c r="U20" s="129">
        <v>39469</v>
      </c>
      <c r="V20" s="129">
        <v>39508</v>
      </c>
      <c r="W20" s="129">
        <v>37544</v>
      </c>
      <c r="X20" s="475">
        <v>36665</v>
      </c>
      <c r="Y20" s="475">
        <v>36801</v>
      </c>
      <c r="Z20" s="475">
        <v>35245</v>
      </c>
      <c r="AA20" s="475">
        <v>41149</v>
      </c>
      <c r="AB20" s="475">
        <v>37797</v>
      </c>
      <c r="AC20" s="475">
        <v>36275</v>
      </c>
      <c r="AD20" s="475">
        <v>30178</v>
      </c>
      <c r="AE20" s="480">
        <f t="shared" si="2"/>
        <v>36519.1875</v>
      </c>
      <c r="AF20" s="476">
        <v>-0.16640432299999999</v>
      </c>
      <c r="AG20" s="476">
        <v>-0.30266320499999999</v>
      </c>
      <c r="AH20" s="476">
        <v>-0.20730056499999999</v>
      </c>
      <c r="AI20" s="476">
        <v>-9.0138429000000006E-2</v>
      </c>
      <c r="AJ20" s="476">
        <v>-4.2346139999999997E-2</v>
      </c>
      <c r="AK20" s="476">
        <v>-6.2843867999999997E-2</v>
      </c>
      <c r="AL20" s="476">
        <v>-3.6095439999999999E-2</v>
      </c>
      <c r="AM20" s="476">
        <v>-7.8573593999999997E-2</v>
      </c>
      <c r="AN20" s="476">
        <v>-7.3193611000000006E-2</v>
      </c>
      <c r="AO20" s="476">
        <v>-8.9995283999999995E-2</v>
      </c>
      <c r="AP20" s="476">
        <v>-0.13608620099999999</v>
      </c>
      <c r="AQ20" s="476">
        <v>-7.2695222000000004E-2</v>
      </c>
      <c r="AR20" s="476">
        <v>-3.3266768000000002E-2</v>
      </c>
      <c r="AS20" s="476">
        <v>-9.1505623999999994E-2</v>
      </c>
      <c r="AT20" s="476">
        <v>-0.153363208</v>
      </c>
      <c r="AU20" s="479">
        <v>-0.26061497</v>
      </c>
    </row>
    <row r="21" spans="1:47" s="61" customFormat="1" ht="15" customHeight="1">
      <c r="A21" s="127">
        <v>4</v>
      </c>
      <c r="B21" s="129">
        <v>40090</v>
      </c>
      <c r="C21" s="129">
        <v>35519</v>
      </c>
      <c r="D21" s="129">
        <v>39278</v>
      </c>
      <c r="E21" s="129">
        <v>39085</v>
      </c>
      <c r="F21" s="129">
        <v>40412</v>
      </c>
      <c r="G21" s="129">
        <v>38386</v>
      </c>
      <c r="H21" s="129">
        <v>39428</v>
      </c>
      <c r="I21" s="129">
        <v>37787</v>
      </c>
      <c r="J21" s="129">
        <v>38436</v>
      </c>
      <c r="K21" s="129">
        <v>39893</v>
      </c>
      <c r="L21" s="129">
        <v>37506</v>
      </c>
      <c r="M21" s="129">
        <v>37573</v>
      </c>
      <c r="N21" s="129">
        <f>AVERAGE(B21:M21)</f>
        <v>38616.083333333336</v>
      </c>
      <c r="O21" s="129">
        <v>32992</v>
      </c>
      <c r="P21" s="129">
        <v>26994</v>
      </c>
      <c r="Q21" s="129">
        <v>31858</v>
      </c>
      <c r="R21" s="129">
        <v>34618</v>
      </c>
      <c r="S21" s="129">
        <v>37179</v>
      </c>
      <c r="T21" s="129">
        <v>35999</v>
      </c>
      <c r="U21" s="129">
        <v>36717</v>
      </c>
      <c r="V21" s="129">
        <v>37503</v>
      </c>
      <c r="W21" s="129">
        <v>35410</v>
      </c>
      <c r="X21" s="475">
        <v>33988</v>
      </c>
      <c r="Y21" s="475">
        <v>34953</v>
      </c>
      <c r="Z21" s="475">
        <v>33190</v>
      </c>
      <c r="AA21" s="475">
        <v>38615</v>
      </c>
      <c r="AB21" s="475">
        <v>35661</v>
      </c>
      <c r="AC21" s="475">
        <v>34343</v>
      </c>
      <c r="AD21" s="475">
        <v>28620</v>
      </c>
      <c r="AE21" s="480">
        <f t="shared" si="2"/>
        <v>34290</v>
      </c>
      <c r="AF21" s="476">
        <v>-0.16003869900000001</v>
      </c>
      <c r="AG21" s="476">
        <v>-0.30935141399999999</v>
      </c>
      <c r="AH21" s="476">
        <v>-0.21166980099999999</v>
      </c>
      <c r="AI21" s="476">
        <v>-9.8160787999999999E-2</v>
      </c>
      <c r="AJ21" s="476">
        <v>-5.7040682000000002E-2</v>
      </c>
      <c r="AK21" s="476">
        <v>-4.7317861000000003E-2</v>
      </c>
      <c r="AL21" s="476">
        <v>-4.4723697E-2</v>
      </c>
      <c r="AM21" s="476">
        <v>-5.991026E-2</v>
      </c>
      <c r="AN21" s="476">
        <v>-5.5884391999999998E-2</v>
      </c>
      <c r="AO21" s="476">
        <v>-9.5414260000000001E-2</v>
      </c>
      <c r="AP21" s="476">
        <v>-0.128136692</v>
      </c>
      <c r="AQ21" s="476">
        <v>-6.5570539999999997E-2</v>
      </c>
      <c r="AR21" s="476">
        <v>-1.6879677999999999E-2</v>
      </c>
      <c r="AS21" s="476">
        <v>-8.7603940000000005E-2</v>
      </c>
      <c r="AT21" s="476">
        <v>-0.150178165</v>
      </c>
      <c r="AU21" s="479">
        <v>-0.25441567199999998</v>
      </c>
    </row>
    <row r="22" spans="1:47" s="61" customFormat="1" ht="15" customHeight="1">
      <c r="A22" s="127" t="s">
        <v>164</v>
      </c>
      <c r="B22" s="129">
        <v>35676</v>
      </c>
      <c r="C22" s="129">
        <v>32053</v>
      </c>
      <c r="D22" s="129">
        <v>35239</v>
      </c>
      <c r="E22" s="129">
        <v>34637</v>
      </c>
      <c r="F22" s="129">
        <v>36407</v>
      </c>
      <c r="G22" s="129">
        <v>34669</v>
      </c>
      <c r="H22" s="129">
        <v>35074</v>
      </c>
      <c r="I22" s="129">
        <v>33671</v>
      </c>
      <c r="J22" s="129">
        <v>34955</v>
      </c>
      <c r="K22" s="129">
        <v>36257</v>
      </c>
      <c r="L22" s="129">
        <v>34054</v>
      </c>
      <c r="M22" s="129">
        <v>33615</v>
      </c>
      <c r="N22" s="129">
        <f>AVERAGE(B22:M22)</f>
        <v>34692.25</v>
      </c>
      <c r="O22" s="129">
        <v>29618</v>
      </c>
      <c r="P22" s="129">
        <v>23811</v>
      </c>
      <c r="Q22" s="129">
        <v>28347</v>
      </c>
      <c r="R22" s="129">
        <v>30996</v>
      </c>
      <c r="S22" s="129">
        <v>33368</v>
      </c>
      <c r="T22" s="129">
        <v>32767</v>
      </c>
      <c r="U22" s="129">
        <v>33650</v>
      </c>
      <c r="V22" s="129">
        <v>33708</v>
      </c>
      <c r="W22" s="129">
        <v>32000</v>
      </c>
      <c r="X22" s="475">
        <v>30304</v>
      </c>
      <c r="Y22" s="475">
        <v>31258</v>
      </c>
      <c r="Z22" s="475">
        <v>29707</v>
      </c>
      <c r="AA22" s="475">
        <v>35423</v>
      </c>
      <c r="AB22" s="475">
        <v>31487</v>
      </c>
      <c r="AC22" s="475">
        <v>30064</v>
      </c>
      <c r="AD22" s="475">
        <v>25510</v>
      </c>
      <c r="AE22" s="480">
        <f t="shared" si="2"/>
        <v>30751.125</v>
      </c>
      <c r="AF22" s="476">
        <v>-0.159510769</v>
      </c>
      <c r="AG22" s="476">
        <v>-0.31255593700000001</v>
      </c>
      <c r="AH22" s="476">
        <v>-0.221385997</v>
      </c>
      <c r="AI22" s="476">
        <v>-0.105944792</v>
      </c>
      <c r="AJ22" s="476">
        <v>-4.8640018E-2</v>
      </c>
      <c r="AK22" s="476">
        <v>-2.6848028999999999E-2</v>
      </c>
      <c r="AL22" s="476">
        <v>-3.7333715000000003E-2</v>
      </c>
      <c r="AM22" s="476">
        <v>-7.0303665000000001E-2</v>
      </c>
      <c r="AN22" s="476">
        <v>-6.0315968999999997E-2</v>
      </c>
      <c r="AO22" s="476">
        <v>-9.8497693999999997E-2</v>
      </c>
      <c r="AP22" s="476">
        <v>-0.12383675299999999</v>
      </c>
      <c r="AQ22" s="476">
        <v>-7.3191276999999999E-2</v>
      </c>
      <c r="AR22" s="476">
        <v>5.2214879999999998E-3</v>
      </c>
      <c r="AS22" s="476">
        <v>-9.0943210999999996E-2</v>
      </c>
      <c r="AT22" s="476">
        <v>-0.17422473699999999</v>
      </c>
      <c r="AU22" s="479">
        <v>-0.26418414099999998</v>
      </c>
    </row>
    <row r="23" spans="1:47" s="24" customFormat="1" ht="17.25" customHeight="1">
      <c r="A23" s="10" t="s">
        <v>94</v>
      </c>
      <c r="E23" s="218" t="s">
        <v>160</v>
      </c>
    </row>
    <row r="24" spans="1:47" s="61" customFormat="1" ht="12" customHeight="1">
      <c r="A24" s="438" t="s">
        <v>96</v>
      </c>
      <c r="F24" s="419"/>
      <c r="G24" s="419"/>
      <c r="H24" s="419"/>
      <c r="I24" s="419"/>
      <c r="J24" s="419"/>
      <c r="K24" s="419"/>
      <c r="L24" s="419"/>
      <c r="Q24" s="419"/>
      <c r="R24" s="420"/>
      <c r="S24" s="419"/>
      <c r="T24" s="419"/>
      <c r="U24" s="419"/>
      <c r="V24" s="419"/>
      <c r="W24" s="419"/>
      <c r="AB24" s="419"/>
      <c r="AC24" s="419"/>
      <c r="AD24" s="419"/>
      <c r="AE24" s="419"/>
      <c r="AF24" s="419"/>
      <c r="AG24" s="419"/>
      <c r="AH24" s="419"/>
    </row>
    <row r="25" spans="1:47" s="24" customFormat="1" ht="12" customHeight="1">
      <c r="A25" s="438" t="s">
        <v>161</v>
      </c>
      <c r="B25" s="25"/>
    </row>
    <row r="26" spans="1:47" s="24" customFormat="1" ht="12" customHeight="1">
      <c r="A26" s="421" t="s">
        <v>275</v>
      </c>
      <c r="B26" s="25"/>
    </row>
    <row r="27" spans="1:47" s="47" customFormat="1" ht="12" customHeight="1">
      <c r="A27" s="418" t="s">
        <v>426</v>
      </c>
      <c r="B27" s="219"/>
      <c r="AA27" s="47" t="s">
        <v>165</v>
      </c>
    </row>
    <row r="28" spans="1:47" s="24" customFormat="1" ht="12" customHeight="1">
      <c r="A28" s="171" t="s">
        <v>97</v>
      </c>
    </row>
    <row r="29" spans="1:47" s="39" customFormat="1" ht="12" customHeight="1">
      <c r="A29" s="438" t="s">
        <v>427</v>
      </c>
    </row>
    <row r="30" spans="1:47">
      <c r="A30" s="104" t="s">
        <v>19</v>
      </c>
    </row>
  </sheetData>
  <mergeCells count="6">
    <mergeCell ref="B4:N4"/>
    <mergeCell ref="O4:AE4"/>
    <mergeCell ref="AF4:AU4"/>
    <mergeCell ref="B16:N16"/>
    <mergeCell ref="O16:AE16"/>
    <mergeCell ref="AF16:AU16"/>
  </mergeCells>
  <hyperlinks>
    <hyperlink ref="A2" location="'Table of contents'!A1" display="Back to Table of contents" xr:uid="{00000000-0004-0000-07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colBreaks count="2" manualBreakCount="2">
    <brk id="14" min="2" max="28" man="1"/>
    <brk id="31" min="2" max="28" man="1"/>
  </colBreaks>
  <ignoredErrors>
    <ignoredError sqref="N19:N21" formulaRange="1"/>
  </ignoredErrors>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U45"/>
  <sheetViews>
    <sheetView showGridLines="0" zoomScaleNormal="100" zoomScaleSheetLayoutView="100" workbookViewId="0">
      <pane xSplit="1" topLeftCell="B1" activePane="topRight" state="frozen"/>
      <selection sqref="A1:XFD1"/>
      <selection pane="topRight"/>
    </sheetView>
  </sheetViews>
  <sheetFormatPr defaultColWidth="0" defaultRowHeight="14.4" zeroHeight="1"/>
  <cols>
    <col min="1" max="1" width="77.59765625" customWidth="1"/>
    <col min="2" max="6" width="15.59765625" customWidth="1"/>
    <col min="7" max="13" width="15.59765625" style="3" customWidth="1"/>
    <col min="14" max="17" width="15.59765625" customWidth="1"/>
    <col min="18" max="24" width="15.59765625" style="3" customWidth="1"/>
    <col min="25" max="28" width="15.59765625" customWidth="1"/>
    <col min="29" max="32" width="15.59765625" style="3" customWidth="1"/>
    <col min="33" max="35" width="12.59765625" style="3" customWidth="1"/>
    <col min="36" max="36" width="12.59765625" customWidth="1"/>
    <col min="37" max="37" width="15.59765625" customWidth="1"/>
    <col min="38" max="41" width="18.59765625" customWidth="1"/>
    <col min="42" max="44" width="15.59765625" customWidth="1"/>
    <col min="45" max="47" width="12.59765625" customWidth="1"/>
    <col min="48" max="16384" width="15.59765625" hidden="1"/>
  </cols>
  <sheetData>
    <row r="1" spans="1:47" s="343" customFormat="1" hidden="1">
      <c r="A1" s="172" t="s">
        <v>330</v>
      </c>
      <c r="B1" s="172"/>
    </row>
    <row r="2" spans="1:47" s="8" customFormat="1" ht="24" customHeight="1">
      <c r="A2" s="165" t="s">
        <v>92</v>
      </c>
      <c r="B2" s="14"/>
      <c r="G2" s="80"/>
      <c r="H2" s="80"/>
      <c r="I2" s="80"/>
      <c r="J2" s="80"/>
      <c r="K2" s="80"/>
      <c r="L2" s="80"/>
      <c r="M2" s="80"/>
      <c r="R2" s="80"/>
      <c r="S2" s="80"/>
      <c r="T2" s="80"/>
      <c r="U2" s="80"/>
      <c r="V2" s="80"/>
      <c r="W2" s="80"/>
      <c r="X2" s="80"/>
      <c r="AC2" s="80"/>
      <c r="AD2" s="80"/>
      <c r="AE2" s="80"/>
      <c r="AF2" s="80"/>
      <c r="AG2" s="80"/>
      <c r="AH2" s="80"/>
      <c r="AI2" s="80"/>
    </row>
    <row r="3" spans="1:47" s="35" customFormat="1" ht="25.2" customHeight="1">
      <c r="A3" s="424" t="s">
        <v>483</v>
      </c>
      <c r="B3" s="166"/>
    </row>
    <row r="4" spans="1:47" s="111" customFormat="1" ht="15" customHeight="1">
      <c r="A4" s="481"/>
      <c r="B4" s="768" t="s">
        <v>436</v>
      </c>
      <c r="C4" s="768"/>
      <c r="D4" s="768"/>
      <c r="E4" s="768"/>
      <c r="F4" s="768"/>
      <c r="G4" s="768"/>
      <c r="H4" s="768"/>
      <c r="I4" s="768"/>
      <c r="J4" s="768"/>
      <c r="K4" s="768"/>
      <c r="L4" s="768"/>
      <c r="M4" s="768"/>
      <c r="N4" s="768"/>
      <c r="O4" s="768" t="s">
        <v>437</v>
      </c>
      <c r="P4" s="768"/>
      <c r="Q4" s="768"/>
      <c r="R4" s="768"/>
      <c r="S4" s="768"/>
      <c r="T4" s="768"/>
      <c r="U4" s="768"/>
      <c r="V4" s="768"/>
      <c r="W4" s="768"/>
      <c r="X4" s="768"/>
      <c r="Y4" s="768"/>
      <c r="Z4" s="768"/>
      <c r="AA4" s="768"/>
      <c r="AB4" s="768"/>
      <c r="AC4" s="768"/>
      <c r="AD4" s="768"/>
      <c r="AE4" s="768"/>
      <c r="AF4" s="756" t="s">
        <v>424</v>
      </c>
      <c r="AG4" s="756"/>
      <c r="AH4" s="756"/>
      <c r="AI4" s="756"/>
      <c r="AJ4" s="756"/>
      <c r="AK4" s="756"/>
      <c r="AL4" s="756"/>
      <c r="AM4" s="756"/>
      <c r="AN4" s="756"/>
      <c r="AO4" s="756"/>
      <c r="AP4" s="755"/>
      <c r="AQ4" s="755"/>
      <c r="AR4" s="755"/>
      <c r="AS4" s="755"/>
      <c r="AT4" s="755"/>
      <c r="AU4" s="755"/>
    </row>
    <row r="5" spans="1:47" s="483" customFormat="1" ht="43.95" customHeight="1">
      <c r="A5" s="482" t="s">
        <v>166</v>
      </c>
      <c r="B5" s="289" t="s">
        <v>485</v>
      </c>
      <c r="C5" s="289" t="s">
        <v>486</v>
      </c>
      <c r="D5" s="289" t="s">
        <v>487</v>
      </c>
      <c r="E5" s="289" t="s">
        <v>488</v>
      </c>
      <c r="F5" s="289" t="s">
        <v>489</v>
      </c>
      <c r="G5" s="289" t="s">
        <v>490</v>
      </c>
      <c r="H5" s="289" t="s">
        <v>491</v>
      </c>
      <c r="I5" s="289" t="s">
        <v>492</v>
      </c>
      <c r="J5" s="289" t="s">
        <v>493</v>
      </c>
      <c r="K5" s="289" t="s">
        <v>494</v>
      </c>
      <c r="L5" s="289" t="s">
        <v>495</v>
      </c>
      <c r="M5" s="289" t="s">
        <v>496</v>
      </c>
      <c r="N5" s="289" t="s">
        <v>438</v>
      </c>
      <c r="O5" s="289" t="s">
        <v>497</v>
      </c>
      <c r="P5" s="289" t="s">
        <v>498</v>
      </c>
      <c r="Q5" s="289" t="s">
        <v>499</v>
      </c>
      <c r="R5" s="289" t="s">
        <v>500</v>
      </c>
      <c r="S5" s="289" t="s">
        <v>501</v>
      </c>
      <c r="T5" s="289" t="s">
        <v>502</v>
      </c>
      <c r="U5" s="289" t="s">
        <v>503</v>
      </c>
      <c r="V5" s="289" t="s">
        <v>504</v>
      </c>
      <c r="W5" s="289" t="s">
        <v>505</v>
      </c>
      <c r="X5" s="289" t="s">
        <v>506</v>
      </c>
      <c r="Y5" s="289" t="s">
        <v>507</v>
      </c>
      <c r="Z5" s="289" t="s">
        <v>508</v>
      </c>
      <c r="AA5" s="289" t="s">
        <v>509</v>
      </c>
      <c r="AB5" s="289" t="s">
        <v>510</v>
      </c>
      <c r="AC5" s="289" t="s">
        <v>511</v>
      </c>
      <c r="AD5" s="289" t="s">
        <v>512</v>
      </c>
      <c r="AE5" s="289" t="s">
        <v>439</v>
      </c>
      <c r="AF5" s="283" t="s">
        <v>99</v>
      </c>
      <c r="AG5" s="283" t="s">
        <v>100</v>
      </c>
      <c r="AH5" s="283" t="s">
        <v>265</v>
      </c>
      <c r="AI5" s="283" t="s">
        <v>266</v>
      </c>
      <c r="AJ5" s="283" t="s">
        <v>103</v>
      </c>
      <c r="AK5" s="283" t="s">
        <v>267</v>
      </c>
      <c r="AL5" s="283" t="s">
        <v>268</v>
      </c>
      <c r="AM5" s="283" t="s">
        <v>269</v>
      </c>
      <c r="AN5" s="283" t="s">
        <v>107</v>
      </c>
      <c r="AO5" s="283" t="s">
        <v>270</v>
      </c>
      <c r="AP5" s="283" t="s">
        <v>271</v>
      </c>
      <c r="AQ5" s="283" t="s">
        <v>272</v>
      </c>
      <c r="AR5" s="283" t="s">
        <v>273</v>
      </c>
      <c r="AS5" s="283" t="s">
        <v>112</v>
      </c>
      <c r="AT5" s="283" t="s">
        <v>274</v>
      </c>
      <c r="AU5" s="283" t="s">
        <v>114</v>
      </c>
    </row>
    <row r="6" spans="1:47" s="11" customFormat="1" ht="15" customHeight="1">
      <c r="A6" s="44" t="s">
        <v>285</v>
      </c>
      <c r="B6" s="288">
        <v>21765</v>
      </c>
      <c r="C6" s="288">
        <v>20183</v>
      </c>
      <c r="D6" s="288">
        <v>22795</v>
      </c>
      <c r="E6" s="288">
        <v>22063</v>
      </c>
      <c r="F6" s="288">
        <v>23305</v>
      </c>
      <c r="G6" s="288">
        <v>23590</v>
      </c>
      <c r="H6" s="288">
        <v>24464</v>
      </c>
      <c r="I6" s="288">
        <v>24490</v>
      </c>
      <c r="J6" s="288">
        <v>23472</v>
      </c>
      <c r="K6" s="288">
        <v>23024</v>
      </c>
      <c r="L6" s="288">
        <v>21649</v>
      </c>
      <c r="M6" s="288">
        <v>21226</v>
      </c>
      <c r="N6" s="288">
        <f t="shared" ref="N6:N15" si="0">AVERAGE(B6:M6)</f>
        <v>22668.833333333332</v>
      </c>
      <c r="O6" s="288">
        <v>22245</v>
      </c>
      <c r="P6" s="288">
        <v>21562</v>
      </c>
      <c r="Q6" s="288">
        <v>23251</v>
      </c>
      <c r="R6" s="288">
        <v>22198</v>
      </c>
      <c r="S6" s="288">
        <v>23696</v>
      </c>
      <c r="T6" s="288">
        <v>23267</v>
      </c>
      <c r="U6" s="288">
        <v>22525</v>
      </c>
      <c r="V6" s="288">
        <v>22422</v>
      </c>
      <c r="W6" s="288">
        <v>20620</v>
      </c>
      <c r="X6" s="365">
        <v>19978</v>
      </c>
      <c r="Y6" s="484">
        <v>20439</v>
      </c>
      <c r="Z6" s="484">
        <v>20057</v>
      </c>
      <c r="AA6" s="484">
        <v>23027</v>
      </c>
      <c r="AB6" s="484">
        <v>22462</v>
      </c>
      <c r="AC6" s="484">
        <v>23033</v>
      </c>
      <c r="AD6" s="484">
        <v>20464</v>
      </c>
      <c r="AE6" s="484">
        <f t="shared" ref="AE6:AE15" si="1">AVERAGE(O6:AD6)</f>
        <v>21952.875</v>
      </c>
      <c r="AF6" s="485">
        <v>-2.4128098000000001E-2</v>
      </c>
      <c r="AG6" s="485">
        <v>-2.2707701E-2</v>
      </c>
      <c r="AH6" s="485">
        <v>-2.317099E-3</v>
      </c>
      <c r="AI6" s="486">
        <v>-5.9008053999999997E-2</v>
      </c>
      <c r="AJ6" s="485">
        <v>-3.1393066999999997E-2</v>
      </c>
      <c r="AK6" s="485">
        <v>-4.9938751000000003E-2</v>
      </c>
      <c r="AL6" s="485">
        <v>-4.0345944000000002E-2</v>
      </c>
      <c r="AM6" s="485">
        <v>-2.6146630000000001E-2</v>
      </c>
      <c r="AN6" s="485">
        <v>-4.7531063999999998E-2</v>
      </c>
      <c r="AO6" s="485">
        <v>-5.8795816000000001E-2</v>
      </c>
      <c r="AP6" s="485">
        <v>-6.0923500999999998E-2</v>
      </c>
      <c r="AQ6" s="485">
        <v>-6.2428780000000003E-3</v>
      </c>
      <c r="AR6" s="485">
        <v>1.0177670999999999E-2</v>
      </c>
      <c r="AS6" s="485">
        <v>1.8084576000000002E-2</v>
      </c>
      <c r="AT6" s="485">
        <v>-1.1671315E-2</v>
      </c>
      <c r="AU6" s="485">
        <v>-0.132513777</v>
      </c>
    </row>
    <row r="7" spans="1:47" s="11" customFormat="1" ht="15" customHeight="1">
      <c r="A7" s="43" t="s">
        <v>243</v>
      </c>
      <c r="B7" s="49">
        <v>14474</v>
      </c>
      <c r="C7" s="49">
        <v>13365</v>
      </c>
      <c r="D7" s="49">
        <v>14976</v>
      </c>
      <c r="E7" s="49">
        <v>14744</v>
      </c>
      <c r="F7" s="49">
        <v>15615</v>
      </c>
      <c r="G7" s="49">
        <v>15772</v>
      </c>
      <c r="H7" s="49">
        <v>16258</v>
      </c>
      <c r="I7" s="49">
        <v>16422</v>
      </c>
      <c r="J7" s="49">
        <v>15581</v>
      </c>
      <c r="K7" s="49">
        <v>15101</v>
      </c>
      <c r="L7" s="49">
        <v>14187</v>
      </c>
      <c r="M7" s="49">
        <v>13741</v>
      </c>
      <c r="N7" s="49">
        <f t="shared" si="0"/>
        <v>15019.666666666666</v>
      </c>
      <c r="O7" s="49">
        <v>14760</v>
      </c>
      <c r="P7" s="49">
        <v>14249</v>
      </c>
      <c r="Q7" s="49">
        <v>15386</v>
      </c>
      <c r="R7" s="49">
        <v>14457</v>
      </c>
      <c r="S7" s="49">
        <v>15365</v>
      </c>
      <c r="T7" s="49">
        <v>15062</v>
      </c>
      <c r="U7" s="49">
        <v>14632</v>
      </c>
      <c r="V7" s="49">
        <v>14501</v>
      </c>
      <c r="W7" s="49">
        <v>13173</v>
      </c>
      <c r="X7" s="366">
        <v>12780</v>
      </c>
      <c r="Y7" s="487">
        <v>13192</v>
      </c>
      <c r="Z7" s="487">
        <v>12815</v>
      </c>
      <c r="AA7" s="487">
        <v>14867</v>
      </c>
      <c r="AB7" s="487">
        <v>14363</v>
      </c>
      <c r="AC7" s="487">
        <v>14802</v>
      </c>
      <c r="AD7" s="487">
        <v>13158</v>
      </c>
      <c r="AE7" s="487">
        <f t="shared" si="1"/>
        <v>14222.625</v>
      </c>
      <c r="AF7" s="488">
        <v>-1.4423076999999999E-2</v>
      </c>
      <c r="AG7" s="488">
        <v>-3.3572979000000003E-2</v>
      </c>
      <c r="AH7" s="488">
        <v>-1.4665386000000001E-2</v>
      </c>
      <c r="AI7" s="488">
        <v>-8.3375601999999993E-2</v>
      </c>
      <c r="AJ7" s="488">
        <v>-5.4926805000000002E-2</v>
      </c>
      <c r="AK7" s="488">
        <v>-8.2815735000000001E-2</v>
      </c>
      <c r="AL7" s="488">
        <v>-6.0907516000000002E-2</v>
      </c>
      <c r="AM7" s="488">
        <v>-3.9732468E-2</v>
      </c>
      <c r="AN7" s="488">
        <v>-7.1473885000000001E-2</v>
      </c>
      <c r="AO7" s="488">
        <v>-6.9936685999999998E-2</v>
      </c>
      <c r="AP7" s="488">
        <v>-8.8572612999999994E-2</v>
      </c>
      <c r="AQ7" s="488">
        <v>-4.1152263000000001E-2</v>
      </c>
      <c r="AR7" s="488">
        <v>-7.2783120000000003E-3</v>
      </c>
      <c r="AS7" s="488">
        <v>-2.5841019999999999E-2</v>
      </c>
      <c r="AT7" s="488">
        <v>-5.2065321999999997E-2</v>
      </c>
      <c r="AU7" s="488">
        <v>-0.16573674899999999</v>
      </c>
    </row>
    <row r="8" spans="1:47" s="11" customFormat="1" ht="15" customHeight="1">
      <c r="A8" s="43" t="s">
        <v>247</v>
      </c>
      <c r="B8" s="49">
        <v>8514</v>
      </c>
      <c r="C8" s="49">
        <v>7958</v>
      </c>
      <c r="D8" s="49">
        <v>8820</v>
      </c>
      <c r="E8" s="49">
        <v>8806</v>
      </c>
      <c r="F8" s="49">
        <v>9043</v>
      </c>
      <c r="G8" s="49">
        <v>8455</v>
      </c>
      <c r="H8" s="49">
        <v>8886</v>
      </c>
      <c r="I8" s="49">
        <v>8857</v>
      </c>
      <c r="J8" s="49">
        <v>8109</v>
      </c>
      <c r="K8" s="49">
        <v>8848</v>
      </c>
      <c r="L8" s="49">
        <v>8476</v>
      </c>
      <c r="M8" s="49">
        <v>8722</v>
      </c>
      <c r="N8" s="49">
        <f t="shared" si="0"/>
        <v>8624.5</v>
      </c>
      <c r="O8" s="49">
        <v>7504</v>
      </c>
      <c r="P8" s="49">
        <v>5665</v>
      </c>
      <c r="Q8" s="49">
        <v>7231</v>
      </c>
      <c r="R8" s="49">
        <v>7637</v>
      </c>
      <c r="S8" s="49">
        <v>8518</v>
      </c>
      <c r="T8" s="49">
        <v>8163</v>
      </c>
      <c r="U8" s="49">
        <v>8027</v>
      </c>
      <c r="V8" s="49">
        <v>7913</v>
      </c>
      <c r="W8" s="49">
        <v>7344</v>
      </c>
      <c r="X8" s="366">
        <v>7344</v>
      </c>
      <c r="Y8" s="487">
        <v>7069</v>
      </c>
      <c r="Z8" s="487">
        <v>6991</v>
      </c>
      <c r="AA8" s="487">
        <v>7893</v>
      </c>
      <c r="AB8" s="487">
        <v>7479</v>
      </c>
      <c r="AC8" s="487">
        <v>7504</v>
      </c>
      <c r="AD8" s="487">
        <v>7141</v>
      </c>
      <c r="AE8" s="487">
        <f t="shared" si="1"/>
        <v>7463.9375</v>
      </c>
      <c r="AF8" s="488">
        <v>-0.14920634899999999</v>
      </c>
      <c r="AG8" s="488">
        <v>-0.35668862099999998</v>
      </c>
      <c r="AH8" s="488">
        <v>-0.20037598100000001</v>
      </c>
      <c r="AI8" s="488">
        <v>-9.6747486999999993E-2</v>
      </c>
      <c r="AJ8" s="488">
        <v>-4.1413459E-2</v>
      </c>
      <c r="AK8" s="488">
        <v>-7.8356102999999996E-2</v>
      </c>
      <c r="AL8" s="488">
        <v>-1.0112220999999999E-2</v>
      </c>
      <c r="AM8" s="488">
        <v>-0.10567359899999999</v>
      </c>
      <c r="AN8" s="488">
        <v>-0.13355356299999999</v>
      </c>
      <c r="AO8" s="488">
        <v>-0.15799128600000001</v>
      </c>
      <c r="AP8" s="488">
        <v>-0.16972045999999999</v>
      </c>
      <c r="AQ8" s="488">
        <v>-0.121512943</v>
      </c>
      <c r="AR8" s="488">
        <v>-0.10510204099999999</v>
      </c>
      <c r="AS8" s="488">
        <v>-0.15069271000000001</v>
      </c>
      <c r="AT8" s="488">
        <v>-0.17018688500000001</v>
      </c>
      <c r="AU8" s="488">
        <v>-0.15541099899999999</v>
      </c>
    </row>
    <row r="9" spans="1:47" s="11" customFormat="1" ht="15" customHeight="1">
      <c r="A9" s="44" t="s">
        <v>286</v>
      </c>
      <c r="B9" s="49">
        <v>7966</v>
      </c>
      <c r="C9" s="49">
        <v>8077</v>
      </c>
      <c r="D9" s="49">
        <v>9055</v>
      </c>
      <c r="E9" s="49">
        <v>8227</v>
      </c>
      <c r="F9" s="49">
        <v>9327</v>
      </c>
      <c r="G9" s="49">
        <v>8922</v>
      </c>
      <c r="H9" s="49">
        <v>7195</v>
      </c>
      <c r="I9" s="49">
        <v>7239</v>
      </c>
      <c r="J9" s="49">
        <v>8412</v>
      </c>
      <c r="K9" s="49">
        <v>9368</v>
      </c>
      <c r="L9" s="49">
        <v>9199</v>
      </c>
      <c r="M9" s="49">
        <v>7549</v>
      </c>
      <c r="N9" s="49">
        <f t="shared" si="0"/>
        <v>8378</v>
      </c>
      <c r="O9" s="49">
        <v>5848</v>
      </c>
      <c r="P9" s="49">
        <v>323</v>
      </c>
      <c r="Q9" s="49">
        <v>1189</v>
      </c>
      <c r="R9" s="49">
        <v>4444</v>
      </c>
      <c r="S9" s="49">
        <v>6859</v>
      </c>
      <c r="T9" s="49">
        <v>7004</v>
      </c>
      <c r="U9" s="49">
        <v>8417</v>
      </c>
      <c r="V9" s="49">
        <v>9495</v>
      </c>
      <c r="W9" s="49">
        <v>8451</v>
      </c>
      <c r="X9" s="366">
        <v>7015</v>
      </c>
      <c r="Y9" s="487">
        <v>6706</v>
      </c>
      <c r="Z9" s="487">
        <v>6546</v>
      </c>
      <c r="AA9" s="487">
        <v>8376</v>
      </c>
      <c r="AB9" s="487">
        <v>5672</v>
      </c>
      <c r="AC9" s="487">
        <v>3709</v>
      </c>
      <c r="AD9" s="487">
        <v>5309</v>
      </c>
      <c r="AE9" s="487">
        <f t="shared" si="1"/>
        <v>5960.1875</v>
      </c>
      <c r="AF9" s="488">
        <v>-0.354168967</v>
      </c>
      <c r="AG9" s="488">
        <v>-0.96073903000000005</v>
      </c>
      <c r="AH9" s="488">
        <v>-0.87252063899999999</v>
      </c>
      <c r="AI9" s="488">
        <v>-0.501905402</v>
      </c>
      <c r="AJ9" s="488">
        <v>-4.6699097000000002E-2</v>
      </c>
      <c r="AK9" s="488">
        <v>-3.2463047000000002E-2</v>
      </c>
      <c r="AL9" s="488">
        <v>5.9438899999999996E-4</v>
      </c>
      <c r="AM9" s="488">
        <v>1.3556789E-2</v>
      </c>
      <c r="AN9" s="488">
        <v>-8.1313185999999996E-2</v>
      </c>
      <c r="AO9" s="488">
        <v>-7.0737845999999993E-2</v>
      </c>
      <c r="AP9" s="488">
        <v>-0.158172232</v>
      </c>
      <c r="AQ9" s="488">
        <v>-0.189550576</v>
      </c>
      <c r="AR9" s="488">
        <v>-7.4986195000000005E-2</v>
      </c>
      <c r="AS9" s="488">
        <v>-0.31056278100000001</v>
      </c>
      <c r="AT9" s="488">
        <v>-0.60233729999999996</v>
      </c>
      <c r="AU9" s="488">
        <v>-0.40495404600000001</v>
      </c>
    </row>
    <row r="10" spans="1:47" s="11" customFormat="1" ht="15" customHeight="1">
      <c r="A10" s="44" t="s">
        <v>287</v>
      </c>
      <c r="B10" s="49">
        <v>8052</v>
      </c>
      <c r="C10" s="49">
        <v>7257</v>
      </c>
      <c r="D10" s="49">
        <v>8194</v>
      </c>
      <c r="E10" s="49">
        <v>7856</v>
      </c>
      <c r="F10" s="49">
        <v>8209</v>
      </c>
      <c r="G10" s="49">
        <v>7640</v>
      </c>
      <c r="H10" s="49">
        <v>7813</v>
      </c>
      <c r="I10" s="49">
        <v>8150</v>
      </c>
      <c r="J10" s="49">
        <v>7801</v>
      </c>
      <c r="K10" s="49">
        <v>8493</v>
      </c>
      <c r="L10" s="49">
        <v>7950</v>
      </c>
      <c r="M10" s="49">
        <v>7804</v>
      </c>
      <c r="N10" s="49">
        <f t="shared" si="0"/>
        <v>7934.916666666667</v>
      </c>
      <c r="O10" s="49">
        <v>6583</v>
      </c>
      <c r="P10" s="49">
        <v>4962</v>
      </c>
      <c r="Q10" s="49">
        <v>6705</v>
      </c>
      <c r="R10" s="49">
        <v>7158</v>
      </c>
      <c r="S10" s="49">
        <v>7614</v>
      </c>
      <c r="T10" s="49">
        <v>7442</v>
      </c>
      <c r="U10" s="49">
        <v>7519</v>
      </c>
      <c r="V10" s="49">
        <v>7594</v>
      </c>
      <c r="W10" s="49">
        <v>7230</v>
      </c>
      <c r="X10" s="366">
        <v>7090</v>
      </c>
      <c r="Y10" s="487">
        <v>6919</v>
      </c>
      <c r="Z10" s="487">
        <v>6777</v>
      </c>
      <c r="AA10" s="487">
        <v>8059</v>
      </c>
      <c r="AB10" s="487">
        <v>7082</v>
      </c>
      <c r="AC10" s="487">
        <v>6881</v>
      </c>
      <c r="AD10" s="487">
        <v>6798</v>
      </c>
      <c r="AE10" s="487">
        <f t="shared" si="1"/>
        <v>7025.8125</v>
      </c>
      <c r="AF10" s="488">
        <v>-0.196607274</v>
      </c>
      <c r="AG10" s="488">
        <v>-0.36838085500000001</v>
      </c>
      <c r="AH10" s="488">
        <v>-0.183213546</v>
      </c>
      <c r="AI10" s="488">
        <v>-6.3089005000000004E-2</v>
      </c>
      <c r="AJ10" s="488">
        <v>-2.5470369999999999E-2</v>
      </c>
      <c r="AK10" s="488">
        <v>-8.6871166E-2</v>
      </c>
      <c r="AL10" s="488">
        <v>-3.6149212E-2</v>
      </c>
      <c r="AM10" s="488">
        <v>-0.105851878</v>
      </c>
      <c r="AN10" s="488">
        <v>-9.0566038000000001E-2</v>
      </c>
      <c r="AO10" s="488">
        <v>-9.1491542999999995E-2</v>
      </c>
      <c r="AP10" s="488">
        <v>-0.14071038299999999</v>
      </c>
      <c r="AQ10" s="488">
        <v>-6.6143034000000003E-2</v>
      </c>
      <c r="AR10" s="488">
        <v>-1.6475469999999999E-2</v>
      </c>
      <c r="AS10" s="488">
        <v>-9.8523421999999999E-2</v>
      </c>
      <c r="AT10" s="488">
        <v>-0.16177366300000001</v>
      </c>
      <c r="AU10" s="488">
        <v>-0.110209424</v>
      </c>
    </row>
    <row r="11" spans="1:47" s="11" customFormat="1" ht="15" customHeight="1">
      <c r="A11" s="44" t="s">
        <v>288</v>
      </c>
      <c r="B11" s="49">
        <v>7612</v>
      </c>
      <c r="C11" s="49">
        <v>6839</v>
      </c>
      <c r="D11" s="49">
        <v>7747</v>
      </c>
      <c r="E11" s="49">
        <v>7335</v>
      </c>
      <c r="F11" s="49">
        <v>7721</v>
      </c>
      <c r="G11" s="49">
        <v>7011</v>
      </c>
      <c r="H11" s="49">
        <v>6851</v>
      </c>
      <c r="I11" s="49">
        <v>6812</v>
      </c>
      <c r="J11" s="49">
        <v>6612</v>
      </c>
      <c r="K11" s="49">
        <v>7190</v>
      </c>
      <c r="L11" s="49">
        <v>6908</v>
      </c>
      <c r="M11" s="49">
        <v>7268</v>
      </c>
      <c r="N11" s="49">
        <f t="shared" si="0"/>
        <v>7158.833333333333</v>
      </c>
      <c r="O11" s="49">
        <v>6700</v>
      </c>
      <c r="P11" s="49">
        <v>4747</v>
      </c>
      <c r="Q11" s="49">
        <v>6074</v>
      </c>
      <c r="R11" s="49">
        <v>6479</v>
      </c>
      <c r="S11" s="49">
        <v>6526</v>
      </c>
      <c r="T11" s="49">
        <v>6256</v>
      </c>
      <c r="U11" s="49">
        <v>6382</v>
      </c>
      <c r="V11" s="49">
        <v>6764</v>
      </c>
      <c r="W11" s="49">
        <v>6117</v>
      </c>
      <c r="X11" s="366">
        <v>6482</v>
      </c>
      <c r="Y11" s="487">
        <v>6346</v>
      </c>
      <c r="Z11" s="487">
        <v>6255</v>
      </c>
      <c r="AA11" s="487">
        <v>7363</v>
      </c>
      <c r="AB11" s="487">
        <v>6415</v>
      </c>
      <c r="AC11" s="487">
        <v>6220</v>
      </c>
      <c r="AD11" s="487">
        <v>6023</v>
      </c>
      <c r="AE11" s="487">
        <f t="shared" si="1"/>
        <v>6321.8125</v>
      </c>
      <c r="AF11" s="488">
        <v>-0.13514909</v>
      </c>
      <c r="AG11" s="488">
        <v>-0.35282890300000003</v>
      </c>
      <c r="AH11" s="488">
        <v>-0.21331433799999999</v>
      </c>
      <c r="AI11" s="488">
        <v>-7.5880759000000006E-2</v>
      </c>
      <c r="AJ11" s="488">
        <v>-4.7438330000000001E-2</v>
      </c>
      <c r="AK11" s="488">
        <v>-8.1620669000000007E-2</v>
      </c>
      <c r="AL11" s="488">
        <v>-3.4785239000000003E-2</v>
      </c>
      <c r="AM11" s="488">
        <v>-5.9248956999999998E-2</v>
      </c>
      <c r="AN11" s="488">
        <v>-0.114504922</v>
      </c>
      <c r="AO11" s="488">
        <v>-0.108145294</v>
      </c>
      <c r="AP11" s="488">
        <v>-0.16631634300000001</v>
      </c>
      <c r="AQ11" s="488">
        <v>-8.5392600999999999E-2</v>
      </c>
      <c r="AR11" s="488">
        <v>-4.9567575000000003E-2</v>
      </c>
      <c r="AS11" s="488">
        <v>-0.12542603999999999</v>
      </c>
      <c r="AT11" s="488">
        <v>-0.19440487000000001</v>
      </c>
      <c r="AU11" s="488">
        <v>-0.140921409</v>
      </c>
    </row>
    <row r="12" spans="1:47" s="11" customFormat="1" ht="15" customHeight="1">
      <c r="A12" s="43" t="s">
        <v>248</v>
      </c>
      <c r="B12" s="49">
        <v>6649</v>
      </c>
      <c r="C12" s="49">
        <v>6348</v>
      </c>
      <c r="D12" s="49">
        <v>7131</v>
      </c>
      <c r="E12" s="49">
        <v>7100</v>
      </c>
      <c r="F12" s="49">
        <v>7437</v>
      </c>
      <c r="G12" s="49">
        <v>7212</v>
      </c>
      <c r="H12" s="49">
        <v>6850</v>
      </c>
      <c r="I12" s="49">
        <v>6857</v>
      </c>
      <c r="J12" s="49">
        <v>7064</v>
      </c>
      <c r="K12" s="49">
        <v>7443</v>
      </c>
      <c r="L12" s="49">
        <v>7004</v>
      </c>
      <c r="M12" s="49">
        <v>6577</v>
      </c>
      <c r="N12" s="49">
        <f t="shared" si="0"/>
        <v>6972.666666666667</v>
      </c>
      <c r="O12" s="49">
        <v>5881</v>
      </c>
      <c r="P12" s="49">
        <v>4136</v>
      </c>
      <c r="Q12" s="49">
        <v>5274</v>
      </c>
      <c r="R12" s="49">
        <v>6256</v>
      </c>
      <c r="S12" s="49">
        <v>7030</v>
      </c>
      <c r="T12" s="49">
        <v>6863</v>
      </c>
      <c r="U12" s="49">
        <v>6895</v>
      </c>
      <c r="V12" s="49">
        <v>7381</v>
      </c>
      <c r="W12" s="49">
        <v>6926</v>
      </c>
      <c r="X12" s="366">
        <v>6300</v>
      </c>
      <c r="Y12" s="487">
        <v>6161</v>
      </c>
      <c r="Z12" s="487">
        <v>6158</v>
      </c>
      <c r="AA12" s="487">
        <v>7219</v>
      </c>
      <c r="AB12" s="487">
        <v>6365</v>
      </c>
      <c r="AC12" s="487">
        <v>6019</v>
      </c>
      <c r="AD12" s="487">
        <v>6053</v>
      </c>
      <c r="AE12" s="487">
        <f t="shared" si="1"/>
        <v>6307.3125</v>
      </c>
      <c r="AF12" s="488">
        <v>-0.17529098300000001</v>
      </c>
      <c r="AG12" s="488">
        <v>-0.417464789</v>
      </c>
      <c r="AH12" s="488">
        <v>-0.29084308199999998</v>
      </c>
      <c r="AI12" s="488">
        <v>-0.13255685</v>
      </c>
      <c r="AJ12" s="488">
        <v>2.6277372E-2</v>
      </c>
      <c r="AK12" s="488">
        <v>8.7501799999999998E-4</v>
      </c>
      <c r="AL12" s="488">
        <v>-2.3924121999999999E-2</v>
      </c>
      <c r="AM12" s="488">
        <v>-8.3299740000000004E-3</v>
      </c>
      <c r="AN12" s="488">
        <v>-1.1136493000000001E-2</v>
      </c>
      <c r="AO12" s="488">
        <v>-4.2116465999999998E-2</v>
      </c>
      <c r="AP12" s="488">
        <v>-7.3394495000000004E-2</v>
      </c>
      <c r="AQ12" s="488">
        <v>-2.9930687000000001E-2</v>
      </c>
      <c r="AR12" s="488">
        <v>1.2340485E-2</v>
      </c>
      <c r="AS12" s="488">
        <v>-0.103521127</v>
      </c>
      <c r="AT12" s="488">
        <v>-0.19066828</v>
      </c>
      <c r="AU12" s="488">
        <v>-0.16070438200000001</v>
      </c>
    </row>
    <row r="13" spans="1:47" s="11" customFormat="1" ht="15" customHeight="1">
      <c r="A13" s="44" t="s">
        <v>289</v>
      </c>
      <c r="B13" s="49">
        <v>5406</v>
      </c>
      <c r="C13" s="49">
        <v>5141</v>
      </c>
      <c r="D13" s="49">
        <v>5573</v>
      </c>
      <c r="E13" s="49">
        <v>5630</v>
      </c>
      <c r="F13" s="49">
        <v>5835</v>
      </c>
      <c r="G13" s="49">
        <v>5264</v>
      </c>
      <c r="H13" s="49">
        <v>5097</v>
      </c>
      <c r="I13" s="49">
        <v>5052</v>
      </c>
      <c r="J13" s="49">
        <v>5100</v>
      </c>
      <c r="K13" s="49">
        <v>5874</v>
      </c>
      <c r="L13" s="49">
        <v>5717</v>
      </c>
      <c r="M13" s="49">
        <v>5642</v>
      </c>
      <c r="N13" s="49">
        <f t="shared" si="0"/>
        <v>5444.25</v>
      </c>
      <c r="O13" s="49">
        <v>5456</v>
      </c>
      <c r="P13" s="49">
        <v>3499</v>
      </c>
      <c r="Q13" s="49">
        <v>4343</v>
      </c>
      <c r="R13" s="49">
        <v>5199</v>
      </c>
      <c r="S13" s="49">
        <v>5434</v>
      </c>
      <c r="T13" s="49">
        <v>5130</v>
      </c>
      <c r="U13" s="49">
        <v>5300</v>
      </c>
      <c r="V13" s="49">
        <v>5835</v>
      </c>
      <c r="W13" s="49">
        <v>5538</v>
      </c>
      <c r="X13" s="366">
        <v>5425</v>
      </c>
      <c r="Y13" s="487">
        <v>5445</v>
      </c>
      <c r="Z13" s="487">
        <v>5381</v>
      </c>
      <c r="AA13" s="487">
        <v>6589</v>
      </c>
      <c r="AB13" s="487">
        <v>5994</v>
      </c>
      <c r="AC13" s="487">
        <v>5345</v>
      </c>
      <c r="AD13" s="487">
        <v>5060</v>
      </c>
      <c r="AE13" s="487">
        <f t="shared" si="1"/>
        <v>5310.8125</v>
      </c>
      <c r="AF13" s="488">
        <v>-2.0994078999999999E-2</v>
      </c>
      <c r="AG13" s="488">
        <v>-0.37850799299999999</v>
      </c>
      <c r="AH13" s="488">
        <v>-0.25569837200000001</v>
      </c>
      <c r="AI13" s="488">
        <v>-1.2348024000000001E-2</v>
      </c>
      <c r="AJ13" s="488">
        <v>6.6117324000000005E-2</v>
      </c>
      <c r="AK13" s="488">
        <v>1.5439430000000001E-2</v>
      </c>
      <c r="AL13" s="488">
        <v>3.9215686E-2</v>
      </c>
      <c r="AM13" s="488">
        <v>-6.6394280000000002E-3</v>
      </c>
      <c r="AN13" s="488">
        <v>-3.1310128E-2</v>
      </c>
      <c r="AO13" s="488">
        <v>-3.8461538000000003E-2</v>
      </c>
      <c r="AP13" s="488">
        <v>7.2142059999999999E-3</v>
      </c>
      <c r="AQ13" s="488">
        <v>4.6683524999999997E-2</v>
      </c>
      <c r="AR13" s="488">
        <v>0.18230755400000001</v>
      </c>
      <c r="AS13" s="488">
        <v>6.4653640999999998E-2</v>
      </c>
      <c r="AT13" s="488">
        <v>-8.3976007000000005E-2</v>
      </c>
      <c r="AU13" s="488">
        <v>-3.8753798999999998E-2</v>
      </c>
    </row>
    <row r="14" spans="1:47" s="11" customFormat="1" ht="15" customHeight="1">
      <c r="A14" s="44" t="s">
        <v>167</v>
      </c>
      <c r="B14" s="49">
        <v>7282</v>
      </c>
      <c r="C14" s="49">
        <v>5473</v>
      </c>
      <c r="D14" s="49">
        <v>6212</v>
      </c>
      <c r="E14" s="49">
        <v>5987</v>
      </c>
      <c r="F14" s="49">
        <v>5627</v>
      </c>
      <c r="G14" s="49">
        <v>4583</v>
      </c>
      <c r="H14" s="49">
        <v>4336</v>
      </c>
      <c r="I14" s="49">
        <v>3979</v>
      </c>
      <c r="J14" s="49">
        <v>4141</v>
      </c>
      <c r="K14" s="49">
        <v>5215</v>
      </c>
      <c r="L14" s="49">
        <v>5141</v>
      </c>
      <c r="M14" s="49">
        <v>6089</v>
      </c>
      <c r="N14" s="49">
        <f t="shared" si="0"/>
        <v>5338.75</v>
      </c>
      <c r="O14" s="49">
        <v>5957</v>
      </c>
      <c r="P14" s="49">
        <v>3386</v>
      </c>
      <c r="Q14" s="49">
        <v>2872</v>
      </c>
      <c r="R14" s="49">
        <v>2702</v>
      </c>
      <c r="S14" s="49">
        <v>2910</v>
      </c>
      <c r="T14" s="49">
        <v>2708</v>
      </c>
      <c r="U14" s="49">
        <v>2834</v>
      </c>
      <c r="V14" s="49">
        <v>3247</v>
      </c>
      <c r="W14" s="49">
        <v>3022</v>
      </c>
      <c r="X14" s="366">
        <v>3146</v>
      </c>
      <c r="Y14" s="487">
        <v>2899</v>
      </c>
      <c r="Z14" s="487">
        <v>2608</v>
      </c>
      <c r="AA14" s="487">
        <v>3030</v>
      </c>
      <c r="AB14" s="487">
        <v>2869</v>
      </c>
      <c r="AC14" s="487">
        <v>2794</v>
      </c>
      <c r="AD14" s="487">
        <v>2465</v>
      </c>
      <c r="AE14" s="487">
        <f t="shared" si="1"/>
        <v>3090.5625</v>
      </c>
      <c r="AF14" s="488">
        <v>-4.1049581000000002E-2</v>
      </c>
      <c r="AG14" s="488">
        <v>-0.43444128900000001</v>
      </c>
      <c r="AH14" s="488">
        <v>-0.48960369599999998</v>
      </c>
      <c r="AI14" s="488">
        <v>-0.41042984900000001</v>
      </c>
      <c r="AJ14" s="488">
        <v>-0.32887453900000002</v>
      </c>
      <c r="AK14" s="488">
        <v>-0.31942699200000002</v>
      </c>
      <c r="AL14" s="488">
        <v>-0.31562424500000003</v>
      </c>
      <c r="AM14" s="488">
        <v>-0.37737296300000001</v>
      </c>
      <c r="AN14" s="488">
        <v>-0.41217661900000002</v>
      </c>
      <c r="AO14" s="488">
        <v>-0.483330596</v>
      </c>
      <c r="AP14" s="488">
        <v>-0.60189508400000002</v>
      </c>
      <c r="AQ14" s="488">
        <v>-0.52347889599999997</v>
      </c>
      <c r="AR14" s="488">
        <v>-0.51223438499999996</v>
      </c>
      <c r="AS14" s="488">
        <v>-0.52079505599999998</v>
      </c>
      <c r="AT14" s="488">
        <v>-0.50346543499999996</v>
      </c>
      <c r="AU14" s="488">
        <v>-0.46214270099999999</v>
      </c>
    </row>
    <row r="15" spans="1:47" s="11" customFormat="1" ht="15" customHeight="1">
      <c r="A15" s="407" t="s">
        <v>290</v>
      </c>
      <c r="B15" s="49">
        <v>6233</v>
      </c>
      <c r="C15" s="49">
        <v>4791</v>
      </c>
      <c r="D15" s="49">
        <v>5534</v>
      </c>
      <c r="E15" s="49">
        <v>5713</v>
      </c>
      <c r="F15" s="49">
        <v>5425</v>
      </c>
      <c r="G15" s="49">
        <v>4496</v>
      </c>
      <c r="H15" s="49">
        <v>4351</v>
      </c>
      <c r="I15" s="49">
        <v>3689</v>
      </c>
      <c r="J15" s="49">
        <v>3952</v>
      </c>
      <c r="K15" s="49">
        <v>4983</v>
      </c>
      <c r="L15" s="49">
        <v>4175</v>
      </c>
      <c r="M15" s="49">
        <v>4812</v>
      </c>
      <c r="N15" s="49">
        <f t="shared" si="0"/>
        <v>4846.166666666667</v>
      </c>
      <c r="O15" s="49">
        <v>4759</v>
      </c>
      <c r="P15" s="49">
        <v>2750</v>
      </c>
      <c r="Q15" s="49">
        <v>2708</v>
      </c>
      <c r="R15" s="49">
        <v>2624</v>
      </c>
      <c r="S15" s="49">
        <v>2732</v>
      </c>
      <c r="T15" s="49">
        <v>2606</v>
      </c>
      <c r="U15" s="49">
        <v>2635</v>
      </c>
      <c r="V15" s="49">
        <v>3046</v>
      </c>
      <c r="W15" s="49">
        <v>2768</v>
      </c>
      <c r="X15" s="366">
        <v>2663</v>
      </c>
      <c r="Y15" s="487">
        <v>2513</v>
      </c>
      <c r="Z15" s="487">
        <v>2313</v>
      </c>
      <c r="AA15" s="487">
        <v>2881</v>
      </c>
      <c r="AB15" s="487">
        <v>2596</v>
      </c>
      <c r="AC15" s="487">
        <v>2550</v>
      </c>
      <c r="AD15" s="487">
        <v>2424</v>
      </c>
      <c r="AE15" s="487">
        <f t="shared" si="1"/>
        <v>2785.5</v>
      </c>
      <c r="AF15" s="488">
        <v>-0.140043368</v>
      </c>
      <c r="AG15" s="488">
        <v>-0.51864169400000004</v>
      </c>
      <c r="AH15" s="488">
        <v>-0.50082949300000001</v>
      </c>
      <c r="AI15" s="489">
        <v>-0.41637010699999999</v>
      </c>
      <c r="AJ15" s="489">
        <v>-0.37209836800000001</v>
      </c>
      <c r="AK15" s="489">
        <v>-0.29357549500000002</v>
      </c>
      <c r="AL15" s="489">
        <v>-0.33324898800000002</v>
      </c>
      <c r="AM15" s="489">
        <v>-0.38872165400000003</v>
      </c>
      <c r="AN15" s="489">
        <v>-0.33700598799999998</v>
      </c>
      <c r="AO15" s="489">
        <v>-0.44659185400000001</v>
      </c>
      <c r="AP15" s="489">
        <v>-0.59682336000000002</v>
      </c>
      <c r="AQ15" s="489">
        <v>-0.51721978700000004</v>
      </c>
      <c r="AR15" s="489">
        <v>-0.47940007200000001</v>
      </c>
      <c r="AS15" s="489">
        <v>-0.54559775899999996</v>
      </c>
      <c r="AT15" s="489">
        <v>-0.52995391700000005</v>
      </c>
      <c r="AU15" s="489">
        <v>-0.46085409300000002</v>
      </c>
    </row>
    <row r="16" spans="1:47" s="40" customFormat="1" ht="17.25" customHeight="1">
      <c r="A16" s="10" t="s">
        <v>94</v>
      </c>
      <c r="B16" s="10"/>
      <c r="G16" s="152"/>
      <c r="H16" s="152"/>
      <c r="I16" s="152"/>
      <c r="J16" s="152"/>
      <c r="K16" s="152"/>
      <c r="L16" s="152"/>
      <c r="M16" s="152"/>
      <c r="R16" s="152"/>
      <c r="S16" s="152"/>
      <c r="T16" s="152"/>
      <c r="U16" s="152"/>
      <c r="V16" s="152"/>
      <c r="W16" s="152"/>
      <c r="X16" s="152"/>
      <c r="AC16" s="152"/>
      <c r="AD16" s="152"/>
      <c r="AE16" s="152"/>
      <c r="AF16" s="152"/>
      <c r="AG16" s="152"/>
      <c r="AH16" s="152"/>
      <c r="AI16" s="152"/>
    </row>
    <row r="17" spans="1:47" ht="12" customHeight="1">
      <c r="A17" s="438" t="s">
        <v>96</v>
      </c>
      <c r="F17" s="3"/>
      <c r="M17"/>
      <c r="Q17" s="3"/>
      <c r="R17" s="170"/>
      <c r="X17"/>
      <c r="AB17" s="3"/>
      <c r="AI17"/>
    </row>
    <row r="18" spans="1:47" s="24" customFormat="1" ht="12" customHeight="1">
      <c r="A18" s="438" t="s">
        <v>168</v>
      </c>
      <c r="B18" s="76"/>
      <c r="C18" s="25"/>
      <c r="G18" s="77"/>
      <c r="H18" s="77"/>
      <c r="I18" s="77"/>
      <c r="J18" s="77"/>
      <c r="K18" s="77"/>
      <c r="L18" s="77"/>
      <c r="M18" s="77"/>
      <c r="R18" s="77"/>
      <c r="S18" s="77"/>
      <c r="T18" s="77"/>
      <c r="U18" s="77"/>
      <c r="V18" s="77"/>
      <c r="W18" s="77"/>
      <c r="X18" s="77"/>
      <c r="AC18" s="77"/>
      <c r="AD18" s="77"/>
      <c r="AE18" s="77"/>
      <c r="AF18" s="77"/>
      <c r="AG18" s="77"/>
      <c r="AH18" s="77"/>
      <c r="AI18" s="77"/>
    </row>
    <row r="19" spans="1:47" s="24" customFormat="1" ht="12" customHeight="1">
      <c r="A19" s="438" t="s">
        <v>169</v>
      </c>
      <c r="B19" s="76"/>
      <c r="C19" s="25"/>
      <c r="G19" s="77"/>
      <c r="H19" s="77"/>
      <c r="I19" s="77"/>
      <c r="J19" s="77"/>
      <c r="K19" s="77"/>
      <c r="L19" s="77"/>
      <c r="M19" s="77"/>
      <c r="R19" s="77"/>
      <c r="S19" s="77"/>
      <c r="T19" s="77"/>
      <c r="U19" s="77"/>
      <c r="V19" s="77"/>
      <c r="W19" s="77"/>
      <c r="X19" s="77"/>
      <c r="AC19" s="77"/>
      <c r="AD19" s="77"/>
      <c r="AE19" s="77"/>
      <c r="AF19" s="77"/>
      <c r="AG19" s="77"/>
      <c r="AH19" s="77"/>
      <c r="AI19" s="77"/>
    </row>
    <row r="20" spans="1:47" s="47" customFormat="1" ht="12" customHeight="1">
      <c r="A20" s="421" t="s">
        <v>275</v>
      </c>
      <c r="B20" s="220"/>
      <c r="C20" s="219"/>
      <c r="G20" s="82"/>
      <c r="H20" s="82"/>
      <c r="I20" s="82"/>
      <c r="J20" s="82"/>
      <c r="K20" s="82"/>
      <c r="L20" s="82"/>
      <c r="M20" s="82"/>
      <c r="R20" s="82"/>
      <c r="S20" s="82"/>
      <c r="T20" s="82"/>
      <c r="U20" s="82"/>
      <c r="V20" s="82"/>
      <c r="W20" s="82"/>
      <c r="X20" s="82"/>
      <c r="AC20" s="82"/>
      <c r="AD20" s="82"/>
      <c r="AE20" s="82"/>
      <c r="AF20" s="82"/>
      <c r="AG20" s="82"/>
      <c r="AH20" s="82"/>
      <c r="AI20" s="82"/>
    </row>
    <row r="21" spans="1:47" s="47" customFormat="1" ht="12" customHeight="1">
      <c r="A21" s="418" t="s">
        <v>426</v>
      </c>
      <c r="B21" s="220"/>
      <c r="C21" s="219"/>
      <c r="G21" s="82"/>
      <c r="H21" s="82"/>
      <c r="I21" s="82"/>
      <c r="J21" s="82"/>
      <c r="K21" s="82"/>
      <c r="L21" s="82"/>
      <c r="M21" s="82"/>
      <c r="R21" s="82"/>
      <c r="S21" s="82"/>
      <c r="T21" s="82"/>
      <c r="U21" s="82"/>
      <c r="V21" s="82"/>
      <c r="W21" s="82"/>
      <c r="X21" s="82"/>
      <c r="AC21" s="82"/>
      <c r="AD21" s="82"/>
      <c r="AE21" s="82"/>
      <c r="AF21" s="82"/>
      <c r="AG21" s="82"/>
      <c r="AH21" s="82"/>
      <c r="AI21" s="82"/>
    </row>
    <row r="22" spans="1:47" s="47" customFormat="1" ht="12" customHeight="1">
      <c r="A22" s="171" t="s">
        <v>97</v>
      </c>
      <c r="B22" s="220"/>
      <c r="C22" s="219"/>
      <c r="G22" s="82"/>
      <c r="H22" s="82"/>
      <c r="I22" s="82"/>
      <c r="J22" s="82"/>
      <c r="K22" s="82"/>
      <c r="L22" s="82"/>
      <c r="M22" s="82"/>
      <c r="R22" s="82"/>
      <c r="S22" s="82"/>
      <c r="T22" s="82"/>
      <c r="U22" s="82"/>
      <c r="V22" s="82"/>
      <c r="W22" s="82"/>
      <c r="X22" s="82"/>
      <c r="AC22" s="82"/>
      <c r="AD22" s="82"/>
      <c r="AE22" s="82"/>
      <c r="AF22" s="82"/>
      <c r="AG22" s="82"/>
      <c r="AH22" s="82"/>
      <c r="AI22" s="82"/>
    </row>
    <row r="23" spans="1:47" s="39" customFormat="1" ht="30" customHeight="1">
      <c r="A23" s="438" t="s">
        <v>427</v>
      </c>
      <c r="B23" s="37"/>
      <c r="G23" s="83"/>
      <c r="H23" s="83"/>
      <c r="I23" s="83"/>
      <c r="J23" s="83"/>
      <c r="K23" s="83"/>
      <c r="L23" s="83"/>
      <c r="M23" s="83"/>
      <c r="R23" s="83"/>
      <c r="S23" s="83"/>
      <c r="T23" s="83"/>
      <c r="U23" s="83"/>
      <c r="V23" s="83"/>
      <c r="W23" s="83"/>
      <c r="X23" s="83"/>
      <c r="AC23" s="83"/>
      <c r="AD23" s="83"/>
      <c r="AE23" s="83"/>
      <c r="AF23" s="83"/>
      <c r="AG23" s="83"/>
      <c r="AH23" s="83"/>
      <c r="AI23" s="83"/>
    </row>
    <row r="24" spans="1:47" s="35" customFormat="1" ht="20.25" customHeight="1">
      <c r="A24" s="424" t="s">
        <v>484</v>
      </c>
      <c r="B24" s="166"/>
    </row>
    <row r="25" spans="1:47" s="111" customFormat="1" ht="15" customHeight="1">
      <c r="A25" s="481"/>
      <c r="B25" s="768" t="s">
        <v>436</v>
      </c>
      <c r="C25" s="768"/>
      <c r="D25" s="768"/>
      <c r="E25" s="768"/>
      <c r="F25" s="768"/>
      <c r="G25" s="768"/>
      <c r="H25" s="768"/>
      <c r="I25" s="768"/>
      <c r="J25" s="768"/>
      <c r="K25" s="768"/>
      <c r="L25" s="768"/>
      <c r="M25" s="768"/>
      <c r="N25" s="768"/>
      <c r="O25" s="768" t="s">
        <v>437</v>
      </c>
      <c r="P25" s="768"/>
      <c r="Q25" s="768"/>
      <c r="R25" s="768"/>
      <c r="S25" s="768"/>
      <c r="T25" s="768"/>
      <c r="U25" s="768"/>
      <c r="V25" s="768"/>
      <c r="W25" s="768"/>
      <c r="X25" s="768"/>
      <c r="Y25" s="768"/>
      <c r="Z25" s="768"/>
      <c r="AA25" s="768"/>
      <c r="AB25" s="768"/>
      <c r="AC25" s="768"/>
      <c r="AD25" s="768"/>
      <c r="AE25" s="768"/>
      <c r="AF25" s="756" t="s">
        <v>424</v>
      </c>
      <c r="AG25" s="756"/>
      <c r="AH25" s="756"/>
      <c r="AI25" s="756"/>
      <c r="AJ25" s="756"/>
      <c r="AK25" s="756"/>
      <c r="AL25" s="756"/>
      <c r="AM25" s="756"/>
      <c r="AN25" s="756"/>
      <c r="AO25" s="756"/>
      <c r="AP25" s="755"/>
      <c r="AQ25" s="755"/>
      <c r="AR25" s="755"/>
      <c r="AS25" s="755"/>
      <c r="AT25" s="755"/>
      <c r="AU25" s="755"/>
    </row>
    <row r="26" spans="1:47" s="483" customFormat="1" ht="43.95" customHeight="1">
      <c r="A26" s="482" t="s">
        <v>166</v>
      </c>
      <c r="B26" s="289" t="s">
        <v>485</v>
      </c>
      <c r="C26" s="289" t="s">
        <v>486</v>
      </c>
      <c r="D26" s="289" t="s">
        <v>487</v>
      </c>
      <c r="E26" s="289" t="s">
        <v>488</v>
      </c>
      <c r="F26" s="289" t="s">
        <v>489</v>
      </c>
      <c r="G26" s="289" t="s">
        <v>490</v>
      </c>
      <c r="H26" s="289" t="s">
        <v>491</v>
      </c>
      <c r="I26" s="289" t="s">
        <v>492</v>
      </c>
      <c r="J26" s="289" t="s">
        <v>493</v>
      </c>
      <c r="K26" s="289" t="s">
        <v>494</v>
      </c>
      <c r="L26" s="289" t="s">
        <v>495</v>
      </c>
      <c r="M26" s="289" t="s">
        <v>496</v>
      </c>
      <c r="N26" s="289" t="s">
        <v>438</v>
      </c>
      <c r="O26" s="289" t="s">
        <v>497</v>
      </c>
      <c r="P26" s="289" t="s">
        <v>498</v>
      </c>
      <c r="Q26" s="289" t="s">
        <v>499</v>
      </c>
      <c r="R26" s="289" t="s">
        <v>500</v>
      </c>
      <c r="S26" s="289" t="s">
        <v>501</v>
      </c>
      <c r="T26" s="289" t="s">
        <v>502</v>
      </c>
      <c r="U26" s="289" t="s">
        <v>503</v>
      </c>
      <c r="V26" s="289" t="s">
        <v>504</v>
      </c>
      <c r="W26" s="289" t="s">
        <v>505</v>
      </c>
      <c r="X26" s="289" t="s">
        <v>506</v>
      </c>
      <c r="Y26" s="289" t="s">
        <v>507</v>
      </c>
      <c r="Z26" s="289" t="s">
        <v>508</v>
      </c>
      <c r="AA26" s="289" t="s">
        <v>509</v>
      </c>
      <c r="AB26" s="289" t="s">
        <v>510</v>
      </c>
      <c r="AC26" s="289" t="s">
        <v>511</v>
      </c>
      <c r="AD26" s="289" t="s">
        <v>512</v>
      </c>
      <c r="AE26" s="289" t="s">
        <v>439</v>
      </c>
      <c r="AF26" s="283" t="s">
        <v>99</v>
      </c>
      <c r="AG26" s="283" t="s">
        <v>100</v>
      </c>
      <c r="AH26" s="283" t="s">
        <v>265</v>
      </c>
      <c r="AI26" s="283" t="s">
        <v>266</v>
      </c>
      <c r="AJ26" s="283" t="s">
        <v>103</v>
      </c>
      <c r="AK26" s="283" t="s">
        <v>267</v>
      </c>
      <c r="AL26" s="283" t="s">
        <v>268</v>
      </c>
      <c r="AM26" s="283" t="s">
        <v>269</v>
      </c>
      <c r="AN26" s="283" t="s">
        <v>107</v>
      </c>
      <c r="AO26" s="283" t="s">
        <v>270</v>
      </c>
      <c r="AP26" s="283" t="s">
        <v>271</v>
      </c>
      <c r="AQ26" s="283" t="s">
        <v>272</v>
      </c>
      <c r="AR26" s="283" t="s">
        <v>273</v>
      </c>
      <c r="AS26" s="283" t="s">
        <v>112</v>
      </c>
      <c r="AT26" s="283" t="s">
        <v>274</v>
      </c>
      <c r="AU26" s="283" t="s">
        <v>114</v>
      </c>
    </row>
    <row r="27" spans="1:47" s="61" customFormat="1" ht="15" customHeight="1">
      <c r="A27" s="44" t="s">
        <v>285</v>
      </c>
      <c r="B27" s="128">
        <v>21765</v>
      </c>
      <c r="C27" s="128">
        <v>20183</v>
      </c>
      <c r="D27" s="128">
        <v>22795</v>
      </c>
      <c r="E27" s="128">
        <v>22063</v>
      </c>
      <c r="F27" s="128">
        <v>23305</v>
      </c>
      <c r="G27" s="128">
        <v>23590</v>
      </c>
      <c r="H27" s="128">
        <v>24464</v>
      </c>
      <c r="I27" s="128">
        <v>24490</v>
      </c>
      <c r="J27" s="128">
        <v>23472</v>
      </c>
      <c r="K27" s="128">
        <v>23024</v>
      </c>
      <c r="L27" s="288">
        <v>21649</v>
      </c>
      <c r="M27" s="128">
        <v>21226</v>
      </c>
      <c r="N27" s="288">
        <f t="shared" ref="N27:N36" si="2">AVERAGE(B27:M27)</f>
        <v>22668.833333333332</v>
      </c>
      <c r="O27" s="128">
        <v>22245</v>
      </c>
      <c r="P27" s="128">
        <v>21562</v>
      </c>
      <c r="Q27" s="128">
        <v>23251</v>
      </c>
      <c r="R27" s="128">
        <v>22198</v>
      </c>
      <c r="S27" s="128">
        <v>23696</v>
      </c>
      <c r="T27" s="128">
        <v>23267</v>
      </c>
      <c r="U27" s="128">
        <v>22525</v>
      </c>
      <c r="V27" s="128">
        <v>22422</v>
      </c>
      <c r="W27" s="288">
        <v>20620</v>
      </c>
      <c r="X27" s="365">
        <v>19978</v>
      </c>
      <c r="Y27" s="484">
        <v>20439</v>
      </c>
      <c r="Z27" s="484">
        <v>20057</v>
      </c>
      <c r="AA27" s="484">
        <v>23027</v>
      </c>
      <c r="AB27" s="484">
        <v>22462</v>
      </c>
      <c r="AC27" s="484">
        <v>23033</v>
      </c>
      <c r="AD27" s="484">
        <v>20464</v>
      </c>
      <c r="AE27" s="484">
        <f>AVERAGE(O27:AD27)</f>
        <v>21952.875</v>
      </c>
      <c r="AF27" s="485">
        <v>-2.4128098000000001E-2</v>
      </c>
      <c r="AG27" s="485">
        <v>-2.2707701E-2</v>
      </c>
      <c r="AH27" s="485">
        <v>-2.317099E-3</v>
      </c>
      <c r="AI27" s="485">
        <v>-5.9008053999999997E-2</v>
      </c>
      <c r="AJ27" s="485">
        <v>-3.1393066999999997E-2</v>
      </c>
      <c r="AK27" s="485">
        <v>-4.9938751000000003E-2</v>
      </c>
      <c r="AL27" s="485">
        <v>-4.0345944000000002E-2</v>
      </c>
      <c r="AM27" s="485">
        <v>-2.6146630000000001E-2</v>
      </c>
      <c r="AN27" s="485">
        <v>-4.7531063999999998E-2</v>
      </c>
      <c r="AO27" s="485">
        <v>-5.8795816000000001E-2</v>
      </c>
      <c r="AP27" s="485">
        <v>-6.0923500999999998E-2</v>
      </c>
      <c r="AQ27" s="485">
        <v>-6.2428780000000003E-3</v>
      </c>
      <c r="AR27" s="485">
        <v>1.0177670999999999E-2</v>
      </c>
      <c r="AS27" s="485">
        <v>1.8084576000000002E-2</v>
      </c>
      <c r="AT27" s="485">
        <v>-1.1671315E-2</v>
      </c>
      <c r="AU27" s="485">
        <v>-0.132513777</v>
      </c>
    </row>
    <row r="28" spans="1:47" s="61" customFormat="1" ht="15" customHeight="1">
      <c r="A28" s="43" t="s">
        <v>243</v>
      </c>
      <c r="B28" s="33">
        <v>14474</v>
      </c>
      <c r="C28" s="33">
        <v>13365</v>
      </c>
      <c r="D28" s="33">
        <v>14976</v>
      </c>
      <c r="E28" s="33">
        <v>14744</v>
      </c>
      <c r="F28" s="33">
        <v>15615</v>
      </c>
      <c r="G28" s="33">
        <v>15772</v>
      </c>
      <c r="H28" s="33">
        <v>16258</v>
      </c>
      <c r="I28" s="33">
        <v>16422</v>
      </c>
      <c r="J28" s="33">
        <v>15581</v>
      </c>
      <c r="K28" s="33">
        <v>15101</v>
      </c>
      <c r="L28" s="49">
        <v>14187</v>
      </c>
      <c r="M28" s="33">
        <v>13741</v>
      </c>
      <c r="N28" s="33">
        <f t="shared" si="2"/>
        <v>15019.666666666666</v>
      </c>
      <c r="O28" s="33">
        <v>14760</v>
      </c>
      <c r="P28" s="33">
        <v>14249</v>
      </c>
      <c r="Q28" s="33">
        <v>15386</v>
      </c>
      <c r="R28" s="33">
        <v>14457</v>
      </c>
      <c r="S28" s="33">
        <v>15365</v>
      </c>
      <c r="T28" s="33">
        <v>15062</v>
      </c>
      <c r="U28" s="33">
        <v>14632</v>
      </c>
      <c r="V28" s="33">
        <v>14501</v>
      </c>
      <c r="W28" s="49">
        <v>13173</v>
      </c>
      <c r="X28" s="366">
        <v>12780</v>
      </c>
      <c r="Y28" s="487">
        <v>13192</v>
      </c>
      <c r="Z28" s="487">
        <v>12815</v>
      </c>
      <c r="AA28" s="487">
        <v>14867</v>
      </c>
      <c r="AB28" s="487">
        <v>14363</v>
      </c>
      <c r="AC28" s="487">
        <v>14802</v>
      </c>
      <c r="AD28" s="487">
        <v>13158</v>
      </c>
      <c r="AE28" s="490">
        <f t="shared" ref="AE28:AE36" si="3">AVERAGE(O28:AD28)</f>
        <v>14222.625</v>
      </c>
      <c r="AF28" s="488">
        <v>-1.4423076999999999E-2</v>
      </c>
      <c r="AG28" s="488">
        <v>-3.3572979000000003E-2</v>
      </c>
      <c r="AH28" s="488">
        <v>-1.4665386000000001E-2</v>
      </c>
      <c r="AI28" s="488">
        <v>-8.3375601999999993E-2</v>
      </c>
      <c r="AJ28" s="488">
        <v>-5.4926805000000002E-2</v>
      </c>
      <c r="AK28" s="488">
        <v>-8.2815735000000001E-2</v>
      </c>
      <c r="AL28" s="488">
        <v>-6.0907516000000002E-2</v>
      </c>
      <c r="AM28" s="488">
        <v>-3.9732468E-2</v>
      </c>
      <c r="AN28" s="488">
        <v>-7.1473885000000001E-2</v>
      </c>
      <c r="AO28" s="488">
        <v>-6.9936685999999998E-2</v>
      </c>
      <c r="AP28" s="488">
        <v>-8.8572612999999994E-2</v>
      </c>
      <c r="AQ28" s="488">
        <v>-4.1152263000000001E-2</v>
      </c>
      <c r="AR28" s="488">
        <v>-7.2783120000000003E-3</v>
      </c>
      <c r="AS28" s="488">
        <v>-2.5841019999999999E-2</v>
      </c>
      <c r="AT28" s="488">
        <v>-5.2065321999999997E-2</v>
      </c>
      <c r="AU28" s="488">
        <v>-0.16573674899999999</v>
      </c>
    </row>
    <row r="29" spans="1:47" s="61" customFormat="1" ht="15" customHeight="1">
      <c r="A29" s="43" t="s">
        <v>247</v>
      </c>
      <c r="B29" s="33">
        <v>8514</v>
      </c>
      <c r="C29" s="33">
        <v>7958</v>
      </c>
      <c r="D29" s="33">
        <v>8820</v>
      </c>
      <c r="E29" s="33">
        <v>8806</v>
      </c>
      <c r="F29" s="33">
        <v>9043</v>
      </c>
      <c r="G29" s="33">
        <v>8455</v>
      </c>
      <c r="H29" s="33">
        <v>8886</v>
      </c>
      <c r="I29" s="33">
        <v>8857</v>
      </c>
      <c r="J29" s="33">
        <v>8109</v>
      </c>
      <c r="K29" s="33">
        <v>8848</v>
      </c>
      <c r="L29" s="49">
        <v>8476</v>
      </c>
      <c r="M29" s="33">
        <v>8722</v>
      </c>
      <c r="N29" s="33">
        <f t="shared" si="2"/>
        <v>8624.5</v>
      </c>
      <c r="O29" s="33">
        <v>7504</v>
      </c>
      <c r="P29" s="33">
        <v>5665</v>
      </c>
      <c r="Q29" s="33">
        <v>7231</v>
      </c>
      <c r="R29" s="33">
        <v>7637</v>
      </c>
      <c r="S29" s="33">
        <v>8518</v>
      </c>
      <c r="T29" s="33">
        <v>8163</v>
      </c>
      <c r="U29" s="33">
        <v>8027</v>
      </c>
      <c r="V29" s="33">
        <v>7913</v>
      </c>
      <c r="W29" s="49">
        <v>7344</v>
      </c>
      <c r="X29" s="366">
        <v>7344</v>
      </c>
      <c r="Y29" s="487">
        <v>7069</v>
      </c>
      <c r="Z29" s="487">
        <v>6991</v>
      </c>
      <c r="AA29" s="487">
        <v>7893</v>
      </c>
      <c r="AB29" s="487">
        <v>7479</v>
      </c>
      <c r="AC29" s="487">
        <v>7504</v>
      </c>
      <c r="AD29" s="487">
        <v>7141</v>
      </c>
      <c r="AE29" s="490">
        <f t="shared" si="3"/>
        <v>7463.9375</v>
      </c>
      <c r="AF29" s="488">
        <v>-0.14920634899999999</v>
      </c>
      <c r="AG29" s="488">
        <v>-0.35668862099999998</v>
      </c>
      <c r="AH29" s="488">
        <v>-0.20037598100000001</v>
      </c>
      <c r="AI29" s="488">
        <v>-9.6747486999999993E-2</v>
      </c>
      <c r="AJ29" s="488">
        <v>-4.1413459E-2</v>
      </c>
      <c r="AK29" s="488">
        <v>-7.8356102999999996E-2</v>
      </c>
      <c r="AL29" s="488">
        <v>-1.0112220999999999E-2</v>
      </c>
      <c r="AM29" s="488">
        <v>-0.10567359899999999</v>
      </c>
      <c r="AN29" s="488">
        <v>-0.13355356299999999</v>
      </c>
      <c r="AO29" s="488">
        <v>-0.15799128600000001</v>
      </c>
      <c r="AP29" s="488">
        <v>-0.16972045999999999</v>
      </c>
      <c r="AQ29" s="488">
        <v>-0.121512943</v>
      </c>
      <c r="AR29" s="488">
        <v>-0.10510204099999999</v>
      </c>
      <c r="AS29" s="488">
        <v>-0.15069271000000001</v>
      </c>
      <c r="AT29" s="488">
        <v>-0.17018688500000001</v>
      </c>
      <c r="AU29" s="488">
        <v>-0.15541099899999999</v>
      </c>
    </row>
    <row r="30" spans="1:47" s="61" customFormat="1" ht="15" customHeight="1">
      <c r="A30" s="44" t="s">
        <v>287</v>
      </c>
      <c r="B30" s="33">
        <v>8052</v>
      </c>
      <c r="C30" s="33">
        <v>7257</v>
      </c>
      <c r="D30" s="33">
        <v>8194</v>
      </c>
      <c r="E30" s="33">
        <v>7856</v>
      </c>
      <c r="F30" s="33">
        <v>8209</v>
      </c>
      <c r="G30" s="33">
        <v>7640</v>
      </c>
      <c r="H30" s="33">
        <v>7813</v>
      </c>
      <c r="I30" s="33">
        <v>8150</v>
      </c>
      <c r="J30" s="33">
        <v>7801</v>
      </c>
      <c r="K30" s="33">
        <v>8493</v>
      </c>
      <c r="L30" s="49">
        <v>7950</v>
      </c>
      <c r="M30" s="33">
        <v>7804</v>
      </c>
      <c r="N30" s="33">
        <f t="shared" si="2"/>
        <v>7934.916666666667</v>
      </c>
      <c r="O30" s="33">
        <v>6583</v>
      </c>
      <c r="P30" s="33">
        <v>4962</v>
      </c>
      <c r="Q30" s="33">
        <v>6705</v>
      </c>
      <c r="R30" s="33">
        <v>7158</v>
      </c>
      <c r="S30" s="33">
        <v>7614</v>
      </c>
      <c r="T30" s="33">
        <v>7442</v>
      </c>
      <c r="U30" s="33">
        <v>7519</v>
      </c>
      <c r="V30" s="33">
        <v>7594</v>
      </c>
      <c r="W30" s="49">
        <v>7230</v>
      </c>
      <c r="X30" s="366">
        <v>7090</v>
      </c>
      <c r="Y30" s="487">
        <v>6919</v>
      </c>
      <c r="Z30" s="487">
        <v>6777</v>
      </c>
      <c r="AA30" s="487">
        <v>8059</v>
      </c>
      <c r="AB30" s="487">
        <v>7082</v>
      </c>
      <c r="AC30" s="487">
        <v>6881</v>
      </c>
      <c r="AD30" s="487">
        <v>6798</v>
      </c>
      <c r="AE30" s="490">
        <f t="shared" si="3"/>
        <v>7025.8125</v>
      </c>
      <c r="AF30" s="488">
        <v>-0.196607274</v>
      </c>
      <c r="AG30" s="488">
        <v>-0.36838085500000001</v>
      </c>
      <c r="AH30" s="488">
        <v>-0.183213546</v>
      </c>
      <c r="AI30" s="488">
        <v>-6.3089005000000004E-2</v>
      </c>
      <c r="AJ30" s="488">
        <v>-2.5470369999999999E-2</v>
      </c>
      <c r="AK30" s="488">
        <v>-8.6871166E-2</v>
      </c>
      <c r="AL30" s="488">
        <v>-3.6149212E-2</v>
      </c>
      <c r="AM30" s="488">
        <v>-0.105851878</v>
      </c>
      <c r="AN30" s="488">
        <v>-9.0566038000000001E-2</v>
      </c>
      <c r="AO30" s="488">
        <v>-9.1491542999999995E-2</v>
      </c>
      <c r="AP30" s="488">
        <v>-0.14071038299999999</v>
      </c>
      <c r="AQ30" s="488">
        <v>-6.6143034000000003E-2</v>
      </c>
      <c r="AR30" s="488">
        <v>-1.6475469999999999E-2</v>
      </c>
      <c r="AS30" s="488">
        <v>-9.8523421999999999E-2</v>
      </c>
      <c r="AT30" s="488">
        <v>-0.16177366300000001</v>
      </c>
      <c r="AU30" s="488">
        <v>-0.110209424</v>
      </c>
    </row>
    <row r="31" spans="1:47" s="61" customFormat="1" ht="15" customHeight="1">
      <c r="A31" s="44" t="s">
        <v>288</v>
      </c>
      <c r="B31" s="33">
        <v>7612</v>
      </c>
      <c r="C31" s="33">
        <v>6839</v>
      </c>
      <c r="D31" s="33">
        <v>7747</v>
      </c>
      <c r="E31" s="33">
        <v>7335</v>
      </c>
      <c r="F31" s="33">
        <v>7721</v>
      </c>
      <c r="G31" s="33">
        <v>7011</v>
      </c>
      <c r="H31" s="33">
        <v>6851</v>
      </c>
      <c r="I31" s="33">
        <v>6812</v>
      </c>
      <c r="J31" s="33">
        <v>6612</v>
      </c>
      <c r="K31" s="33">
        <v>7190</v>
      </c>
      <c r="L31" s="49">
        <v>6908</v>
      </c>
      <c r="M31" s="33">
        <v>7268</v>
      </c>
      <c r="N31" s="33">
        <f t="shared" si="2"/>
        <v>7158.833333333333</v>
      </c>
      <c r="O31" s="33">
        <v>6700</v>
      </c>
      <c r="P31" s="33">
        <v>4747</v>
      </c>
      <c r="Q31" s="33">
        <v>6074</v>
      </c>
      <c r="R31" s="33">
        <v>6479</v>
      </c>
      <c r="S31" s="33">
        <v>6526</v>
      </c>
      <c r="T31" s="33">
        <v>6256</v>
      </c>
      <c r="U31" s="33">
        <v>6382</v>
      </c>
      <c r="V31" s="33">
        <v>6764</v>
      </c>
      <c r="W31" s="49">
        <v>6117</v>
      </c>
      <c r="X31" s="366">
        <v>6482</v>
      </c>
      <c r="Y31" s="487">
        <v>6346</v>
      </c>
      <c r="Z31" s="487">
        <v>6255</v>
      </c>
      <c r="AA31" s="487">
        <v>7363</v>
      </c>
      <c r="AB31" s="487">
        <v>6415</v>
      </c>
      <c r="AC31" s="487">
        <v>6220</v>
      </c>
      <c r="AD31" s="487">
        <v>6023</v>
      </c>
      <c r="AE31" s="490">
        <f t="shared" si="3"/>
        <v>6321.8125</v>
      </c>
      <c r="AF31" s="488">
        <v>-0.13514909</v>
      </c>
      <c r="AG31" s="488">
        <v>-0.35282890300000003</v>
      </c>
      <c r="AH31" s="488">
        <v>-0.21331433799999999</v>
      </c>
      <c r="AI31" s="488">
        <v>-7.5880759000000006E-2</v>
      </c>
      <c r="AJ31" s="488">
        <v>-4.7438330000000001E-2</v>
      </c>
      <c r="AK31" s="488">
        <v>-8.1620669000000007E-2</v>
      </c>
      <c r="AL31" s="488">
        <v>-3.4785239000000003E-2</v>
      </c>
      <c r="AM31" s="488">
        <v>-5.9248956999999998E-2</v>
      </c>
      <c r="AN31" s="488">
        <v>-0.114504922</v>
      </c>
      <c r="AO31" s="488">
        <v>-0.108145294</v>
      </c>
      <c r="AP31" s="488">
        <v>-0.16631634300000001</v>
      </c>
      <c r="AQ31" s="488">
        <v>-8.5392600999999999E-2</v>
      </c>
      <c r="AR31" s="488">
        <v>-4.9567575000000003E-2</v>
      </c>
      <c r="AS31" s="488">
        <v>-0.12542603999999999</v>
      </c>
      <c r="AT31" s="488">
        <v>-0.19440487000000001</v>
      </c>
      <c r="AU31" s="488">
        <v>-0.140921409</v>
      </c>
    </row>
    <row r="32" spans="1:47" s="61" customFormat="1" ht="15" customHeight="1">
      <c r="A32" s="43" t="s">
        <v>248</v>
      </c>
      <c r="B32" s="33">
        <v>6649</v>
      </c>
      <c r="C32" s="33">
        <v>6348</v>
      </c>
      <c r="D32" s="33">
        <v>7131</v>
      </c>
      <c r="E32" s="33">
        <v>7100</v>
      </c>
      <c r="F32" s="33">
        <v>7437</v>
      </c>
      <c r="G32" s="33">
        <v>7212</v>
      </c>
      <c r="H32" s="33">
        <v>6850</v>
      </c>
      <c r="I32" s="33">
        <v>6857</v>
      </c>
      <c r="J32" s="33">
        <v>7064</v>
      </c>
      <c r="K32" s="33">
        <v>7443</v>
      </c>
      <c r="L32" s="49">
        <v>7004</v>
      </c>
      <c r="M32" s="33">
        <v>6577</v>
      </c>
      <c r="N32" s="33">
        <f t="shared" si="2"/>
        <v>6972.666666666667</v>
      </c>
      <c r="O32" s="33">
        <v>5881</v>
      </c>
      <c r="P32" s="33">
        <v>4136</v>
      </c>
      <c r="Q32" s="33">
        <v>5274</v>
      </c>
      <c r="R32" s="33">
        <v>6256</v>
      </c>
      <c r="S32" s="33">
        <v>7030</v>
      </c>
      <c r="T32" s="33">
        <v>6863</v>
      </c>
      <c r="U32" s="33">
        <v>6895</v>
      </c>
      <c r="V32" s="33">
        <v>7381</v>
      </c>
      <c r="W32" s="49">
        <v>6926</v>
      </c>
      <c r="X32" s="366">
        <v>6300</v>
      </c>
      <c r="Y32" s="487">
        <v>6161</v>
      </c>
      <c r="Z32" s="487">
        <v>6158</v>
      </c>
      <c r="AA32" s="487">
        <v>7219</v>
      </c>
      <c r="AB32" s="487">
        <v>6365</v>
      </c>
      <c r="AC32" s="487">
        <v>6019</v>
      </c>
      <c r="AD32" s="487">
        <v>6053</v>
      </c>
      <c r="AE32" s="490">
        <f t="shared" si="3"/>
        <v>6307.3125</v>
      </c>
      <c r="AF32" s="488">
        <v>-0.17529098300000001</v>
      </c>
      <c r="AG32" s="488">
        <v>-0.417464789</v>
      </c>
      <c r="AH32" s="488">
        <v>-0.29084308199999998</v>
      </c>
      <c r="AI32" s="488">
        <v>-0.13255685</v>
      </c>
      <c r="AJ32" s="488">
        <v>2.6277372E-2</v>
      </c>
      <c r="AK32" s="488">
        <v>8.7501799999999998E-4</v>
      </c>
      <c r="AL32" s="488">
        <v>-2.3924121999999999E-2</v>
      </c>
      <c r="AM32" s="488">
        <v>-8.3299740000000004E-3</v>
      </c>
      <c r="AN32" s="488">
        <v>-1.1136493000000001E-2</v>
      </c>
      <c r="AO32" s="488">
        <v>-4.2116465999999998E-2</v>
      </c>
      <c r="AP32" s="488">
        <v>-7.3394495000000004E-2</v>
      </c>
      <c r="AQ32" s="488">
        <v>-2.9930687000000001E-2</v>
      </c>
      <c r="AR32" s="488">
        <v>1.2340485E-2</v>
      </c>
      <c r="AS32" s="488">
        <v>-0.103521127</v>
      </c>
      <c r="AT32" s="488">
        <v>-0.19066828</v>
      </c>
      <c r="AU32" s="488">
        <v>-0.16070438200000001</v>
      </c>
    </row>
    <row r="33" spans="1:47" s="492" customFormat="1" ht="15" customHeight="1">
      <c r="A33" s="44" t="s">
        <v>286</v>
      </c>
      <c r="B33" s="90">
        <v>7966</v>
      </c>
      <c r="C33" s="90">
        <v>8077</v>
      </c>
      <c r="D33" s="90">
        <v>9055</v>
      </c>
      <c r="E33" s="90">
        <v>8227</v>
      </c>
      <c r="F33" s="90">
        <v>9327</v>
      </c>
      <c r="G33" s="90">
        <v>8922</v>
      </c>
      <c r="H33" s="90">
        <v>7195</v>
      </c>
      <c r="I33" s="90">
        <v>7239</v>
      </c>
      <c r="J33" s="90">
        <v>8412</v>
      </c>
      <c r="K33" s="90">
        <v>9368</v>
      </c>
      <c r="L33" s="49">
        <v>9199</v>
      </c>
      <c r="M33" s="90">
        <v>7549</v>
      </c>
      <c r="N33" s="90">
        <f t="shared" si="2"/>
        <v>8378</v>
      </c>
      <c r="O33" s="90">
        <v>5848</v>
      </c>
      <c r="P33" s="90">
        <v>323</v>
      </c>
      <c r="Q33" s="90">
        <v>1189</v>
      </c>
      <c r="R33" s="90">
        <v>4444</v>
      </c>
      <c r="S33" s="90">
        <v>6859</v>
      </c>
      <c r="T33" s="90">
        <v>7004</v>
      </c>
      <c r="U33" s="90">
        <v>8417</v>
      </c>
      <c r="V33" s="90">
        <v>9495</v>
      </c>
      <c r="W33" s="49">
        <v>8451</v>
      </c>
      <c r="X33" s="366">
        <v>7015</v>
      </c>
      <c r="Y33" s="487">
        <v>6706</v>
      </c>
      <c r="Z33" s="487">
        <v>6546</v>
      </c>
      <c r="AA33" s="487">
        <v>8376</v>
      </c>
      <c r="AB33" s="487">
        <v>5672</v>
      </c>
      <c r="AC33" s="487">
        <v>3709</v>
      </c>
      <c r="AD33" s="487">
        <v>5309</v>
      </c>
      <c r="AE33" s="490">
        <f t="shared" si="3"/>
        <v>5960.1875</v>
      </c>
      <c r="AF33" s="488">
        <v>-0.354168967</v>
      </c>
      <c r="AG33" s="488">
        <v>-0.96073903000000005</v>
      </c>
      <c r="AH33" s="488">
        <v>-0.87252063899999999</v>
      </c>
      <c r="AI33" s="491">
        <v>-0.501905402</v>
      </c>
      <c r="AJ33" s="491">
        <v>-4.6699097000000002E-2</v>
      </c>
      <c r="AK33" s="491">
        <v>-3.2463047000000002E-2</v>
      </c>
      <c r="AL33" s="491">
        <v>5.9438899999999996E-4</v>
      </c>
      <c r="AM33" s="491">
        <v>1.3556789E-2</v>
      </c>
      <c r="AN33" s="491">
        <v>-8.1313185999999996E-2</v>
      </c>
      <c r="AO33" s="491">
        <v>-7.0737845999999993E-2</v>
      </c>
      <c r="AP33" s="491">
        <v>-0.158172232</v>
      </c>
      <c r="AQ33" s="491">
        <v>-0.189550576</v>
      </c>
      <c r="AR33" s="491">
        <v>-7.4986195000000005E-2</v>
      </c>
      <c r="AS33" s="491">
        <v>-0.31056278100000001</v>
      </c>
      <c r="AT33" s="491">
        <v>-0.60233729999999996</v>
      </c>
      <c r="AU33" s="491">
        <v>-0.40495404600000001</v>
      </c>
    </row>
    <row r="34" spans="1:47" s="61" customFormat="1" ht="15" customHeight="1">
      <c r="A34" s="391" t="s">
        <v>289</v>
      </c>
      <c r="B34" s="33">
        <v>5406</v>
      </c>
      <c r="C34" s="33">
        <v>5141</v>
      </c>
      <c r="D34" s="33">
        <v>5573</v>
      </c>
      <c r="E34" s="33">
        <v>5630</v>
      </c>
      <c r="F34" s="33">
        <v>5835</v>
      </c>
      <c r="G34" s="33">
        <v>5264</v>
      </c>
      <c r="H34" s="33">
        <v>5097</v>
      </c>
      <c r="I34" s="33">
        <v>5052</v>
      </c>
      <c r="J34" s="33">
        <v>5100</v>
      </c>
      <c r="K34" s="33">
        <v>5874</v>
      </c>
      <c r="L34" s="49">
        <v>5717</v>
      </c>
      <c r="M34" s="33">
        <v>5642</v>
      </c>
      <c r="N34" s="33">
        <f t="shared" si="2"/>
        <v>5444.25</v>
      </c>
      <c r="O34" s="33">
        <v>5456</v>
      </c>
      <c r="P34" s="33">
        <v>3499</v>
      </c>
      <c r="Q34" s="33">
        <v>4343</v>
      </c>
      <c r="R34" s="33">
        <v>5199</v>
      </c>
      <c r="S34" s="33">
        <v>5434</v>
      </c>
      <c r="T34" s="33">
        <v>5130</v>
      </c>
      <c r="U34" s="33">
        <v>5300</v>
      </c>
      <c r="V34" s="33">
        <v>5835</v>
      </c>
      <c r="W34" s="49">
        <v>5538</v>
      </c>
      <c r="X34" s="366">
        <v>5425</v>
      </c>
      <c r="Y34" s="487">
        <v>5445</v>
      </c>
      <c r="Z34" s="487">
        <v>5381</v>
      </c>
      <c r="AA34" s="487">
        <v>6589</v>
      </c>
      <c r="AB34" s="487">
        <v>5994</v>
      </c>
      <c r="AC34" s="487">
        <v>5345</v>
      </c>
      <c r="AD34" s="487">
        <v>5060</v>
      </c>
      <c r="AE34" s="490">
        <f t="shared" si="3"/>
        <v>5310.8125</v>
      </c>
      <c r="AF34" s="488">
        <v>-2.0994078999999999E-2</v>
      </c>
      <c r="AG34" s="488">
        <v>-0.37850799299999999</v>
      </c>
      <c r="AH34" s="488">
        <v>-0.25569837200000001</v>
      </c>
      <c r="AI34" s="488">
        <v>-1.2348024000000001E-2</v>
      </c>
      <c r="AJ34" s="488">
        <v>6.6117324000000005E-2</v>
      </c>
      <c r="AK34" s="488">
        <v>1.5439430000000001E-2</v>
      </c>
      <c r="AL34" s="488">
        <v>3.9215686E-2</v>
      </c>
      <c r="AM34" s="488">
        <v>-6.6394280000000002E-3</v>
      </c>
      <c r="AN34" s="488">
        <v>-3.1310128E-2</v>
      </c>
      <c r="AO34" s="488">
        <v>-3.8461538000000003E-2</v>
      </c>
      <c r="AP34" s="488">
        <v>7.2142059999999999E-3</v>
      </c>
      <c r="AQ34" s="488">
        <v>4.6683524999999997E-2</v>
      </c>
      <c r="AR34" s="488">
        <v>0.18230755400000001</v>
      </c>
      <c r="AS34" s="488">
        <v>6.4653640999999998E-2</v>
      </c>
      <c r="AT34" s="488">
        <v>-8.3976007000000005E-2</v>
      </c>
      <c r="AU34" s="488">
        <v>-3.8753798999999998E-2</v>
      </c>
    </row>
    <row r="35" spans="1:47" s="61" customFormat="1" ht="15" customHeight="1">
      <c r="A35" s="391" t="s">
        <v>241</v>
      </c>
      <c r="B35" s="33">
        <v>4144</v>
      </c>
      <c r="C35" s="33">
        <v>3989</v>
      </c>
      <c r="D35" s="33">
        <v>4448</v>
      </c>
      <c r="E35" s="33">
        <v>4324</v>
      </c>
      <c r="F35" s="33">
        <v>4526</v>
      </c>
      <c r="G35" s="33">
        <v>4538</v>
      </c>
      <c r="H35" s="33">
        <v>4732</v>
      </c>
      <c r="I35" s="33">
        <v>4655</v>
      </c>
      <c r="J35" s="33">
        <v>4785</v>
      </c>
      <c r="K35" s="33">
        <v>4678</v>
      </c>
      <c r="L35" s="49">
        <v>4487</v>
      </c>
      <c r="M35" s="33">
        <v>4436</v>
      </c>
      <c r="N35" s="33">
        <f t="shared" si="2"/>
        <v>4478.5</v>
      </c>
      <c r="O35" s="33">
        <v>4350</v>
      </c>
      <c r="P35" s="33">
        <v>4202</v>
      </c>
      <c r="Q35" s="33">
        <v>4516</v>
      </c>
      <c r="R35" s="33">
        <v>4474</v>
      </c>
      <c r="S35" s="33">
        <v>4841</v>
      </c>
      <c r="T35" s="33">
        <v>4731</v>
      </c>
      <c r="U35" s="33">
        <v>4499</v>
      </c>
      <c r="V35" s="33">
        <v>4509</v>
      </c>
      <c r="W35" s="49">
        <v>4308</v>
      </c>
      <c r="X35" s="366">
        <v>4174</v>
      </c>
      <c r="Y35" s="487">
        <v>4058</v>
      </c>
      <c r="Z35" s="487">
        <v>4138</v>
      </c>
      <c r="AA35" s="487">
        <v>4558</v>
      </c>
      <c r="AB35" s="487">
        <v>4530</v>
      </c>
      <c r="AC35" s="487">
        <v>4554</v>
      </c>
      <c r="AD35" s="487">
        <v>4046</v>
      </c>
      <c r="AE35" s="490">
        <f t="shared" si="3"/>
        <v>4405.5</v>
      </c>
      <c r="AF35" s="488">
        <v>-2.2032374E-2</v>
      </c>
      <c r="AG35" s="488">
        <v>-2.8214616000000001E-2</v>
      </c>
      <c r="AH35" s="488">
        <v>-2.2094559999999998E-3</v>
      </c>
      <c r="AI35" s="488">
        <v>-1.4103129000000001E-2</v>
      </c>
      <c r="AJ35" s="488">
        <v>2.3034658E-2</v>
      </c>
      <c r="AK35" s="488">
        <v>1.6326530999999998E-2</v>
      </c>
      <c r="AL35" s="488">
        <v>-5.9770114999999999E-2</v>
      </c>
      <c r="AM35" s="488">
        <v>-3.612655E-2</v>
      </c>
      <c r="AN35" s="488">
        <v>-3.9893023999999999E-2</v>
      </c>
      <c r="AO35" s="488">
        <v>-5.9062218E-2</v>
      </c>
      <c r="AP35" s="488">
        <v>-2.0752896E-2</v>
      </c>
      <c r="AQ35" s="488">
        <v>3.7352719999999999E-2</v>
      </c>
      <c r="AR35" s="488">
        <v>2.4730215999999999E-2</v>
      </c>
      <c r="AS35" s="488">
        <v>4.7641072999999999E-2</v>
      </c>
      <c r="AT35" s="488">
        <v>6.1864779999999996E-3</v>
      </c>
      <c r="AU35" s="488">
        <v>-0.10841780500000001</v>
      </c>
    </row>
    <row r="36" spans="1:47" s="61" customFormat="1" ht="15" customHeight="1">
      <c r="A36" s="493" t="s">
        <v>291</v>
      </c>
      <c r="B36" s="33">
        <v>1182</v>
      </c>
      <c r="C36" s="33">
        <v>860</v>
      </c>
      <c r="D36" s="33">
        <v>1102</v>
      </c>
      <c r="E36" s="33">
        <v>1100</v>
      </c>
      <c r="F36" s="33">
        <v>1024</v>
      </c>
      <c r="G36" s="33">
        <v>954</v>
      </c>
      <c r="H36" s="33">
        <v>948</v>
      </c>
      <c r="I36" s="33">
        <v>902</v>
      </c>
      <c r="J36" s="33">
        <v>859</v>
      </c>
      <c r="K36" s="33">
        <v>1026</v>
      </c>
      <c r="L36" s="49">
        <v>954</v>
      </c>
      <c r="M36" s="33">
        <v>1037</v>
      </c>
      <c r="N36" s="33">
        <f t="shared" si="2"/>
        <v>995.66666666666663</v>
      </c>
      <c r="O36" s="33">
        <v>1096</v>
      </c>
      <c r="P36" s="33">
        <v>2914</v>
      </c>
      <c r="Q36" s="33">
        <v>2329</v>
      </c>
      <c r="R36" s="33">
        <v>1696</v>
      </c>
      <c r="S36" s="33">
        <v>1421</v>
      </c>
      <c r="T36" s="33">
        <v>1199</v>
      </c>
      <c r="U36" s="33">
        <v>1333</v>
      </c>
      <c r="V36" s="33">
        <v>1940</v>
      </c>
      <c r="W36" s="49">
        <v>3751</v>
      </c>
      <c r="X36" s="366">
        <v>6343</v>
      </c>
      <c r="Y36" s="487">
        <v>7495</v>
      </c>
      <c r="Z36" s="487">
        <v>4573</v>
      </c>
      <c r="AA36" s="487">
        <v>4732</v>
      </c>
      <c r="AB36" s="487">
        <v>10351</v>
      </c>
      <c r="AC36" s="487">
        <v>10077</v>
      </c>
      <c r="AD36" s="487">
        <v>3801</v>
      </c>
      <c r="AE36" s="490">
        <f t="shared" si="3"/>
        <v>4065.6875</v>
      </c>
      <c r="AF36" s="488">
        <v>-5.444646E-3</v>
      </c>
      <c r="AG36" s="488">
        <v>1.6490909090000001</v>
      </c>
      <c r="AH36" s="488">
        <v>1.274414063</v>
      </c>
      <c r="AI36" s="489">
        <v>0.77777777800000003</v>
      </c>
      <c r="AJ36" s="489">
        <v>0.498945148</v>
      </c>
      <c r="AK36" s="489">
        <v>0.32926829299999999</v>
      </c>
      <c r="AL36" s="489">
        <v>0.55180442399999996</v>
      </c>
      <c r="AM36" s="489">
        <v>0.89083820700000005</v>
      </c>
      <c r="AN36" s="489">
        <v>2.9318658279999998</v>
      </c>
      <c r="AO36" s="489">
        <v>5.1166827389999998</v>
      </c>
      <c r="AP36" s="489">
        <v>5.3409475469999999</v>
      </c>
      <c r="AQ36" s="489">
        <v>4.3174418599999997</v>
      </c>
      <c r="AR36" s="489">
        <v>3.2940108889999999</v>
      </c>
      <c r="AS36" s="489">
        <v>8.41</v>
      </c>
      <c r="AT36" s="489">
        <v>8.840820313</v>
      </c>
      <c r="AU36" s="489">
        <v>2.9842767299999999</v>
      </c>
    </row>
    <row r="37" spans="1:47" s="40" customFormat="1" ht="17.25" customHeight="1">
      <c r="A37" s="10" t="s">
        <v>94</v>
      </c>
      <c r="B37" s="10"/>
      <c r="G37" s="152"/>
      <c r="H37" s="152"/>
      <c r="I37" s="152"/>
      <c r="J37" s="152"/>
      <c r="K37" s="152"/>
      <c r="L37" s="152"/>
      <c r="M37" s="152"/>
      <c r="R37" s="152"/>
      <c r="S37" s="152"/>
      <c r="T37" s="152"/>
      <c r="U37" s="152"/>
      <c r="V37" s="152"/>
      <c r="W37" s="152"/>
      <c r="X37" s="152"/>
      <c r="AC37" s="152"/>
      <c r="AD37" s="152"/>
      <c r="AE37" s="152"/>
      <c r="AF37" s="152"/>
      <c r="AG37" s="152"/>
      <c r="AH37" s="152"/>
      <c r="AI37" s="152"/>
    </row>
    <row r="38" spans="1:47" ht="12" customHeight="1">
      <c r="A38" s="438" t="s">
        <v>96</v>
      </c>
      <c r="F38" s="3"/>
      <c r="M38"/>
      <c r="Q38" s="3"/>
      <c r="R38" s="170"/>
      <c r="X38"/>
      <c r="AB38" s="3"/>
      <c r="AI38"/>
    </row>
    <row r="39" spans="1:47" s="24" customFormat="1" ht="12" customHeight="1">
      <c r="A39" s="438" t="s">
        <v>168</v>
      </c>
      <c r="B39" s="76"/>
      <c r="C39" s="25"/>
      <c r="G39" s="77"/>
      <c r="H39" s="77"/>
      <c r="I39" s="77"/>
      <c r="J39" s="77"/>
      <c r="K39" s="77"/>
      <c r="L39" s="77"/>
      <c r="M39" s="77"/>
      <c r="R39" s="77"/>
      <c r="S39" s="77"/>
      <c r="T39" s="77"/>
      <c r="U39" s="77"/>
      <c r="V39" s="77"/>
      <c r="W39" s="77"/>
      <c r="X39" s="77"/>
      <c r="AC39" s="77"/>
      <c r="AD39" s="77"/>
      <c r="AE39" s="77"/>
      <c r="AF39" s="77"/>
      <c r="AG39" s="77"/>
      <c r="AH39" s="77"/>
      <c r="AI39" s="77"/>
    </row>
    <row r="40" spans="1:47" s="24" customFormat="1" ht="12" customHeight="1">
      <c r="A40" s="438" t="s">
        <v>169</v>
      </c>
      <c r="B40" s="76"/>
      <c r="C40" s="25"/>
      <c r="G40" s="77"/>
      <c r="H40" s="77"/>
      <c r="I40" s="77"/>
      <c r="J40" s="77"/>
      <c r="K40" s="77"/>
      <c r="L40" s="77"/>
      <c r="M40" s="77"/>
      <c r="R40" s="77"/>
      <c r="S40" s="77"/>
      <c r="T40" s="77"/>
      <c r="U40" s="77"/>
      <c r="V40" s="77"/>
      <c r="W40" s="77"/>
      <c r="X40" s="77"/>
      <c r="AC40" s="77"/>
      <c r="AD40" s="77"/>
      <c r="AE40" s="77"/>
      <c r="AF40" s="77"/>
      <c r="AG40" s="77"/>
      <c r="AH40" s="77"/>
      <c r="AI40" s="77"/>
    </row>
    <row r="41" spans="1:47" s="47" customFormat="1" ht="12" customHeight="1">
      <c r="A41" s="421" t="s">
        <v>275</v>
      </c>
      <c r="B41" s="220"/>
      <c r="C41" s="219"/>
      <c r="G41" s="82"/>
      <c r="H41" s="82"/>
      <c r="I41" s="82"/>
      <c r="J41" s="82"/>
      <c r="K41" s="82"/>
      <c r="L41" s="82"/>
      <c r="M41" s="82"/>
      <c r="R41" s="82"/>
      <c r="S41" s="82"/>
      <c r="T41" s="82"/>
      <c r="U41" s="82"/>
      <c r="V41" s="82"/>
      <c r="W41" s="82"/>
      <c r="X41" s="82"/>
      <c r="AC41" s="82"/>
      <c r="AD41" s="82"/>
      <c r="AE41" s="82"/>
      <c r="AF41" s="82"/>
      <c r="AG41" s="82"/>
      <c r="AH41" s="82"/>
      <c r="AI41" s="82"/>
    </row>
    <row r="42" spans="1:47" s="24" customFormat="1" ht="12" customHeight="1">
      <c r="A42" s="418" t="s">
        <v>426</v>
      </c>
      <c r="B42" s="221"/>
      <c r="G42" s="77"/>
      <c r="H42" s="77"/>
      <c r="I42" s="77"/>
      <c r="J42" s="77"/>
      <c r="K42" s="77"/>
      <c r="L42" s="77"/>
      <c r="M42" s="77"/>
      <c r="R42" s="77"/>
      <c r="S42" s="77"/>
      <c r="T42" s="77"/>
      <c r="U42" s="77"/>
      <c r="V42" s="77"/>
      <c r="W42" s="77"/>
      <c r="X42" s="77"/>
      <c r="AC42" s="77"/>
      <c r="AD42" s="77"/>
      <c r="AE42" s="77"/>
      <c r="AF42" s="77"/>
      <c r="AG42" s="77"/>
      <c r="AH42" s="77"/>
      <c r="AI42" s="77"/>
    </row>
    <row r="43" spans="1:47" s="48" customFormat="1" ht="12" customHeight="1">
      <c r="A43" s="171" t="s">
        <v>97</v>
      </c>
      <c r="B43" s="222"/>
      <c r="G43" s="84"/>
      <c r="H43" s="84"/>
      <c r="I43" s="84"/>
      <c r="J43" s="84"/>
      <c r="K43" s="84"/>
      <c r="L43" s="84"/>
      <c r="M43" s="84"/>
      <c r="R43" s="84"/>
      <c r="S43" s="84"/>
      <c r="T43" s="84"/>
      <c r="U43" s="84"/>
      <c r="V43" s="84"/>
      <c r="W43" s="84"/>
      <c r="X43" s="84"/>
      <c r="AC43" s="84"/>
      <c r="AD43" s="84"/>
      <c r="AE43" s="84"/>
      <c r="AF43" s="84"/>
      <c r="AG43" s="84"/>
      <c r="AH43" s="84"/>
      <c r="AI43" s="84"/>
    </row>
    <row r="44" spans="1:47" s="39" customFormat="1" ht="12" customHeight="1">
      <c r="A44" s="438" t="s">
        <v>427</v>
      </c>
      <c r="B44" s="37"/>
      <c r="G44" s="83"/>
      <c r="H44" s="83"/>
      <c r="I44" s="83"/>
      <c r="J44" s="83"/>
      <c r="K44" s="83"/>
      <c r="L44" s="83"/>
      <c r="M44" s="83"/>
      <c r="R44" s="83"/>
      <c r="S44" s="83"/>
      <c r="T44" s="83"/>
      <c r="U44" s="83"/>
      <c r="V44" s="83"/>
      <c r="W44" s="83"/>
      <c r="X44" s="83"/>
      <c r="AC44" s="83"/>
      <c r="AD44" s="83"/>
      <c r="AE44" s="83"/>
      <c r="AF44" s="83"/>
      <c r="AG44" s="83"/>
      <c r="AH44" s="83"/>
      <c r="AI44" s="83"/>
    </row>
    <row r="45" spans="1:47">
      <c r="A45" s="104" t="s">
        <v>19</v>
      </c>
    </row>
  </sheetData>
  <mergeCells count="6">
    <mergeCell ref="B4:N4"/>
    <mergeCell ref="O4:AE4"/>
    <mergeCell ref="AF4:AU4"/>
    <mergeCell ref="B25:N25"/>
    <mergeCell ref="O25:AE25"/>
    <mergeCell ref="AF25:AU25"/>
  </mergeCells>
  <hyperlinks>
    <hyperlink ref="A2" location="'Table of contents'!A1" display="Back to Table of contents" xr:uid="{00000000-0004-0000-0800-000000000000}"/>
  </hyperlinks>
  <pageMargins left="0.70866141732283472" right="0.70866141732283472" top="0.74803149606299213" bottom="0.74803149606299213" header="0.31496062992125984" footer="0.31496062992125984"/>
  <pageSetup scale="14" fitToHeight="0" orientation="landscape" r:id="rId1"/>
  <headerFooter>
    <oddFooter>&amp;R&amp;"Arial,Regular"&amp;9&amp;P&amp;L&amp;L&amp;"Arial"&amp;9© 2021 CIHI</oddFooter>
  </headerFooter>
  <rowBreaks count="1" manualBreakCount="1">
    <brk id="23" max="50" man="1"/>
  </rowBreaks>
  <colBreaks count="2" manualBreakCount="2">
    <brk id="14" min="2" max="43" man="1"/>
    <brk id="31" min="2" max="43" man="1"/>
  </colBreaks>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77</vt:i4>
      </vt:variant>
    </vt:vector>
  </HeadingPairs>
  <TitlesOfParts>
    <vt:vector size="109" baseType="lpstr">
      <vt:lpstr>Impact on hospital services</vt:lpstr>
      <vt:lpstr>Notes to readers</vt:lpstr>
      <vt:lpstr>Table of contents</vt:lpstr>
      <vt:lpstr>1. Inpatient occupancy</vt:lpstr>
      <vt:lpstr> 2. Inpatient age and sex</vt:lpstr>
      <vt:lpstr>3. Inpatient patient flow</vt:lpstr>
      <vt:lpstr>4. Inpatient ALC</vt:lpstr>
      <vt:lpstr> 5. Inpatient income geography</vt:lpstr>
      <vt:lpstr>6. Inpatient diagnoses</vt:lpstr>
      <vt:lpstr>7. Surgical volumes</vt:lpstr>
      <vt:lpstr>8. Surgeries by day</vt:lpstr>
      <vt:lpstr>9A. Type of surgeries, Canada</vt:lpstr>
      <vt:lpstr>9B. Type of surgeries, N.L.</vt:lpstr>
      <vt:lpstr>9C. Type of surgeries, P.E.I.</vt:lpstr>
      <vt:lpstr>9D. Type of surgeries, N.S.</vt:lpstr>
      <vt:lpstr>9E. Type of surgeries, N.B.</vt:lpstr>
      <vt:lpstr>9F. Type of surgeries, Ont.</vt:lpstr>
      <vt:lpstr>9G. Type of surgeries, Man.</vt:lpstr>
      <vt:lpstr>9H. Type of surgeries, Sask.</vt:lpstr>
      <vt:lpstr>9I. Type of surgeries, Alta.</vt:lpstr>
      <vt:lpstr>9J. Type of surgeries, B.C.</vt:lpstr>
      <vt:lpstr>9K. Type of surgeries, Y.T.</vt:lpstr>
      <vt:lpstr>9L. Type of surgeries, N.W.T.</vt:lpstr>
      <vt:lpstr>9M. Type of surgeries, Nun.</vt:lpstr>
      <vt:lpstr>10. Surgeries age and sex</vt:lpstr>
      <vt:lpstr>11. ICU occupancy</vt:lpstr>
      <vt:lpstr>12. NICU occupancy</vt:lpstr>
      <vt:lpstr>13. ICU diagnoses</vt:lpstr>
      <vt:lpstr>14. ICU age and sex</vt:lpstr>
      <vt:lpstr>15. Ventilators</vt:lpstr>
      <vt:lpstr>16. Ventilator diagnoses</vt:lpstr>
      <vt:lpstr>17. Ventilator age and sex</vt:lpstr>
      <vt:lpstr>' 2. Inpatient age and sex'!Print_Area</vt:lpstr>
      <vt:lpstr>' 5. Inpatient income geography'!Print_Area</vt:lpstr>
      <vt:lpstr>'1. Inpatient occupancy'!Print_Area</vt:lpstr>
      <vt:lpstr>'10. Surgeries age and sex'!Print_Area</vt:lpstr>
      <vt:lpstr>'11. ICU occupancy'!Print_Area</vt:lpstr>
      <vt:lpstr>'12. NICU occupancy'!Print_Area</vt:lpstr>
      <vt:lpstr>'13. ICU diagnoses'!Print_Area</vt:lpstr>
      <vt:lpstr>'14. ICU age and sex'!Print_Area</vt:lpstr>
      <vt:lpstr>'15. Ventilators'!Print_Area</vt:lpstr>
      <vt:lpstr>'16. Ventilator diagnoses'!Print_Area</vt:lpstr>
      <vt:lpstr>'17. Ventilator age and sex'!Print_Area</vt:lpstr>
      <vt:lpstr>'3. Inpatient patient flow'!Print_Area</vt:lpstr>
      <vt:lpstr>'4. Inpatient ALC'!Print_Area</vt:lpstr>
      <vt:lpstr>'6. Inpatient diagnoses'!Print_Area</vt:lpstr>
      <vt:lpstr>'7. Surgical volumes'!Print_Area</vt:lpstr>
      <vt:lpstr>'8. Surgeries by day'!Print_Area</vt:lpstr>
      <vt:lpstr>'9A. Type of surgeries, Canada'!Print_Area</vt:lpstr>
      <vt:lpstr>'9B. Type of surgeries, N.L.'!Print_Area</vt:lpstr>
      <vt:lpstr>'9C. Type of surgeries, P.E.I.'!Print_Area</vt:lpstr>
      <vt:lpstr>'9D. Type of surgeries, N.S.'!Print_Area</vt:lpstr>
      <vt:lpstr>'9E. Type of surgeries, N.B.'!Print_Area</vt:lpstr>
      <vt:lpstr>'9F. Type of surgeries, Ont.'!Print_Area</vt:lpstr>
      <vt:lpstr>'9G. Type of surgeries, Man.'!Print_Area</vt:lpstr>
      <vt:lpstr>'9H. Type of surgeries, Sask.'!Print_Area</vt:lpstr>
      <vt:lpstr>'9I. Type of surgeries, Alta.'!Print_Area</vt:lpstr>
      <vt:lpstr>'9J. Type of surgeries, B.C.'!Print_Area</vt:lpstr>
      <vt:lpstr>'9K. Type of surgeries, Y.T.'!Print_Area</vt:lpstr>
      <vt:lpstr>'9L. Type of surgeries, N.W.T.'!Print_Area</vt:lpstr>
      <vt:lpstr>'9M. Type of surgeries, Nun.'!Print_Area</vt:lpstr>
      <vt:lpstr>'Impact on hospital services'!Print_Area</vt:lpstr>
      <vt:lpstr>Title..AB492</vt:lpstr>
      <vt:lpstr>Title..AH492.11</vt:lpstr>
      <vt:lpstr>Title..AK492</vt:lpstr>
      <vt:lpstr>Title..AU10</vt:lpstr>
      <vt:lpstr>Title..AU11</vt:lpstr>
      <vt:lpstr>Title..AU11.10</vt:lpstr>
      <vt:lpstr>Title..AU12</vt:lpstr>
      <vt:lpstr>Title..AU12.17</vt:lpstr>
      <vt:lpstr>Title..AU15</vt:lpstr>
      <vt:lpstr>Title..AU15.16</vt:lpstr>
      <vt:lpstr>Title..AU22</vt:lpstr>
      <vt:lpstr>Title..AU26</vt:lpstr>
      <vt:lpstr>Title..AU26.3b</vt:lpstr>
      <vt:lpstr>Title..AU27</vt:lpstr>
      <vt:lpstr>Title..AU30</vt:lpstr>
      <vt:lpstr>Title..AU32</vt:lpstr>
      <vt:lpstr>Title..AU32.17</vt:lpstr>
      <vt:lpstr>Title..AU36</vt:lpstr>
      <vt:lpstr>Title..AU39.16</vt:lpstr>
      <vt:lpstr>Title..AU43</vt:lpstr>
      <vt:lpstr>Title..AU52.17</vt:lpstr>
      <vt:lpstr>Title..AU60</vt:lpstr>
      <vt:lpstr>Title..AU7</vt:lpstr>
      <vt:lpstr>Title..AU7.5</vt:lpstr>
      <vt:lpstr>Title..AU72.17</vt:lpstr>
      <vt:lpstr>Title..AU85</vt:lpstr>
      <vt:lpstr>Title..AV25</vt:lpstr>
      <vt:lpstr>Title..AV36.9a</vt:lpstr>
      <vt:lpstr>Title..AV36.9b</vt:lpstr>
      <vt:lpstr>Title..AV36.9c</vt:lpstr>
      <vt:lpstr>Title..AV36.9d</vt:lpstr>
      <vt:lpstr>Title..AV36.9e</vt:lpstr>
      <vt:lpstr>Title..AV36.9f</vt:lpstr>
      <vt:lpstr>Title..AV36.9g</vt:lpstr>
      <vt:lpstr>Title..AV36.9h</vt:lpstr>
      <vt:lpstr>Title..AV36.9i</vt:lpstr>
      <vt:lpstr>Title..AV36.9j</vt:lpstr>
      <vt:lpstr>Title..AV36.9k</vt:lpstr>
      <vt:lpstr>Title..AV36.9l</vt:lpstr>
      <vt:lpstr>Title..AV36.9m</vt:lpstr>
      <vt:lpstr>Title..AV38</vt:lpstr>
      <vt:lpstr>Title..AV44</vt:lpstr>
      <vt:lpstr>Title..AV60.13</vt:lpstr>
      <vt:lpstr>Title..B52</vt:lpstr>
      <vt:lpstr>Title..C67</vt:lpstr>
      <vt:lpstr>Title..D43</vt:lpstr>
      <vt:lpstr>Title..Y492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Impact of COVID-19 on Hospital Services, March 2020 to June 2021 — Data Tables</dc:title>
  <dc:subject>These data tables contain information on hospital services for 2 periods: pre-pandemic and pandemic, to help understand the impact of COVID-19 on hospital services in Canada.</dc:subject>
  <dc:creator/>
  <cp:keywords/>
  <dc:description/>
  <cp:lastModifiedBy/>
  <cp:revision>1</cp:revision>
  <dcterms:created xsi:type="dcterms:W3CDTF">2021-11-03T12:36:26Z</dcterms:created>
  <dcterms:modified xsi:type="dcterms:W3CDTF">2021-12-09T19:21:16Z</dcterms:modified>
  <cp:category/>
  <cp:contentStatus/>
</cp:coreProperties>
</file>