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9677" tabRatio="599"/>
  </bookViews>
  <sheets>
    <sheet name="Impact on LTC and RH" sheetId="8" r:id="rId1"/>
    <sheet name="Notes to readers" sheetId="10" r:id="rId2"/>
    <sheet name="Table of contents" sheetId="9" r:id="rId3"/>
    <sheet name="Table 1" sheetId="1" r:id="rId4"/>
    <sheet name="Table 2" sheetId="5" r:id="rId5"/>
    <sheet name="Table 3" sheetId="7" r:id="rId6"/>
  </sheets>
  <externalReferences>
    <externalReference r:id="rId7"/>
  </externalReferences>
  <definedNames>
    <definedName name="_xlnm.Print_Area" localSheetId="0">'Impact on LTC and RH'!$A$2:$A$27</definedName>
    <definedName name="_xlnm.Print_Area" localSheetId="2">'Table of contents'!$A$1:$I$4</definedName>
    <definedName name="Printall">[1]!Printall</definedName>
    <definedName name="PrintThispg">[1]!PrintThispg</definedName>
    <definedName name="Title..AB19.3">'Table 3'!$A$5</definedName>
    <definedName name="Title..K18.2">'Table 2'!$A$4</definedName>
    <definedName name="Title..T18.1">'Table 1'!$A$4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5" l="1"/>
  <c r="K13" i="5"/>
  <c r="K18" i="5"/>
  <c r="I8" i="5" l="1"/>
  <c r="H7" i="5" l="1"/>
  <c r="I7" i="5"/>
  <c r="K7" i="5"/>
  <c r="H8" i="5"/>
  <c r="K8" i="5"/>
  <c r="H9" i="5"/>
  <c r="H10" i="5"/>
  <c r="I10" i="5"/>
  <c r="K10" i="5"/>
  <c r="H11" i="5"/>
  <c r="I11" i="5"/>
  <c r="K11" i="5"/>
  <c r="H12" i="5"/>
  <c r="I12" i="5"/>
  <c r="K12" i="5"/>
  <c r="H14" i="5"/>
  <c r="I14" i="5"/>
  <c r="K14" i="5"/>
  <c r="H16" i="5"/>
  <c r="S19" i="7" l="1"/>
  <c r="R19" i="7"/>
  <c r="J19" i="7"/>
  <c r="I19" i="7"/>
  <c r="M19" i="7"/>
  <c r="N19" i="7"/>
  <c r="O19" i="7"/>
  <c r="J18" i="1" l="1"/>
  <c r="N18" i="1"/>
  <c r="R18" i="1"/>
  <c r="I18" i="1" l="1"/>
</calcChain>
</file>

<file path=xl/sharedStrings.xml><?xml version="1.0" encoding="utf-8"?>
<sst xmlns="http://schemas.openxmlformats.org/spreadsheetml/2006/main" count="424" uniqueCount="148">
  <si>
    <t>Screen reader users. This Excel file contains 6 tabs, including this title page, notes to readers on tab 2, a table of contents on tab 3 and data tables on tabs 4 to 6.</t>
  </si>
  <si>
    <r>
      <t xml:space="preserve">Impact of COVID-19 on Long-Term Care in Canada: Focus on the First 6 Months </t>
    </r>
    <r>
      <rPr>
        <sz val="30"/>
        <rFont val="Arial"/>
        <family val="2"/>
      </rPr>
      <t>—</t>
    </r>
    <r>
      <rPr>
        <sz val="30"/>
        <rFont val="Calibri"/>
        <family val="2"/>
      </rPr>
      <t xml:space="preserve"> Data Tables</t>
    </r>
  </si>
  <si>
    <t xml:space="preserve">The Canadian Institute for Health Information (CIHI) is providing this data to facilitate your research and analysis. These data tables provide information by province and territory on the impact of COVID-19 in long-term care. They include information on the outcomes of COVID-19 in long-term care homes and retirement homes (until February 2021) and changes in care patterns for long-term care home residents observed during the pandemic’s first 6 months (from March 1 to August 31, 2020). This information can be used to understand the impact of Wave 1 of COVID-19 on long-term care.
Unless otherwise indicated, this product uses data provided by Canada’s provinces and territories. 
</t>
  </si>
  <si>
    <t>Additional resource</t>
  </si>
  <si>
    <r>
      <t xml:space="preserve">The following companion product is available on </t>
    </r>
    <r>
      <rPr>
        <u/>
        <sz val="11"/>
        <color rgb="FF0070C0"/>
        <rFont val="Arial"/>
        <family val="2"/>
      </rPr>
      <t>CIHI’s website</t>
    </r>
    <r>
      <rPr>
        <sz val="11"/>
        <rFont val="Arial"/>
        <family val="2"/>
      </rPr>
      <t>:</t>
    </r>
  </si>
  <si>
    <r>
      <t xml:space="preserve">• COVID-19 resources </t>
    </r>
    <r>
      <rPr>
        <u/>
        <sz val="11"/>
        <color rgb="FF0070C0"/>
        <rFont val="Arial"/>
        <family val="2"/>
      </rPr>
      <t>web page</t>
    </r>
  </si>
  <si>
    <t>Talk to us</t>
  </si>
  <si>
    <t>For data-specific information:</t>
  </si>
  <si>
    <t>healthreports@cihi.ca</t>
  </si>
  <si>
    <t>For more detailed data via CIHI’s data request program:</t>
  </si>
  <si>
    <t>Access Data</t>
  </si>
  <si>
    <t>For media inquiries:</t>
  </si>
  <si>
    <t>media@cihi.ca</t>
  </si>
  <si>
    <t>Social media:</t>
  </si>
  <si>
    <t>CIHI on Twitter</t>
  </si>
  <si>
    <t>CIHI on Facebook</t>
  </si>
  <si>
    <t>CIHI on LinkedIn</t>
  </si>
  <si>
    <t>CIHI on Instagram</t>
  </si>
  <si>
    <t>CIHI on YouTube</t>
  </si>
  <si>
    <t>How to cite this document</t>
  </si>
  <si>
    <r>
      <t xml:space="preserve">Canadian Institute for Health Information. </t>
    </r>
    <r>
      <rPr>
        <i/>
        <sz val="11"/>
        <color theme="1"/>
        <rFont val="Arial"/>
        <family val="2"/>
      </rPr>
      <t>Impact of COVID-19 on Long-Term Care in Canada: Focus on the First 6 Months — Data Tables</t>
    </r>
    <r>
      <rPr>
        <sz val="11"/>
        <color theme="1"/>
        <rFont val="Arial"/>
        <family val="2"/>
      </rPr>
      <t>. Ottawa, ON: CIHI; 2021.</t>
    </r>
  </si>
  <si>
    <t>End of worksheet</t>
  </si>
  <si>
    <t xml:space="preserve">Notes to readers
</t>
  </si>
  <si>
    <t>To find other information on this subject, use the following search terms: long-term care, nursing home, COVID-19 surveillance.</t>
  </si>
  <si>
    <t>The data collected represents an overview at one point in time; the situation is still evolving. While the focus is on long-term care homes, information on COVID-19 outbreaks, cases and deaths is also included for retirement homes. For the purposes of this analysis, the first wave is defined as March 1, 2020, to August 31, 2020, and the second wave is defined as September 1, 2020, to February 15, 2021.</t>
  </si>
  <si>
    <t>Methodology</t>
  </si>
  <si>
    <t xml:space="preserve">Information on COVID-19 outbreaks, cases and deaths is from the National Institute on Ageing, collected in partnership with CIHI. The National Institute on Ageing tracks and confirms COVID-19 cases and deaths in long-term care facilities, retirement homes and those facilities that have both a long-term care and retirement home component, based on public health reports across provinces and territories. </t>
  </si>
  <si>
    <t>Long-term care (LTC) homes are defined as facilities that provide care on a 24/7 basis and receive public funding from provincial and territorial governments. Retirement homes (RHs) are defined as residences for seniors that do not provide 24-hour care but do typically include some combination of housing with support, hospitality services and some health care support.</t>
  </si>
  <si>
    <t xml:space="preserve">Information on changes in care patterns comes from CIHI’s Continuing Care Reporting System (CCRS), Discharge Abstract Database (DAD) and National Ambulatory Care Reporting System (NACRS). </t>
  </si>
  <si>
    <t>CIHI measures are based on open-year data that is not yet final and may fluctuate over time.</t>
  </si>
  <si>
    <t>Comparisons among provinces and territories must be done with caution due to the rapidly evolving infection case numbers, differences in defining outbreaks and other variations in public health reporting practices.</t>
  </si>
  <si>
    <t>Data sources</t>
  </si>
  <si>
    <t xml:space="preserve">Data was obtained from the National Institute on Ageing's NIA Long Term Care COVID-19 Tracker and CIHI's CCRS, DAD and NACRS. </t>
  </si>
  <si>
    <t>Table of contents</t>
  </si>
  <si>
    <t>Table 1  COVID-19 Wave 1 cases, deaths and outbreaks, by type of care home (LTC versus RH)</t>
  </si>
  <si>
    <t>Table 2  Cumulative COVID-19 cases, deaths and outbreaks for all care homes as of February 15, 2021</t>
  </si>
  <si>
    <t>Table 3  Changes in long-term care patterns during COVID-19 Wave 1 (March 1 to August 31, 2020)</t>
  </si>
  <si>
    <t>Screen reader users: There is 1 table on this tab called Table 1: COVID-19 Wave 1 cases, deaths and outbreaks, by type of care home (LTC versus RH). It begins at cell A4 and ends at cell T18. The notes begin in cell A19 and the sources begin in cell A29. A link back to the table of contents is in cell A2.</t>
  </si>
  <si>
    <t>Back to Table of contents</t>
  </si>
  <si>
    <r>
      <t xml:space="preserve">Table 1  </t>
    </r>
    <r>
      <rPr>
        <sz val="12"/>
        <color theme="1"/>
        <rFont val="Arial"/>
        <family val="2"/>
      </rPr>
      <t>COVID-19 Wave 1 cases, deaths and outbreaks, by type of care home (LTC versus RH)</t>
    </r>
  </si>
  <si>
    <t>Province/territory</t>
  </si>
  <si>
    <t>LTC 
resident cases</t>
  </si>
  <si>
    <t>LTC 
resident deaths</t>
  </si>
  <si>
    <t>LTC 
staff cases</t>
  </si>
  <si>
    <t>LTC 
staff deaths</t>
  </si>
  <si>
    <t>RH 
resident cases</t>
  </si>
  <si>
    <t>RH 
resident deaths</t>
  </si>
  <si>
    <t>RH 
staff cases</t>
  </si>
  <si>
    <t>RH 
staff deaths</t>
  </si>
  <si>
    <t>Total confirmed COVID-19 cases</t>
  </si>
  <si>
    <t>Total confirmed COVID-19 deaths</t>
  </si>
  <si>
    <t>LTC cases as a percentage of all COVID-19 cases</t>
  </si>
  <si>
    <t>LTC deaths as a percentage of all COVID-19 deaths</t>
  </si>
  <si>
    <t>Number of LTC facilities with COVID-19 cases</t>
  </si>
  <si>
    <t>LTC resident deaths as a percentage of LTC resident cases</t>
  </si>
  <si>
    <t>RH cases as a percentage of all COVID-19 cases</t>
  </si>
  <si>
    <t>RH deaths as a percentage of all COVID-19 deaths</t>
  </si>
  <si>
    <t>Number of RH facilities with COVID-19 cases</t>
  </si>
  <si>
    <t>Total LTC deaths 
(residents and staff) as a percentage of total LTC cases (residents and staff)</t>
  </si>
  <si>
    <t>RH resident deaths as a percentage of RH resident cases</t>
  </si>
  <si>
    <t>N.L.</t>
  </si>
  <si>
    <t>&lt;5</t>
  </si>
  <si>
    <r>
      <t>n/a</t>
    </r>
    <r>
      <rPr>
        <vertAlign val="superscript"/>
        <sz val="11"/>
        <rFont val="Arial"/>
        <family val="2"/>
      </rPr>
      <t>†</t>
    </r>
  </si>
  <si>
    <t>P.E.I.</t>
  </si>
  <si>
    <t>N.S.</t>
  </si>
  <si>
    <t>N.B.</t>
  </si>
  <si>
    <t>Que.</t>
  </si>
  <si>
    <t>Ont.</t>
  </si>
  <si>
    <t>Man.</t>
  </si>
  <si>
    <t>Sask.</t>
  </si>
  <si>
    <t>Alta.</t>
  </si>
  <si>
    <t>B.C.</t>
  </si>
  <si>
    <t>Y.T.</t>
  </si>
  <si>
    <t>N.W.T.</t>
  </si>
  <si>
    <t>Nun.</t>
  </si>
  <si>
    <t>Can.</t>
  </si>
  <si>
    <t>Notes</t>
  </si>
  <si>
    <t>LTC: Long-term care.</t>
  </si>
  <si>
    <t>RH: Retirement home.</t>
  </si>
  <si>
    <t>n/a*: Not available.</t>
  </si>
  <si>
    <r>
      <t>n/a</t>
    </r>
    <r>
      <rPr>
        <vertAlign val="superscript"/>
        <sz val="9"/>
        <color theme="1"/>
        <rFont val="Arial"/>
        <family val="2"/>
      </rPr>
      <t>†</t>
    </r>
    <r>
      <rPr>
        <sz val="9"/>
        <color theme="1"/>
        <rFont val="Arial"/>
        <family val="2"/>
      </rPr>
      <t xml:space="preserve">: Not applicable. </t>
    </r>
  </si>
  <si>
    <t>The reporting of COVID-19 cases, deaths and outbreaks may fluctuate over time as the situation is still evolving.</t>
  </si>
  <si>
    <t>To ensure privacy, a suppression rule has been applied: provinces and territories with cases and deaths between 1 and 4 have been removed from counts, and total counts for Canada have been rounded to the nearest 10.</t>
  </si>
  <si>
    <t>Wave 1 cases reported for LTC homes include confirmed and probable cases from both LTC homes and homes that are a mix of LTC and RH.</t>
  </si>
  <si>
    <t>This table represents cases and deaths during Wave 1 (March 1 to August 31, 2020) that were obtained from the National Institute on Ageing through official public health sources and confirmed with individual homes. Data for Alberta represents counts to September 2, 2020 and is based on preliminary provisional data.</t>
  </si>
  <si>
    <t>Staff cases and deaths for Quebec represent an underestimate as this data was not publicly available at the time of writing.</t>
  </si>
  <si>
    <t>Sources</t>
  </si>
  <si>
    <r>
      <t>National Institute on Ageing</t>
    </r>
    <r>
      <rPr>
        <sz val="9"/>
        <color rgb="FF00B0F0"/>
        <rFont val="Arial"/>
        <family val="2"/>
      </rPr>
      <t>,</t>
    </r>
    <r>
      <rPr>
        <sz val="9"/>
        <rFont val="Arial"/>
        <family val="2"/>
      </rPr>
      <t xml:space="preserve"> </t>
    </r>
    <r>
      <rPr>
        <u/>
        <sz val="9"/>
        <color rgb="FF0070C0"/>
        <rFont val="Arial"/>
        <family val="2"/>
      </rPr>
      <t>NIA Long Term Care COVID-19 Tracker</t>
    </r>
    <r>
      <rPr>
        <sz val="9"/>
        <rFont val="Arial"/>
        <family val="2"/>
      </rPr>
      <t>. Accessed February 15, 2021.</t>
    </r>
  </si>
  <si>
    <r>
      <t>Public Health Agency of Canada</t>
    </r>
    <r>
      <rPr>
        <sz val="9"/>
        <rFont val="Arial"/>
        <family val="2"/>
      </rPr>
      <t>. Accessed February 15, 2021.</t>
    </r>
  </si>
  <si>
    <t>Alberta Health Services. Accessed February 17, 2021.</t>
  </si>
  <si>
    <r>
      <t>Public Health Ontario</t>
    </r>
    <r>
      <rPr>
        <sz val="9"/>
        <rFont val="Arial"/>
        <family val="2"/>
      </rPr>
      <t>. Accessed February 15, 2021.</t>
    </r>
  </si>
  <si>
    <r>
      <t>Retirement Homes Regulatory Authority</t>
    </r>
    <r>
      <rPr>
        <sz val="9"/>
        <rFont val="Arial"/>
        <family val="2"/>
      </rPr>
      <t>. Accessed February 15, 2021.</t>
    </r>
  </si>
  <si>
    <r>
      <t>Institut national de santé publique du Québec, COVID-19 (coronavirus)</t>
    </r>
    <r>
      <rPr>
        <sz val="9"/>
        <rFont val="Arial"/>
        <family val="2"/>
      </rPr>
      <t>. Accessed February 15, 2021.</t>
    </r>
  </si>
  <si>
    <t>Screen reader users: There is 1 table on this tab called Table 2: Cumulative COVID-19 cases, deaths and outbreaks for all care homes as of February 15, 2021. It begins at cell A4 and ends at cell K18. The notes begin in cell A19 and the sources begin in cell A29. A link back to the table of contents is in cell A2.</t>
  </si>
  <si>
    <r>
      <t xml:space="preserve">Table 2  </t>
    </r>
    <r>
      <rPr>
        <sz val="12"/>
        <rFont val="Arial"/>
        <family val="2"/>
      </rPr>
      <t>Cumulative COVID-19 cases, deaths and outbreaks for all care homes as of February 15, 2021</t>
    </r>
  </si>
  <si>
    <t>LTC and RH resident cases</t>
  </si>
  <si>
    <t>LTC and RH resident deaths</t>
  </si>
  <si>
    <t>LTC and RH 
staff cases</t>
  </si>
  <si>
    <t>LTC and RH 
staff deaths</t>
  </si>
  <si>
    <t>LTC and RH cases as a percentage of all COVID-19 cases</t>
  </si>
  <si>
    <t>LTC and RH deaths as a percentage of all COVID-19 deaths</t>
  </si>
  <si>
    <t>Number of LTC 
homes and RHs with COVID-19 cases</t>
  </si>
  <si>
    <t>LTC and RH deaths as a percentage of LTC and RH cases</t>
  </si>
  <si>
    <r>
      <t>n/a</t>
    </r>
    <r>
      <rPr>
        <vertAlign val="superscript"/>
        <sz val="9"/>
        <rFont val="Arial"/>
        <family val="2"/>
      </rPr>
      <t>†</t>
    </r>
    <r>
      <rPr>
        <sz val="9"/>
        <rFont val="Arial"/>
        <family val="2"/>
      </rPr>
      <t xml:space="preserve">: Not applicable. </t>
    </r>
  </si>
  <si>
    <t>To ensure privacy, a suppression rule has been applied: provinces and territories with cases and deaths between 1 and 4 have been removed from total counts, and total counts for Canada have been rounded to the nearest 10.</t>
  </si>
  <si>
    <t>Cases up to February 15, 2021, include both confirmed and probable cases from LTC homes, RHs and seniors residences, and those that are both LTC homes and RHs.</t>
  </si>
  <si>
    <t xml:space="preserve">This table represents findings from March 1, 2020, to February 15, 2021, for cases and deaths that were obtained from official public health sources and confirmed with individual homes through the National Institute on Ageing, with the exception of Alberta data which represents findings from March 1, 2020 to February 17, 2021 obtained from Alberta Health Services. </t>
  </si>
  <si>
    <r>
      <t>National Institute on Ageing</t>
    </r>
    <r>
      <rPr>
        <sz val="9"/>
        <color rgb="FF00B0F0"/>
        <rFont val="Arial"/>
        <family val="2"/>
      </rPr>
      <t>,</t>
    </r>
    <r>
      <rPr>
        <sz val="9"/>
        <rFont val="Arial"/>
        <family val="2"/>
      </rPr>
      <t xml:space="preserve"> </t>
    </r>
    <r>
      <rPr>
        <u/>
        <sz val="9"/>
        <color rgb="FF0070C0"/>
        <rFont val="Arial"/>
        <family val="2"/>
      </rPr>
      <t>NIA Long Term Care COVID-19 Tracker</t>
    </r>
    <r>
      <rPr>
        <sz val="9"/>
        <rFont val="Arial"/>
        <family val="2"/>
      </rPr>
      <t>. Accessed February 15, 2021.</t>
    </r>
    <r>
      <rPr>
        <sz val="9"/>
        <color rgb="FFFF0000"/>
        <rFont val="Arial"/>
        <family val="2"/>
      </rPr>
      <t xml:space="preserve"> </t>
    </r>
  </si>
  <si>
    <t xml:space="preserve"> </t>
  </si>
  <si>
    <t>Screen reader users: There is 1 table on this tab called Table 3: Changes in long-term care patterns during COVID-19 Wave 1 (March 1 to August 31, 2020). It begins at cell A5 and ends at cell AB19. The notes begin in cell A20 and the sources begin in cell A31. A link back to the table of contents is in cell A2.</t>
  </si>
  <si>
    <r>
      <t xml:space="preserve">Table 3  </t>
    </r>
    <r>
      <rPr>
        <sz val="12"/>
        <rFont val="Arial"/>
        <family val="2"/>
      </rPr>
      <t>Changes in long-term care patterns during COVID-19 Wave 1 (March 1 to August 31, 2020)</t>
    </r>
  </si>
  <si>
    <t>Percentage change from 2019 to 2020, as of January 30, 2021</t>
  </si>
  <si>
    <r>
      <rPr>
        <sz val="11"/>
        <color rgb="FF58595B"/>
        <rFont val="Arial"/>
        <family val="2"/>
      </rPr>
      <t>2019</t>
    </r>
    <r>
      <rPr>
        <sz val="11"/>
        <color theme="0"/>
        <rFont val="Arial"/>
        <family val="2"/>
      </rPr>
      <t xml:space="preserve">
Proportion of LTC resident assessments with physician visits*</t>
    </r>
  </si>
  <si>
    <r>
      <rPr>
        <sz val="11"/>
        <color rgb="FF58595B"/>
        <rFont val="Arial"/>
        <family val="2"/>
      </rPr>
      <t>2019</t>
    </r>
    <r>
      <rPr>
        <sz val="11"/>
        <color theme="0"/>
        <rFont val="Arial"/>
        <family val="2"/>
      </rPr>
      <t xml:space="preserve">
Proportion of LTC resident assessments with absence of any personal contact with family or friends over the past week*</t>
    </r>
  </si>
  <si>
    <r>
      <rPr>
        <sz val="11"/>
        <color rgb="FF58595B"/>
        <rFont val="Arial"/>
        <family val="2"/>
      </rPr>
      <t>2019</t>
    </r>
    <r>
      <rPr>
        <sz val="11"/>
        <color theme="0"/>
        <rFont val="Arial"/>
        <family val="2"/>
      </rPr>
      <t xml:space="preserve">
Number of new admissions to LTC from all sources*</t>
    </r>
  </si>
  <si>
    <r>
      <rPr>
        <sz val="11"/>
        <color rgb="FF58595B"/>
        <rFont val="Arial"/>
        <family val="2"/>
      </rPr>
      <t>2019</t>
    </r>
    <r>
      <rPr>
        <sz val="11"/>
        <color theme="0"/>
        <rFont val="Arial"/>
        <family val="2"/>
      </rPr>
      <t xml:space="preserve">
Number of new admissions to LTC from community*</t>
    </r>
  </si>
  <si>
    <r>
      <rPr>
        <sz val="11"/>
        <color rgb="FF58595B"/>
        <rFont val="Arial"/>
        <family val="2"/>
      </rPr>
      <t>2019</t>
    </r>
    <r>
      <rPr>
        <sz val="11"/>
        <color theme="0"/>
        <rFont val="Arial"/>
        <family val="2"/>
      </rPr>
      <t xml:space="preserve">
Number of new admissions to LTC from hospital*</t>
    </r>
  </si>
  <si>
    <r>
      <rPr>
        <sz val="11"/>
        <color rgb="FF58595B"/>
        <rFont val="Arial"/>
        <family val="2"/>
      </rPr>
      <t>2019</t>
    </r>
    <r>
      <rPr>
        <sz val="11"/>
        <color theme="0"/>
        <rFont val="Arial"/>
        <family val="2"/>
      </rPr>
      <t xml:space="preserve">
Number of LTC residents transferred to hospital </t>
    </r>
  </si>
  <si>
    <r>
      <rPr>
        <sz val="11"/>
        <color rgb="FF58595B"/>
        <rFont val="Arial"/>
        <family val="2"/>
      </rPr>
      <t>2019</t>
    </r>
    <r>
      <rPr>
        <sz val="11"/>
        <color theme="0"/>
        <rFont val="Arial"/>
        <family val="2"/>
      </rPr>
      <t xml:space="preserve">
ALC days 
for hospitalized 
LTC residents</t>
    </r>
  </si>
  <si>
    <r>
      <rPr>
        <sz val="11"/>
        <color rgb="FF58595B"/>
        <rFont val="Arial"/>
        <family val="2"/>
      </rPr>
      <t>2019</t>
    </r>
    <r>
      <rPr>
        <sz val="11"/>
        <color theme="0"/>
        <rFont val="Arial"/>
        <family val="2"/>
      </rPr>
      <t xml:space="preserve">
5-year average 
LTC resident deaths (March 1 to June 30)</t>
    </r>
  </si>
  <si>
    <r>
      <rPr>
        <sz val="11"/>
        <color rgb="FF58595B"/>
        <rFont val="Arial"/>
        <family val="2"/>
      </rPr>
      <t>2019</t>
    </r>
    <r>
      <rPr>
        <sz val="11"/>
        <color theme="0"/>
        <rFont val="Arial"/>
        <family val="2"/>
      </rPr>
      <t xml:space="preserve">
Number of residents*</t>
    </r>
  </si>
  <si>
    <r>
      <rPr>
        <sz val="11"/>
        <color rgb="FF58595B"/>
        <rFont val="Arial"/>
        <family val="2"/>
      </rPr>
      <t>2020</t>
    </r>
    <r>
      <rPr>
        <sz val="11"/>
        <color theme="0"/>
        <rFont val="Arial"/>
        <family val="2"/>
      </rPr>
      <t xml:space="preserve">
Proportion of LTC resident assessments with physician visits</t>
    </r>
  </si>
  <si>
    <r>
      <rPr>
        <sz val="11"/>
        <color rgb="FF58595B"/>
        <rFont val="Arial"/>
        <family val="2"/>
      </rPr>
      <t>2020</t>
    </r>
    <r>
      <rPr>
        <sz val="11"/>
        <color theme="0"/>
        <rFont val="Arial"/>
        <family val="2"/>
      </rPr>
      <t xml:space="preserve">
Proportion of LTC resident assessments with absence of any personal contact with family or friends over the past week*</t>
    </r>
  </si>
  <si>
    <r>
      <rPr>
        <sz val="11"/>
        <color rgb="FF58595B"/>
        <rFont val="Arial"/>
        <family val="2"/>
      </rPr>
      <t>2020</t>
    </r>
    <r>
      <rPr>
        <sz val="11"/>
        <color theme="0"/>
        <rFont val="Arial"/>
        <family val="2"/>
      </rPr>
      <t xml:space="preserve">
Number of new admissions to LTC from all sources*</t>
    </r>
  </si>
  <si>
    <r>
      <rPr>
        <sz val="11"/>
        <color rgb="FF58595B"/>
        <rFont val="Arial"/>
        <family val="2"/>
      </rPr>
      <t>2020</t>
    </r>
    <r>
      <rPr>
        <sz val="11"/>
        <color theme="0"/>
        <rFont val="Arial"/>
        <family val="2"/>
      </rPr>
      <t xml:space="preserve">
Number of new admissions to LTC from community*</t>
    </r>
  </si>
  <si>
    <r>
      <rPr>
        <sz val="11"/>
        <color rgb="FF58595B"/>
        <rFont val="Arial"/>
        <family val="2"/>
      </rPr>
      <t>2020</t>
    </r>
    <r>
      <rPr>
        <sz val="11"/>
        <color theme="0"/>
        <rFont val="Arial"/>
        <family val="2"/>
      </rPr>
      <t xml:space="preserve">
Number of new admissions to LTC from hospital*</t>
    </r>
  </si>
  <si>
    <r>
      <rPr>
        <sz val="11"/>
        <color rgb="FF58595B"/>
        <rFont val="Arial"/>
        <family val="2"/>
      </rPr>
      <t>2020</t>
    </r>
    <r>
      <rPr>
        <sz val="11"/>
        <color theme="0"/>
        <rFont val="Arial"/>
        <family val="2"/>
      </rPr>
      <t xml:space="preserve">
Number of LTC residents transferred to hospital </t>
    </r>
  </si>
  <si>
    <r>
      <rPr>
        <sz val="11"/>
        <color rgb="FF58595B"/>
        <rFont val="Arial"/>
        <family val="2"/>
      </rPr>
      <t>2020</t>
    </r>
    <r>
      <rPr>
        <sz val="11"/>
        <color theme="0"/>
        <rFont val="Arial"/>
        <family val="2"/>
      </rPr>
      <t xml:space="preserve">
ALC days for hospitalized LTC residents</t>
    </r>
  </si>
  <si>
    <r>
      <rPr>
        <sz val="11"/>
        <color rgb="FF58595B"/>
        <rFont val="Arial"/>
        <family val="2"/>
      </rPr>
      <t>2020</t>
    </r>
    <r>
      <rPr>
        <sz val="11"/>
        <color theme="0"/>
        <rFont val="Arial"/>
        <family val="2"/>
      </rPr>
      <t xml:space="preserve">
Wave 1 LTC 
resident deaths 
(March 1 to June 30, 2020)</t>
    </r>
  </si>
  <si>
    <r>
      <rPr>
        <sz val="11"/>
        <color rgb="FF58595B"/>
        <rFont val="Arial"/>
        <family val="2"/>
      </rPr>
      <t>2020</t>
    </r>
    <r>
      <rPr>
        <sz val="11"/>
        <color theme="0"/>
        <rFont val="Arial"/>
        <family val="2"/>
      </rPr>
      <t xml:space="preserve">
Number of residents*</t>
    </r>
  </si>
  <si>
    <r>
      <rPr>
        <sz val="1"/>
        <color rgb="FF58595B"/>
        <rFont val="Arial"/>
        <family val="2"/>
      </rPr>
      <t>Percentage change from 2019 to 2020, as of January 30, 2021</t>
    </r>
    <r>
      <rPr>
        <sz val="11"/>
        <color theme="0"/>
        <rFont val="Arial"/>
        <family val="2"/>
      </rPr>
      <t xml:space="preserve">
Proportion of LTC resident assessments with physician visits*</t>
    </r>
  </si>
  <si>
    <r>
      <rPr>
        <sz val="1"/>
        <color rgb="FF58595B"/>
        <rFont val="Arial"/>
        <family val="2"/>
      </rPr>
      <t>Percentage change from 2019 to 2020, as of January 30, 2021</t>
    </r>
    <r>
      <rPr>
        <sz val="11"/>
        <color theme="0"/>
        <rFont val="Arial"/>
        <family val="2"/>
      </rPr>
      <t xml:space="preserve">
Proportion of LTC resident assessments with absence of any personal contact with family or friends over the past week*</t>
    </r>
  </si>
  <si>
    <r>
      <rPr>
        <sz val="1"/>
        <color rgb="FF58595B"/>
        <rFont val="Arial"/>
        <family val="2"/>
      </rPr>
      <t>Percentage change from 2019 to 2020, as of January 30, 2021</t>
    </r>
    <r>
      <rPr>
        <sz val="11"/>
        <color theme="0"/>
        <rFont val="Arial"/>
        <family val="2"/>
      </rPr>
      <t xml:space="preserve">
Number of new admissions to LTC from all sources*</t>
    </r>
  </si>
  <si>
    <r>
      <rPr>
        <sz val="1"/>
        <color rgb="FF58595B"/>
        <rFont val="Arial"/>
        <family val="2"/>
      </rPr>
      <t>Percentage change from 2019 to 2020, as of January 30, 2021</t>
    </r>
    <r>
      <rPr>
        <sz val="11"/>
        <color theme="0"/>
        <rFont val="Arial"/>
        <family val="2"/>
      </rPr>
      <t xml:space="preserve">
Number of new admissions to LTC from community*</t>
    </r>
  </si>
  <si>
    <r>
      <rPr>
        <sz val="1"/>
        <color rgb="FF58595B"/>
        <rFont val="Arial"/>
        <family val="2"/>
      </rPr>
      <t>Percentage change from 2019 to 2020, as of January 30, 2021</t>
    </r>
    <r>
      <rPr>
        <sz val="11"/>
        <color theme="0"/>
        <rFont val="Arial"/>
        <family val="2"/>
      </rPr>
      <t xml:space="preserve">
Number of new admissions to LTC from hospital</t>
    </r>
  </si>
  <si>
    <r>
      <rPr>
        <sz val="1"/>
        <color rgb="FF58595B"/>
        <rFont val="Arial"/>
        <family val="2"/>
      </rPr>
      <t>Percentage change from 2019 to 2020, as of January 30, 2021</t>
    </r>
    <r>
      <rPr>
        <sz val="11"/>
        <color theme="0"/>
        <rFont val="Arial"/>
        <family val="2"/>
      </rPr>
      <t xml:space="preserve">
Number of LTC residents transferred to hospital </t>
    </r>
  </si>
  <si>
    <r>
      <rPr>
        <sz val="1"/>
        <color rgb="FF58595B"/>
        <rFont val="Arial"/>
        <family val="2"/>
      </rPr>
      <t>Percentage change from 2019 to 2020, as of January 30, 2021</t>
    </r>
    <r>
      <rPr>
        <sz val="11"/>
        <color theme="0"/>
        <rFont val="Arial"/>
        <family val="2"/>
      </rPr>
      <t xml:space="preserve">
ALC days 
for hospitalized 
LTC residents</t>
    </r>
  </si>
  <si>
    <r>
      <rPr>
        <sz val="1"/>
        <color rgb="FF58595B"/>
        <rFont val="Arial"/>
        <family val="2"/>
      </rPr>
      <t>Percentage change from 2019 to 2020, as of January 30, 2021</t>
    </r>
    <r>
      <rPr>
        <sz val="11"/>
        <color theme="0"/>
        <rFont val="Arial"/>
        <family val="2"/>
      </rPr>
      <t xml:space="preserve">
Excess mortality 
of LTC residents 
(March 1 to June 30, 2020)</t>
    </r>
  </si>
  <si>
    <r>
      <rPr>
        <sz val="1"/>
        <color rgb="FF58595B"/>
        <rFont val="Arial"/>
        <family val="2"/>
      </rPr>
      <t>Percentage change from 2019 to 2020, as of January 30, 2021</t>
    </r>
    <r>
      <rPr>
        <sz val="1"/>
        <color theme="0"/>
        <rFont val="Arial"/>
        <family val="2"/>
      </rPr>
      <t xml:space="preserve">
</t>
    </r>
    <r>
      <rPr>
        <sz val="11"/>
        <color theme="0"/>
        <rFont val="Arial"/>
        <family val="2"/>
      </rPr>
      <t>Change in occupancy (number of residents)*</t>
    </r>
  </si>
  <si>
    <t>n/a*</t>
  </si>
  <si>
    <t>n/a†</t>
  </si>
  <si>
    <t>* Based on CCRS data.</t>
  </si>
  <si>
    <t>ALC: Alternate level of care.</t>
  </si>
  <si>
    <t>This table includes data for LTC home residents only.</t>
  </si>
  <si>
    <t>LTC residents transferred to hospital include LTC resident inpatient admissions by jurisdiction, Canada (excluding Quebec and Nunavut) from March to August 2019 and March to August 2020. </t>
  </si>
  <si>
    <t>Number of residents includes unique residents who were admitted, assessed or discharged during the reporting time frame.</t>
  </si>
  <si>
    <t>Information for 2020 was obtained from first and second quarter data submissions to CCRS and may change as data is submitted throughout 2021. These findings are based on preliminary provisional data.</t>
  </si>
  <si>
    <t>Continuing Care Reporting System, Discharge Abstract Database and National Ambulatory Care Reporting System, 2019–2020 and 2020–2021, Canadian Institute for Health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</si>
</sst>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45" x14ac:knownFonts="1">
    <font>
      <sz val="11"/>
      <color theme="1"/>
      <name val="Calibri"/>
      <family val="2"/>
      <scheme val="minor"/>
    </font>
    <font>
      <sz val="11"/>
      <color theme="1"/>
      <name val="Calibri"/>
      <family val="2"/>
      <scheme val="minor"/>
    </font>
    <font>
      <sz val="11"/>
      <color theme="1"/>
      <name val="Arial"/>
      <family val="2"/>
    </font>
    <font>
      <sz val="11"/>
      <name val="Arial"/>
      <family val="2"/>
    </font>
    <font>
      <sz val="30"/>
      <name val="Calibri"/>
      <family val="2"/>
    </font>
    <font>
      <sz val="24"/>
      <name val="Calibri"/>
      <family val="2"/>
    </font>
    <font>
      <u/>
      <sz val="11"/>
      <color rgb="FF0070C0"/>
      <name val="Arial"/>
      <family val="2"/>
    </font>
    <font>
      <sz val="10"/>
      <name val="Arial"/>
      <family val="2"/>
    </font>
    <font>
      <b/>
      <sz val="11"/>
      <color rgb="FFFFFFFF"/>
      <name val="Arial"/>
      <family val="2"/>
    </font>
    <font>
      <b/>
      <sz val="12"/>
      <name val="Arial"/>
      <family val="2"/>
    </font>
    <font>
      <b/>
      <sz val="9"/>
      <name val="Arial"/>
      <family val="2"/>
    </font>
    <font>
      <sz val="12"/>
      <color theme="1"/>
      <name val="Arial"/>
      <family val="2"/>
    </font>
    <font>
      <b/>
      <sz val="11"/>
      <color theme="1"/>
      <name val="Arial"/>
      <family val="2"/>
    </font>
    <font>
      <sz val="11"/>
      <color rgb="FF000000"/>
      <name val="Arial"/>
      <family val="2"/>
    </font>
    <font>
      <u/>
      <sz val="11"/>
      <color theme="10"/>
      <name val="Calibri"/>
      <family val="2"/>
      <scheme val="minor"/>
    </font>
    <font>
      <sz val="11"/>
      <color rgb="FFFF0000"/>
      <name val="Arial"/>
      <family val="2"/>
    </font>
    <font>
      <sz val="30"/>
      <name val="Arial"/>
      <family val="2"/>
    </font>
    <font>
      <sz val="30"/>
      <color theme="1"/>
      <name val="Arial"/>
      <family val="2"/>
    </font>
    <font>
      <sz val="15"/>
      <color theme="1"/>
      <name val="Calibri"/>
      <family val="2"/>
      <scheme val="minor"/>
    </font>
    <font>
      <sz val="24"/>
      <name val="Calibri"/>
      <family val="2"/>
      <scheme val="minor"/>
    </font>
    <font>
      <sz val="30"/>
      <color theme="1"/>
      <name val="Calibri"/>
      <family val="2"/>
      <scheme val="minor"/>
    </font>
    <font>
      <sz val="11"/>
      <color theme="0"/>
      <name val="Arial"/>
      <family val="2"/>
    </font>
    <font>
      <b/>
      <sz val="9"/>
      <color theme="1"/>
      <name val="Arial"/>
      <family val="2"/>
    </font>
    <font>
      <i/>
      <sz val="11"/>
      <color theme="1"/>
      <name val="Arial"/>
      <family val="2"/>
    </font>
    <font>
      <b/>
      <sz val="12"/>
      <color theme="1"/>
      <name val="Arial"/>
      <family val="2"/>
    </font>
    <font>
      <sz val="9"/>
      <color theme="1"/>
      <name val="Arial"/>
      <family val="2"/>
    </font>
    <font>
      <sz val="9"/>
      <name val="Arial"/>
      <family val="2"/>
    </font>
    <font>
      <u/>
      <sz val="11"/>
      <color theme="10"/>
      <name val="Arial"/>
      <family val="2"/>
    </font>
    <font>
      <u/>
      <sz val="9"/>
      <color rgb="FF0070C0"/>
      <name val="Arial"/>
      <family val="2"/>
    </font>
    <font>
      <sz val="11"/>
      <name val="Calibri"/>
      <family val="2"/>
      <scheme val="minor"/>
    </font>
    <font>
      <vertAlign val="superscript"/>
      <sz val="9"/>
      <name val="Arial"/>
      <family val="2"/>
    </font>
    <font>
      <sz val="12"/>
      <name val="Arial"/>
      <family val="2"/>
    </font>
    <font>
      <b/>
      <sz val="11"/>
      <color theme="0"/>
      <name val="Arial"/>
      <family val="2"/>
    </font>
    <font>
      <sz val="11"/>
      <color rgb="FF58595B"/>
      <name val="Arial"/>
      <family val="2"/>
    </font>
    <font>
      <sz val="1"/>
      <color rgb="FF58595B"/>
      <name val="Arial"/>
      <family val="2"/>
    </font>
    <font>
      <vertAlign val="superscript"/>
      <sz val="9"/>
      <color theme="1"/>
      <name val="Arial"/>
      <family val="2"/>
    </font>
    <font>
      <b/>
      <sz val="11"/>
      <name val="Arial"/>
      <family val="2"/>
    </font>
    <font>
      <sz val="8"/>
      <name val="Calibri"/>
      <family val="2"/>
      <scheme val="minor"/>
    </font>
    <font>
      <sz val="1"/>
      <color theme="0"/>
      <name val="Arial"/>
      <family val="2"/>
    </font>
    <font>
      <sz val="9"/>
      <color rgb="FFFF0000"/>
      <name val="Arial"/>
      <family val="2"/>
    </font>
    <font>
      <sz val="9"/>
      <color rgb="FF00B0F0"/>
      <name val="Arial"/>
      <family val="2"/>
    </font>
    <font>
      <sz val="10"/>
      <color theme="1"/>
      <name val="Arial"/>
      <family val="2"/>
    </font>
    <font>
      <sz val="10"/>
      <name val="Calibri"/>
      <family val="2"/>
      <scheme val="minor"/>
    </font>
    <font>
      <vertAlign val="superscript"/>
      <sz val="11"/>
      <name val="Arial"/>
      <family val="2"/>
    </font>
    <font>
      <u/>
      <sz val="9"/>
      <color theme="10"/>
      <name val="Arial"/>
      <family val="2"/>
    </font>
  </fonts>
  <fills count="5">
    <fill>
      <patternFill patternType="none"/>
    </fill>
    <fill>
      <patternFill patternType="gray125"/>
    </fill>
    <fill>
      <patternFill patternType="solid">
        <fgColor rgb="FF58595B"/>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right>
      <top style="thin">
        <color theme="1"/>
      </top>
      <bottom/>
      <diagonal/>
    </border>
    <border>
      <left/>
      <right style="thin">
        <color theme="0"/>
      </right>
      <top/>
      <bottom/>
      <diagonal/>
    </border>
    <border>
      <left style="thin">
        <color theme="0"/>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theme="0"/>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left>
      <right style="thin">
        <color theme="0"/>
      </right>
      <top style="thin">
        <color theme="1"/>
      </top>
      <bottom style="thin">
        <color theme="0"/>
      </bottom>
      <diagonal/>
    </border>
    <border>
      <left style="thin">
        <color theme="0"/>
      </left>
      <right/>
      <top style="thin">
        <color theme="1"/>
      </top>
      <bottom style="thin">
        <color theme="0"/>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s>
  <cellStyleXfs count="14">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4" fillId="0" borderId="0" applyNumberFormat="0" applyFill="0" applyProtection="0">
      <alignment horizontal="left" vertical="top"/>
    </xf>
    <xf numFmtId="0" fontId="5" fillId="0" borderId="0" applyNumberFormat="0" applyProtection="0">
      <alignment horizontal="left" vertical="top"/>
    </xf>
    <xf numFmtId="49" fontId="6" fillId="0" borderId="0" applyFill="0" applyBorder="0" applyAlignment="0" applyProtection="0"/>
    <xf numFmtId="0" fontId="3" fillId="0" borderId="0" applyNumberFormat="0" applyProtection="0">
      <alignment horizontal="left" vertical="top" wrapText="1"/>
    </xf>
    <xf numFmtId="0" fontId="2" fillId="0" borderId="0"/>
    <xf numFmtId="0" fontId="7" fillId="0" borderId="0"/>
    <xf numFmtId="0" fontId="14" fillId="0" borderId="0" applyNumberFormat="0" applyFill="0" applyBorder="0" applyAlignment="0" applyProtection="0"/>
    <xf numFmtId="0" fontId="2" fillId="0" borderId="0"/>
    <xf numFmtId="0" fontId="4" fillId="0" borderId="0" applyNumberFormat="0" applyFill="0" applyProtection="0">
      <alignment horizontal="left" vertical="top"/>
    </xf>
    <xf numFmtId="0" fontId="5" fillId="0" borderId="0" applyNumberFormat="0" applyProtection="0">
      <alignment horizontal="left" vertical="top"/>
    </xf>
  </cellStyleXfs>
  <cellXfs count="138">
    <xf numFmtId="0" fontId="0" fillId="0" borderId="0" xfId="0"/>
    <xf numFmtId="0" fontId="9" fillId="0" borderId="0" xfId="0" applyFont="1" applyBorder="1" applyAlignment="1">
      <alignment vertical="top"/>
    </xf>
    <xf numFmtId="0" fontId="0" fillId="0" borderId="0" xfId="0"/>
    <xf numFmtId="0" fontId="10" fillId="0" borderId="0" xfId="9" applyNumberFormat="1" applyFont="1" applyFill="1" applyBorder="1" applyAlignment="1"/>
    <xf numFmtId="0" fontId="0" fillId="0" borderId="0" xfId="0" applyBorder="1"/>
    <xf numFmtId="0" fontId="3" fillId="3" borderId="0" xfId="7" applyFont="1" applyFill="1" applyAlignment="1">
      <alignment horizontal="left" vertical="top"/>
    </xf>
    <xf numFmtId="0" fontId="3" fillId="3" borderId="0" xfId="11" applyFont="1" applyFill="1"/>
    <xf numFmtId="0" fontId="4" fillId="0" borderId="0" xfId="12" applyFont="1" applyAlignment="1">
      <alignment horizontal="left" vertical="top" wrapText="1"/>
    </xf>
    <xf numFmtId="0" fontId="2" fillId="0" borderId="0" xfId="11"/>
    <xf numFmtId="0" fontId="2" fillId="0" borderId="0" xfId="11" applyAlignment="1">
      <alignment wrapText="1"/>
    </xf>
    <xf numFmtId="0" fontId="5" fillId="0" borderId="0" xfId="13" applyFont="1">
      <alignment horizontal="left" vertical="top"/>
    </xf>
    <xf numFmtId="0" fontId="5" fillId="0" borderId="0" xfId="13">
      <alignment horizontal="left" vertical="top"/>
    </xf>
    <xf numFmtId="0" fontId="3" fillId="0" borderId="0" xfId="7" applyAlignment="1">
      <alignment horizontal="left" wrapText="1"/>
    </xf>
    <xf numFmtId="0" fontId="2" fillId="0" borderId="0" xfId="11" applyAlignment="1"/>
    <xf numFmtId="49" fontId="6" fillId="0" borderId="0" xfId="6" applyAlignment="1">
      <alignment horizontal="left" vertical="top" wrapText="1"/>
    </xf>
    <xf numFmtId="0" fontId="2" fillId="0" borderId="0" xfId="11" applyAlignment="1">
      <alignment vertical="top"/>
    </xf>
    <xf numFmtId="49" fontId="3" fillId="0" borderId="0" xfId="7" applyNumberFormat="1" applyAlignment="1">
      <alignment horizontal="left" wrapText="1"/>
    </xf>
    <xf numFmtId="0" fontId="4" fillId="0" borderId="0" xfId="12" applyAlignment="1">
      <alignment horizontal="left" vertical="top" wrapText="1"/>
    </xf>
    <xf numFmtId="0" fontId="2" fillId="0" borderId="0" xfId="8"/>
    <xf numFmtId="0" fontId="17" fillId="0" borderId="0" xfId="8" applyFont="1" applyAlignment="1">
      <alignment vertical="top"/>
    </xf>
    <xf numFmtId="0" fontId="18" fillId="0" borderId="0" xfId="0" applyFont="1"/>
    <xf numFmtId="0" fontId="19" fillId="0" borderId="0" xfId="8" applyFont="1" applyAlignment="1">
      <alignment vertical="top"/>
    </xf>
    <xf numFmtId="0" fontId="2" fillId="0" borderId="0" xfId="0" applyFont="1"/>
    <xf numFmtId="0" fontId="0" fillId="4" borderId="0" xfId="0" applyFill="1"/>
    <xf numFmtId="0" fontId="3" fillId="4" borderId="0" xfId="0" applyFont="1" applyFill="1" applyAlignment="1">
      <alignment vertical="top" wrapText="1"/>
    </xf>
    <xf numFmtId="0" fontId="3" fillId="0" borderId="0" xfId="0" applyFont="1" applyFill="1" applyAlignment="1">
      <alignment vertical="top" wrapText="1"/>
    </xf>
    <xf numFmtId="0" fontId="20" fillId="0" borderId="0" xfId="8" applyFont="1" applyAlignment="1">
      <alignment vertical="top" wrapText="1"/>
    </xf>
    <xf numFmtId="0" fontId="15" fillId="0" borderId="0" xfId="8" applyFont="1" applyFill="1" applyAlignment="1">
      <alignment vertical="top" wrapText="1"/>
    </xf>
    <xf numFmtId="0" fontId="15" fillId="0" borderId="0" xfId="0" applyFont="1" applyAlignment="1">
      <alignment vertical="top" wrapText="1"/>
    </xf>
    <xf numFmtId="0" fontId="22" fillId="0" borderId="0" xfId="9" applyNumberFormat="1" applyFont="1" applyFill="1" applyBorder="1" applyAlignment="1"/>
    <xf numFmtId="0" fontId="2" fillId="0" borderId="0" xfId="11" applyFont="1" applyAlignment="1">
      <alignment horizontal="left" vertical="top" wrapText="1"/>
    </xf>
    <xf numFmtId="0" fontId="2" fillId="0" borderId="0" xfId="7" applyFont="1">
      <alignment horizontal="left" vertical="top" wrapText="1"/>
    </xf>
    <xf numFmtId="0" fontId="24" fillId="0" borderId="0" xfId="0" applyFont="1" applyBorder="1" applyAlignment="1">
      <alignment vertical="top"/>
    </xf>
    <xf numFmtId="0" fontId="3" fillId="0" borderId="0" xfId="8" applyFont="1" applyFill="1" applyAlignment="1">
      <alignment vertical="top" wrapText="1"/>
    </xf>
    <xf numFmtId="0" fontId="25" fillId="0" borderId="0" xfId="0" applyFont="1"/>
    <xf numFmtId="3" fontId="25" fillId="0" borderId="0" xfId="0" applyNumberFormat="1" applyFont="1"/>
    <xf numFmtId="0" fontId="3" fillId="0" borderId="0" xfId="11" applyFont="1"/>
    <xf numFmtId="49" fontId="3" fillId="0" borderId="0" xfId="10" applyNumberFormat="1" applyFont="1" applyAlignment="1">
      <alignment horizontal="left" vertical="top"/>
    </xf>
    <xf numFmtId="0" fontId="3" fillId="0" borderId="0" xfId="10" applyFont="1" applyAlignment="1">
      <alignment vertical="top"/>
    </xf>
    <xf numFmtId="0" fontId="3" fillId="0" borderId="0" xfId="11" applyFont="1" applyAlignment="1">
      <alignment vertical="top"/>
    </xf>
    <xf numFmtId="0" fontId="13" fillId="0" borderId="0" xfId="0" applyFont="1" applyAlignment="1"/>
    <xf numFmtId="49" fontId="6" fillId="0" borderId="0" xfId="6" applyFont="1" applyAlignment="1">
      <alignment vertical="center"/>
    </xf>
    <xf numFmtId="49" fontId="6" fillId="0" borderId="0" xfId="6" applyFont="1"/>
    <xf numFmtId="49" fontId="6" fillId="0" borderId="0" xfId="6" applyFont="1" applyAlignment="1">
      <alignment vertical="top"/>
    </xf>
    <xf numFmtId="0" fontId="0" fillId="0" borderId="0" xfId="0" applyAlignment="1">
      <alignment vertical="top"/>
    </xf>
    <xf numFmtId="0" fontId="19" fillId="0" borderId="0" xfId="0" applyFont="1" applyAlignment="1">
      <alignment horizontal="left" vertical="top"/>
    </xf>
    <xf numFmtId="0" fontId="3" fillId="0" borderId="0" xfId="8" applyFont="1" applyAlignment="1">
      <alignment vertical="top" wrapText="1"/>
    </xf>
    <xf numFmtId="0" fontId="27" fillId="0" borderId="0" xfId="10" applyFont="1" applyAlignment="1">
      <alignment vertical="top"/>
    </xf>
    <xf numFmtId="0" fontId="2" fillId="0" borderId="0" xfId="0" applyFont="1" applyAlignment="1">
      <alignment vertical="top"/>
    </xf>
    <xf numFmtId="0" fontId="2" fillId="0" borderId="0" xfId="11" applyFont="1" applyFill="1" applyAlignment="1">
      <alignment vertical="top"/>
    </xf>
    <xf numFmtId="0" fontId="6" fillId="0" borderId="0" xfId="10" applyFont="1" applyAlignment="1">
      <alignment vertical="top"/>
    </xf>
    <xf numFmtId="0" fontId="0" fillId="0" borderId="0" xfId="0" applyFont="1"/>
    <xf numFmtId="0" fontId="8" fillId="2" borderId="5" xfId="9" applyNumberFormat="1" applyFont="1" applyFill="1" applyBorder="1" applyAlignment="1">
      <alignment horizontal="left" wrapText="1"/>
    </xf>
    <xf numFmtId="0" fontId="8" fillId="2" borderId="6" xfId="9" applyNumberFormat="1" applyFont="1" applyFill="1" applyBorder="1" applyAlignment="1">
      <alignment horizontal="left" wrapText="1"/>
    </xf>
    <xf numFmtId="0" fontId="8" fillId="2" borderId="7" xfId="9" applyNumberFormat="1" applyFont="1" applyFill="1" applyBorder="1" applyAlignment="1">
      <alignment horizontal="center" wrapText="1"/>
    </xf>
    <xf numFmtId="0" fontId="12" fillId="0" borderId="4" xfId="0" applyFont="1" applyBorder="1" applyAlignment="1">
      <alignment vertical="top" wrapText="1"/>
    </xf>
    <xf numFmtId="0" fontId="29" fillId="0" borderId="0" xfId="0" applyFont="1"/>
    <xf numFmtId="0" fontId="10" fillId="0" borderId="0" xfId="9" applyNumberFormat="1" applyFont="1" applyFill="1" applyBorder="1" applyAlignment="1">
      <alignment horizontal="left" vertical="top"/>
    </xf>
    <xf numFmtId="0" fontId="25" fillId="0" borderId="0" xfId="0" applyFont="1" applyAlignment="1">
      <alignment vertical="top"/>
    </xf>
    <xf numFmtId="0" fontId="26" fillId="0" borderId="0" xfId="9" applyNumberFormat="1" applyFont="1" applyFill="1" applyBorder="1" applyAlignment="1">
      <alignment vertical="top"/>
    </xf>
    <xf numFmtId="0" fontId="26" fillId="0" borderId="0" xfId="0" applyFont="1" applyAlignment="1">
      <alignment vertical="top"/>
    </xf>
    <xf numFmtId="0" fontId="29" fillId="0" borderId="0" xfId="0" applyFont="1" applyAlignment="1">
      <alignment vertical="top"/>
    </xf>
    <xf numFmtId="0" fontId="26" fillId="0" borderId="0" xfId="10" applyFont="1" applyAlignment="1">
      <alignment vertical="top"/>
    </xf>
    <xf numFmtId="0" fontId="8" fillId="2" borderId="11" xfId="9" applyNumberFormat="1" applyFont="1" applyFill="1" applyBorder="1" applyAlignment="1">
      <alignment horizontal="left" wrapText="1"/>
    </xf>
    <xf numFmtId="0" fontId="32" fillId="2" borderId="6" xfId="9" applyNumberFormat="1" applyFont="1" applyFill="1" applyBorder="1" applyAlignment="1">
      <alignment horizontal="left" wrapText="1"/>
    </xf>
    <xf numFmtId="0" fontId="32" fillId="2" borderId="7" xfId="9" applyNumberFormat="1" applyFont="1" applyFill="1" applyBorder="1" applyAlignment="1">
      <alignment horizontal="center" wrapText="1"/>
    </xf>
    <xf numFmtId="0" fontId="21" fillId="2" borderId="16" xfId="9" applyNumberFormat="1" applyFont="1" applyFill="1" applyBorder="1" applyAlignment="1">
      <alignment horizontal="center" wrapText="1"/>
    </xf>
    <xf numFmtId="0" fontId="21" fillId="2" borderId="17" xfId="9" applyNumberFormat="1" applyFont="1" applyFill="1" applyBorder="1" applyAlignment="1">
      <alignment horizontal="center" wrapText="1"/>
    </xf>
    <xf numFmtId="0" fontId="26" fillId="0" borderId="0" xfId="0" applyFont="1" applyAlignment="1">
      <alignment vertical="top" readingOrder="1"/>
    </xf>
    <xf numFmtId="3" fontId="26" fillId="0" borderId="0" xfId="0" applyNumberFormat="1" applyFont="1" applyAlignment="1">
      <alignment vertical="top" readingOrder="1"/>
    </xf>
    <xf numFmtId="0" fontId="29" fillId="0" borderId="0" xfId="0" applyFont="1" applyAlignment="1">
      <alignment vertical="top" readingOrder="1"/>
    </xf>
    <xf numFmtId="0" fontId="26" fillId="0" borderId="0" xfId="9" applyNumberFormat="1" applyFont="1" applyFill="1" applyBorder="1" applyAlignment="1">
      <alignment vertical="top" readingOrder="1"/>
    </xf>
    <xf numFmtId="0" fontId="26" fillId="0" borderId="0" xfId="9" applyNumberFormat="1" applyFont="1" applyFill="1" applyBorder="1" applyAlignment="1">
      <alignment horizontal="left" vertical="top" readingOrder="1"/>
    </xf>
    <xf numFmtId="0" fontId="26" fillId="0" borderId="0" xfId="0" applyFont="1" applyFill="1" applyAlignment="1">
      <alignment vertical="top" readingOrder="1"/>
    </xf>
    <xf numFmtId="0" fontId="10" fillId="0" borderId="0" xfId="9" applyNumberFormat="1" applyFont="1" applyFill="1" applyBorder="1" applyAlignment="1">
      <alignment horizontal="left" vertical="top" readingOrder="1"/>
    </xf>
    <xf numFmtId="0" fontId="26" fillId="0" borderId="0" xfId="0" applyFont="1" applyAlignment="1">
      <alignment vertical="center" readingOrder="1"/>
    </xf>
    <xf numFmtId="3" fontId="26" fillId="0" borderId="0" xfId="0" applyNumberFormat="1" applyFont="1" applyAlignment="1">
      <alignment vertical="center" readingOrder="1"/>
    </xf>
    <xf numFmtId="0" fontId="29" fillId="0" borderId="0" xfId="0" applyFont="1" applyAlignment="1">
      <alignment vertical="center" readingOrder="1"/>
    </xf>
    <xf numFmtId="0" fontId="26" fillId="0" borderId="0" xfId="0" applyFont="1" applyFill="1" applyAlignment="1">
      <alignment vertical="top"/>
    </xf>
    <xf numFmtId="0" fontId="25" fillId="0" borderId="0" xfId="9" applyNumberFormat="1" applyFont="1" applyFill="1" applyBorder="1" applyAlignment="1">
      <alignment vertical="top"/>
    </xf>
    <xf numFmtId="0" fontId="1" fillId="0" borderId="0" xfId="0" applyFont="1" applyAlignment="1">
      <alignment vertical="top"/>
    </xf>
    <xf numFmtId="0" fontId="25" fillId="0" borderId="0" xfId="0" applyFont="1" applyAlignment="1">
      <alignment vertical="center"/>
    </xf>
    <xf numFmtId="0" fontId="1" fillId="0" borderId="0" xfId="0" applyFont="1" applyAlignment="1">
      <alignment vertical="center"/>
    </xf>
    <xf numFmtId="3" fontId="25" fillId="0" borderId="0" xfId="0" applyNumberFormat="1" applyFont="1" applyAlignment="1">
      <alignment vertical="top"/>
    </xf>
    <xf numFmtId="0" fontId="36" fillId="0" borderId="4" xfId="0" applyFont="1" applyBorder="1" applyAlignment="1">
      <alignment vertical="top" wrapText="1"/>
    </xf>
    <xf numFmtId="0" fontId="29" fillId="0" borderId="0" xfId="0" applyFont="1" applyBorder="1" applyAlignment="1">
      <alignment vertical="top"/>
    </xf>
    <xf numFmtId="0" fontId="37" fillId="0" borderId="0" xfId="0" applyFont="1" applyAlignment="1">
      <alignment horizontal="left" vertical="top" wrapText="1"/>
    </xf>
    <xf numFmtId="3" fontId="26" fillId="0" borderId="0" xfId="0" applyNumberFormat="1" applyFont="1" applyAlignment="1">
      <alignment vertical="top"/>
    </xf>
    <xf numFmtId="0" fontId="12" fillId="0" borderId="4" xfId="0" applyFont="1" applyFill="1" applyBorder="1" applyAlignment="1">
      <alignment vertical="top" wrapText="1"/>
    </xf>
    <xf numFmtId="0" fontId="0" fillId="0" borderId="0" xfId="0" applyFill="1" applyBorder="1"/>
    <xf numFmtId="0" fontId="0" fillId="0" borderId="0" xfId="0" applyFill="1"/>
    <xf numFmtId="0" fontId="36" fillId="0" borderId="4" xfId="0" applyFont="1" applyFill="1" applyBorder="1" applyAlignment="1">
      <alignment vertical="top" wrapText="1"/>
    </xf>
    <xf numFmtId="0" fontId="29" fillId="0" borderId="0" xfId="0" applyFont="1" applyFill="1" applyAlignment="1">
      <alignment vertical="top"/>
    </xf>
    <xf numFmtId="3" fontId="3" fillId="0" borderId="1" xfId="0" applyNumberFormat="1" applyFont="1" applyFill="1" applyBorder="1" applyAlignment="1">
      <alignment horizontal="right" vertical="top"/>
    </xf>
    <xf numFmtId="0" fontId="41" fillId="0" borderId="0" xfId="11" applyFont="1"/>
    <xf numFmtId="0" fontId="7" fillId="0" borderId="0" xfId="8" applyFont="1" applyFill="1" applyAlignment="1">
      <alignment vertical="top" wrapText="1"/>
    </xf>
    <xf numFmtId="0" fontId="41" fillId="0" borderId="0" xfId="8" applyFont="1" applyAlignment="1">
      <alignment vertical="top"/>
    </xf>
    <xf numFmtId="0" fontId="41" fillId="0" borderId="0" xfId="11" applyFont="1" applyAlignment="1">
      <alignment vertical="top"/>
    </xf>
    <xf numFmtId="0" fontId="7" fillId="0" borderId="0" xfId="0" applyFont="1" applyAlignment="1">
      <alignment vertical="top"/>
    </xf>
    <xf numFmtId="0" fontId="42" fillId="0" borderId="0" xfId="0" applyFont="1" applyAlignment="1">
      <alignment vertical="top"/>
    </xf>
    <xf numFmtId="164" fontId="3" fillId="0" borderId="1" xfId="0" applyNumberFormat="1" applyFont="1" applyBorder="1" applyAlignment="1">
      <alignment horizontal="right" vertical="top" wrapText="1"/>
    </xf>
    <xf numFmtId="164" fontId="3" fillId="0" borderId="1" xfId="0" applyNumberFormat="1" applyFont="1" applyFill="1" applyBorder="1" applyAlignment="1">
      <alignment horizontal="right" vertical="top" wrapText="1"/>
    </xf>
    <xf numFmtId="0" fontId="3" fillId="0" borderId="1" xfId="0" applyFont="1" applyBorder="1" applyAlignment="1">
      <alignment horizontal="right" vertical="top" wrapText="1"/>
    </xf>
    <xf numFmtId="164" fontId="3" fillId="0" borderId="2" xfId="0" applyNumberFormat="1" applyFont="1" applyBorder="1" applyAlignment="1">
      <alignment horizontal="right" wrapText="1"/>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164" fontId="3" fillId="0" borderId="2" xfId="0" applyNumberFormat="1" applyFont="1" applyBorder="1" applyAlignment="1">
      <alignment horizontal="right" vertical="top" wrapText="1"/>
    </xf>
    <xf numFmtId="0" fontId="3" fillId="0" borderId="1" xfId="0" applyFont="1" applyFill="1" applyBorder="1" applyAlignment="1">
      <alignment horizontal="right" vertical="top" wrapText="1"/>
    </xf>
    <xf numFmtId="164" fontId="3" fillId="0" borderId="2" xfId="0" applyNumberFormat="1" applyFont="1" applyFill="1" applyBorder="1" applyAlignment="1">
      <alignment horizontal="right" vertical="top" wrapText="1"/>
    </xf>
    <xf numFmtId="0" fontId="44" fillId="0" borderId="0" xfId="10" applyFont="1" applyAlignment="1">
      <alignment vertical="top"/>
    </xf>
    <xf numFmtId="0" fontId="3" fillId="3" borderId="0" xfId="9" applyNumberFormat="1" applyFont="1" applyFill="1" applyBorder="1" applyAlignment="1">
      <alignment horizontal="left" vertical="top"/>
    </xf>
    <xf numFmtId="0" fontId="29" fillId="3" borderId="0" xfId="0" applyFont="1" applyFill="1" applyAlignment="1">
      <alignment vertical="top"/>
    </xf>
    <xf numFmtId="0" fontId="3" fillId="0" borderId="1" xfId="0" applyFont="1" applyFill="1" applyBorder="1" applyAlignment="1">
      <alignment vertical="top"/>
    </xf>
    <xf numFmtId="3" fontId="3" fillId="0" borderId="1" xfId="0" applyNumberFormat="1" applyFont="1" applyFill="1" applyBorder="1" applyAlignment="1">
      <alignment vertical="top"/>
    </xf>
    <xf numFmtId="164" fontId="3" fillId="0" borderId="1" xfId="1" applyNumberFormat="1" applyFont="1" applyFill="1" applyBorder="1" applyAlignment="1">
      <alignment vertical="top"/>
    </xf>
    <xf numFmtId="164" fontId="3" fillId="0" borderId="2" xfId="1" applyNumberFormat="1" applyFont="1" applyFill="1" applyBorder="1" applyAlignment="1">
      <alignment vertical="top"/>
    </xf>
    <xf numFmtId="0" fontId="3" fillId="0" borderId="1" xfId="0" applyFont="1" applyFill="1" applyBorder="1" applyAlignment="1">
      <alignment horizontal="right" vertical="top"/>
    </xf>
    <xf numFmtId="0" fontId="3" fillId="0" borderId="1" xfId="0" applyFont="1" applyBorder="1" applyAlignment="1">
      <alignment vertical="top"/>
    </xf>
    <xf numFmtId="0" fontId="3" fillId="3" borderId="0" xfId="9" applyNumberFormat="1" applyFont="1" applyFill="1" applyBorder="1" applyAlignment="1">
      <alignment horizontal="left"/>
    </xf>
    <xf numFmtId="0" fontId="29" fillId="3" borderId="0" xfId="0" applyFont="1" applyFill="1"/>
    <xf numFmtId="0" fontId="36" fillId="0" borderId="3" xfId="0" applyFont="1" applyBorder="1" applyAlignment="1">
      <alignment vertical="top" wrapText="1"/>
    </xf>
    <xf numFmtId="3" fontId="3" fillId="0" borderId="12" xfId="0" applyNumberFormat="1" applyFont="1" applyFill="1" applyBorder="1" applyAlignment="1">
      <alignment horizontal="right" vertical="top"/>
    </xf>
    <xf numFmtId="9" fontId="3" fillId="0" borderId="12" xfId="1" applyFont="1" applyFill="1" applyBorder="1" applyAlignment="1">
      <alignment horizontal="right" vertical="top"/>
    </xf>
    <xf numFmtId="9" fontId="3" fillId="0" borderId="13" xfId="1" applyFont="1" applyFill="1" applyBorder="1" applyAlignment="1">
      <alignment horizontal="right" vertical="top"/>
    </xf>
    <xf numFmtId="9" fontId="3" fillId="0" borderId="1" xfId="1" applyFont="1" applyFill="1" applyBorder="1" applyAlignment="1">
      <alignment horizontal="right" vertical="top"/>
    </xf>
    <xf numFmtId="9" fontId="3" fillId="0" borderId="2" xfId="1" applyFont="1" applyFill="1" applyBorder="1" applyAlignment="1">
      <alignment horizontal="right" vertical="top"/>
    </xf>
    <xf numFmtId="0" fontId="36" fillId="0" borderId="8" xfId="0" applyFont="1" applyBorder="1" applyAlignment="1">
      <alignment vertical="top" wrapText="1"/>
    </xf>
    <xf numFmtId="3" fontId="3" fillId="0" borderId="9" xfId="0" applyNumberFormat="1" applyFont="1" applyFill="1" applyBorder="1" applyAlignment="1">
      <alignment horizontal="right" vertical="top"/>
    </xf>
    <xf numFmtId="9" fontId="3" fillId="0" borderId="9" xfId="1" applyFont="1" applyFill="1" applyBorder="1" applyAlignment="1">
      <alignment horizontal="right" vertical="top"/>
    </xf>
    <xf numFmtId="9" fontId="3" fillId="0" borderId="10" xfId="1" applyFont="1" applyFill="1" applyBorder="1" applyAlignment="1">
      <alignment horizontal="right" vertical="top"/>
    </xf>
    <xf numFmtId="0" fontId="2" fillId="0" borderId="0" xfId="0" applyFont="1" applyAlignment="1"/>
    <xf numFmtId="0" fontId="0" fillId="0" borderId="0" xfId="0" applyFont="1" applyAlignment="1"/>
    <xf numFmtId="0" fontId="25" fillId="0" borderId="0" xfId="0" applyFont="1" applyAlignment="1">
      <alignment horizontal="left" vertical="top" wrapText="1"/>
    </xf>
    <xf numFmtId="0" fontId="26" fillId="0" borderId="0" xfId="9" applyNumberFormat="1" applyFont="1" applyFill="1" applyBorder="1" applyAlignment="1">
      <alignment horizontal="left" vertical="top" wrapText="1"/>
    </xf>
    <xf numFmtId="0" fontId="26" fillId="0" borderId="0" xfId="0" applyFont="1" applyAlignment="1">
      <alignment horizontal="left" vertical="top" wrapText="1"/>
    </xf>
    <xf numFmtId="0" fontId="26" fillId="0" borderId="0" xfId="0" applyFont="1" applyAlignment="1">
      <alignment horizontal="left" vertical="top" wrapText="1" readingOrder="1"/>
    </xf>
    <xf numFmtId="0" fontId="32" fillId="2" borderId="14" xfId="9" applyNumberFormat="1" applyFont="1" applyFill="1" applyBorder="1" applyAlignment="1">
      <alignment horizontal="center" wrapText="1"/>
    </xf>
    <xf numFmtId="0" fontId="32" fillId="2" borderId="15" xfId="9" applyNumberFormat="1" applyFont="1" applyFill="1" applyBorder="1" applyAlignment="1">
      <alignment horizontal="center" wrapText="1"/>
    </xf>
  </cellXfs>
  <cellStyles count="14">
    <cellStyle name="Body_text" xfId="7"/>
    <cellStyle name="Comma 2" xfId="2"/>
    <cellStyle name="Heading 1 2" xfId="4"/>
    <cellStyle name="Heading 1 4" xfId="12"/>
    <cellStyle name="Heading 2 2" xfId="5"/>
    <cellStyle name="Heading 2 4" xfId="13"/>
    <cellStyle name="Hyperlink" xfId="10" builtinId="8"/>
    <cellStyle name="Hyperlink 2" xfId="6"/>
    <cellStyle name="Normal" xfId="0" builtinId="0"/>
    <cellStyle name="Normal 10" xfId="11"/>
    <cellStyle name="Normal 2" xfId="3"/>
    <cellStyle name="Normal 3" xfId="8"/>
    <cellStyle name="Normal_ A1-Summ" xfId="9"/>
    <cellStyle name="Percent" xfId="1" builtinId="5"/>
  </cellStyles>
  <dxfs count="68">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theme="1"/>
        </bottom>
      </border>
    </dxf>
    <dxf>
      <font>
        <b val="0"/>
        <i val="0"/>
        <strike val="0"/>
        <condense val="0"/>
        <extend val="0"/>
        <outline val="0"/>
        <shadow val="0"/>
        <u val="none"/>
        <vertAlign val="baseline"/>
        <sz val="11"/>
        <color theme="0"/>
        <name val="Arial"/>
        <scheme val="none"/>
      </font>
      <numFmt numFmtId="0" formatCode="General"/>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Arial"/>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theme="1"/>
        </top>
      </border>
    </dxf>
    <dxf>
      <font>
        <strike val="0"/>
        <outline val="0"/>
        <shadow val="0"/>
        <u val="none"/>
        <sz val="11"/>
        <color auto="1"/>
      </font>
      <alignment vertical="top" textRotation="0" indent="0" justifyLastLine="0" shrinkToFit="0" readingOrder="0"/>
    </dxf>
    <dxf>
      <font>
        <b/>
        <i val="0"/>
        <strike val="0"/>
        <condense val="0"/>
        <extend val="0"/>
        <outline val="0"/>
        <shadow val="0"/>
        <u val="none"/>
        <vertAlign val="baseline"/>
        <sz val="11"/>
        <color theme="0"/>
        <name val="Arial"/>
        <scheme val="none"/>
      </font>
      <numFmt numFmtId="0" formatCode="General"/>
      <fill>
        <patternFill patternType="solid">
          <fgColor indexed="64"/>
          <bgColor rgb="FF58595B"/>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4" formatCode="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4" formatCode="0.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4" formatCode="0.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4" formatCode="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4" formatCode="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4" formatCode="0.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theme="1"/>
        </top>
        <bottom style="thin">
          <color indexed="64"/>
        </bottom>
      </border>
    </dxf>
    <dxf>
      <font>
        <b/>
        <i val="0"/>
        <strike val="0"/>
        <condense val="0"/>
        <extend val="0"/>
        <outline val="0"/>
        <shadow val="0"/>
        <u val="none"/>
        <vertAlign val="baseline"/>
        <sz val="11"/>
        <color rgb="FFFFFFFF"/>
        <name val="Arial"/>
        <scheme val="none"/>
      </font>
      <numFmt numFmtId="0" formatCode="General"/>
      <fill>
        <patternFill patternType="solid">
          <fgColor indexed="64"/>
          <bgColor rgb="FF58595B"/>
        </patternFill>
      </fill>
      <alignment horizontal="center" vertical="bottom" textRotation="0" wrapText="1" indent="0" justifyLastLine="0" shrinkToFit="0" readingOrder="0"/>
    </dxf>
  </dxfs>
  <tableStyles count="0" defaultTableStyle="TableStyleMedium2" defaultPivotStyle="PivotStyleLight16"/>
  <colors>
    <mruColors>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4837611</xdr:colOff>
      <xdr:row>21</xdr:row>
      <xdr:rowOff>141515</xdr:rowOff>
    </xdr:from>
    <xdr:to>
      <xdr:col>0</xdr:col>
      <xdr:colOff>6574971</xdr:colOff>
      <xdr:row>21</xdr:row>
      <xdr:rowOff>960665</xdr:rowOff>
    </xdr:to>
    <xdr:pic>
      <xdr:nvPicPr>
        <xdr:cNvPr id="3" name="Picture 2" descr="logo of the Canadian Institute for Health Information (CIHI)" title="Canadian Institute for Health Inform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37611" y="9002486"/>
          <a:ext cx="1737360" cy="819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BERTO\User\Groups\HEX2\CHET%2097\Tables\TABLE9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1-Summ"/>
      <sheetName val="A2- Cda by Sect"/>
      <sheetName val="A3-Cda by Cat"/>
      <sheetName val="B1 -Total by Prov"/>
      <sheetName val="B2-Pub"/>
      <sheetName val="B3-Priv"/>
      <sheetName val="B4-Prov"/>
      <sheetName val="B5-Oth Pub"/>
      <sheetName val="C1"/>
      <sheetName val="C2"/>
      <sheetName val="C3"/>
      <sheetName val="C4"/>
      <sheetName val="C5"/>
      <sheetName val="C6"/>
      <sheetName val="C7"/>
      <sheetName val="C8"/>
      <sheetName val="C9"/>
      <sheetName val="C10"/>
      <sheetName val="C11"/>
      <sheetName val="C12"/>
      <sheetName val="D-Hex % GDP"/>
      <sheetName val="AX1 - GDP"/>
      <sheetName val="AX2- IPI"/>
      <sheetName val="AX3 - Pop"/>
      <sheetName val="AX4- Fed Trans"/>
      <sheetName val="Macro2"/>
      <sheetName val="Module1"/>
      <sheetName val="TABLE911"/>
    </sheetNames>
    <definedNames>
      <definedName name="Printall"/>
      <definedName name="PrintThispg"/>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ables/table1.xml><?xml version="1.0" encoding="utf-8"?>
<table xmlns="http://schemas.openxmlformats.org/spreadsheetml/2006/main" id="1" name="Table1" displayName="Table1" ref="A4:T18" totalsRowShown="0" headerRowDxfId="67" tableBorderDxfId="66" headerRowCellStyle="Normal_ A1-Summ">
  <autoFilter ref="A4:T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Province/territory" dataDxfId="65"/>
    <tableColumn id="2" name="LTC _x000a_resident cases" dataDxfId="64"/>
    <tableColumn id="3" name="LTC _x000a_resident deaths" dataDxfId="63"/>
    <tableColumn id="4" name="LTC _x000a_staff cases" dataDxfId="62"/>
    <tableColumn id="5" name="LTC _x000a_staff deaths" dataDxfId="61"/>
    <tableColumn id="6" name="RH _x000a_resident cases" dataDxfId="60"/>
    <tableColumn id="7" name="RH _x000a_resident deaths" dataDxfId="59"/>
    <tableColumn id="8" name="RH _x000a_staff cases" dataDxfId="58"/>
    <tableColumn id="9" name="RH _x000a_staff deaths" dataDxfId="57"/>
    <tableColumn id="10" name="Total confirmed COVID-19 cases" dataDxfId="56"/>
    <tableColumn id="11" name="Total confirmed COVID-19 deaths" dataDxfId="55"/>
    <tableColumn id="12" name="LTC cases as a percentage of all COVID-19 cases" dataDxfId="54"/>
    <tableColumn id="13" name="LTC deaths as a percentage of all COVID-19 deaths" dataDxfId="53"/>
    <tableColumn id="14" name="Number of LTC facilities with COVID-19 cases" dataDxfId="52"/>
    <tableColumn id="15" name="LTC resident deaths as a percentage of LTC resident cases" dataDxfId="51"/>
    <tableColumn id="16" name="RH cases as a percentage of all COVID-19 cases" dataDxfId="50"/>
    <tableColumn id="17" name="RH deaths as a percentage of all COVID-19 deaths" dataDxfId="49"/>
    <tableColumn id="18" name="Number of RH facilities with COVID-19 cases" dataDxfId="48"/>
    <tableColumn id="19" name="Total LTC deaths _x000a_(residents and staff) as a percentage of total LTC cases (residents and staff)" dataDxfId="47"/>
    <tableColumn id="20" name="RH resident deaths as a percentage of RH resident cases" dataDxfId="46"/>
  </tableColumns>
  <tableStyleInfo showFirstColumn="0" showLastColumn="0" showRowStripes="0" showColumnStripes="0"/>
</table>
</file>

<file path=xl/tables/table2.xml><?xml version="1.0" encoding="utf-8"?>
<table xmlns="http://schemas.openxmlformats.org/spreadsheetml/2006/main" id="2" name="Table2" displayName="Table2" ref="A4:K18" totalsRowShown="0" headerRowDxfId="45" dataDxfId="44" tableBorderDxfId="43" headerRowCellStyle="Normal_ A1-Summ">
  <autoFilter ref="A4:K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Province/territory" dataDxfId="42"/>
    <tableColumn id="2" name="LTC and RH resident cases" dataDxfId="41"/>
    <tableColumn id="3" name="LTC and RH resident deaths" dataDxfId="40"/>
    <tableColumn id="4" name="LTC and RH _x000a_staff cases" dataDxfId="39"/>
    <tableColumn id="5" name="LTC and RH _x000a_staff deaths" dataDxfId="38"/>
    <tableColumn id="6" name="Total confirmed COVID-19 cases" dataDxfId="37"/>
    <tableColumn id="7" name="Total confirmed COVID-19 deaths" dataDxfId="36"/>
    <tableColumn id="8" name="LTC and RH cases as a percentage of all COVID-19 cases" dataDxfId="35" dataCellStyle="Percent">
      <calculatedColumnFormula>(B5+D5)/F5</calculatedColumnFormula>
    </tableColumn>
    <tableColumn id="9" name="LTC and RH deaths as a percentage of all COVID-19 deaths" dataDxfId="34" dataCellStyle="Percent">
      <calculatedColumnFormula>(C5+E5)/G5</calculatedColumnFormula>
    </tableColumn>
    <tableColumn id="10" name="Number of LTC _x000a_homes and RHs with COVID-19 cases" dataDxfId="33"/>
    <tableColumn id="11" name="LTC and RH deaths as a percentage of LTC and RH cases" dataDxfId="32" dataCellStyle="Body_text"/>
  </tableColumns>
  <tableStyleInfo showFirstColumn="0" showLastColumn="0" showRowStripes="0" showColumnStripes="0"/>
</table>
</file>

<file path=xl/tables/table3.xml><?xml version="1.0" encoding="utf-8"?>
<table xmlns="http://schemas.openxmlformats.org/spreadsheetml/2006/main" id="4" name="Table4" displayName="Table4" ref="A5:AB19" totalsRowShown="0" headerRowDxfId="31" dataDxfId="29" headerRowBorderDxfId="30" tableBorderDxfId="28" headerRowCellStyle="Normal_ A1-Summ" dataCellStyle="Percent">
  <autoFilter ref="A5:AB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Province/territory" dataDxfId="27"/>
    <tableColumn id="2" name="2019_x000a_Proportion of LTC resident assessments with physician visits*" dataDxfId="26"/>
    <tableColumn id="3" name="2019_x000a_Proportion of LTC resident assessments with absence of any personal contact with family or friends over the past week*" dataDxfId="25"/>
    <tableColumn id="4" name="2019_x000a_Number of new admissions to LTC from all sources*" dataDxfId="24"/>
    <tableColumn id="5" name="2019_x000a_Number of new admissions to LTC from community*" dataDxfId="23"/>
    <tableColumn id="6" name="2019_x000a_Number of new admissions to LTC from hospital*" dataDxfId="22"/>
    <tableColumn id="7" name="2019_x000a_Number of LTC residents transferred to hospital " dataDxfId="21"/>
    <tableColumn id="8" name="2019_x000a_ALC days _x000a_for hospitalized _x000a_LTC residents" dataDxfId="20"/>
    <tableColumn id="9" name="2019_x000a_5-year average _x000a_LTC resident deaths (March 1 to June 30)" dataDxfId="19"/>
    <tableColumn id="10" name="2019_x000a_Number of residents*" dataDxfId="18"/>
    <tableColumn id="11" name="2020_x000a_Proportion of LTC resident assessments with physician visits" dataDxfId="17"/>
    <tableColumn id="12" name="2020_x000a_Proportion of LTC resident assessments with absence of any personal contact with family or friends over the past week*" dataDxfId="16"/>
    <tableColumn id="13" name="2020_x000a_Number of new admissions to LTC from all sources*" dataDxfId="15"/>
    <tableColumn id="14" name="2020_x000a_Number of new admissions to LTC from community*" dataDxfId="14"/>
    <tableColumn id="15" name="2020_x000a_Number of new admissions to LTC from hospital*" dataDxfId="13"/>
    <tableColumn id="16" name="2020_x000a_Number of LTC residents transferred to hospital " dataDxfId="12"/>
    <tableColumn id="17" name="2020_x000a_ALC days for hospitalized LTC residents" dataDxfId="11"/>
    <tableColumn id="18" name="2020_x000a_Wave 1 LTC _x000a_resident deaths _x000a_(March 1 to June 30, 2020)" dataDxfId="10"/>
    <tableColumn id="19" name="2020_x000a_Number of residents*" dataDxfId="9"/>
    <tableColumn id="20" name="Percentage change from 2019 to 2020, as of January 30, 2021_x000a_Proportion of LTC resident assessments with physician visits*" dataDxfId="8" dataCellStyle="Percent"/>
    <tableColumn id="21" name="Percentage change from 2019 to 2020, as of January 30, 2021_x000a_Proportion of LTC resident assessments with absence of any personal contact with family or friends over the past week*" dataDxfId="7" dataCellStyle="Percent"/>
    <tableColumn id="22" name="Percentage change from 2019 to 2020, as of January 30, 2021_x000a_Number of new admissions to LTC from all sources*" dataDxfId="6" dataCellStyle="Percent"/>
    <tableColumn id="23" name="Percentage change from 2019 to 2020, as of January 30, 2021_x000a_Number of new admissions to LTC from community*" dataDxfId="5" dataCellStyle="Percent"/>
    <tableColumn id="24" name="Percentage change from 2019 to 2020, as of January 30, 2021_x000a_Number of new admissions to LTC from hospital" dataDxfId="4" dataCellStyle="Percent"/>
    <tableColumn id="25" name="Percentage change from 2019 to 2020, as of January 30, 2021_x000a_Number of LTC residents transferred to hospital " dataDxfId="3" dataCellStyle="Percent"/>
    <tableColumn id="26" name="Percentage change from 2019 to 2020, as of January 30, 2021_x000a_ALC days _x000a_for hospitalized _x000a_LTC residents" dataDxfId="2" dataCellStyle="Percent"/>
    <tableColumn id="27" name="Percentage change from 2019 to 2020, as of January 30, 2021_x000a_Excess mortality _x000a_of LTC residents _x000a_(March 1 to June 30, 2020)" dataDxfId="1" dataCellStyle="Percent"/>
    <tableColumn id="28" name="Percentage change from 2019 to 2020, as of January 30, 2021_x000a_Change in occupancy (number of residents)*" dataDxfId="0" dataCellStyle="Percent"/>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inkedin.com/company/canadian-institute-for-health-information" TargetMode="External"/><Relationship Id="rId3" Type="http://schemas.openxmlformats.org/officeDocument/2006/relationships/hyperlink" Target="mailto:media@cihi.ca" TargetMode="External"/><Relationship Id="rId7" Type="http://schemas.openxmlformats.org/officeDocument/2006/relationships/hyperlink" Target="http://www.facebook.com/CIHI.ICIS" TargetMode="External"/><Relationship Id="rId12" Type="http://schemas.openxmlformats.org/officeDocument/2006/relationships/drawing" Target="../drawings/drawing1.xml"/><Relationship Id="rId2" Type="http://schemas.openxmlformats.org/officeDocument/2006/relationships/hyperlink" Target="https://www.cihi.ca/en/data-and-standards/access-data" TargetMode="External"/><Relationship Id="rId1" Type="http://schemas.openxmlformats.org/officeDocument/2006/relationships/hyperlink" Target="mailto:healthreports@cihi.ca" TargetMode="External"/><Relationship Id="rId6" Type="http://schemas.openxmlformats.org/officeDocument/2006/relationships/hyperlink" Target="https://twitter.com/cihi_icis" TargetMode="External"/><Relationship Id="rId11" Type="http://schemas.openxmlformats.org/officeDocument/2006/relationships/printerSettings" Target="../printerSettings/printerSettings1.bin"/><Relationship Id="rId5" Type="http://schemas.openxmlformats.org/officeDocument/2006/relationships/hyperlink" Target="https://www.cihi.ca/en" TargetMode="External"/><Relationship Id="rId10" Type="http://schemas.openxmlformats.org/officeDocument/2006/relationships/hyperlink" Target="http://www.youtube.com/user/CIHICanada" TargetMode="External"/><Relationship Id="rId4" Type="http://schemas.openxmlformats.org/officeDocument/2006/relationships/hyperlink" Target="https://www.cihi.ca/en/covid-19-resources" TargetMode="External"/><Relationship Id="rId9" Type="http://schemas.openxmlformats.org/officeDocument/2006/relationships/hyperlink" Target="http://www.instagram.com/cihi_ic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rhra.ca/en/covid19dashboard/" TargetMode="External"/><Relationship Id="rId3" Type="http://schemas.openxmlformats.org/officeDocument/2006/relationships/hyperlink" Target="https://files.ontario.ca/moh-covid-19-report-en-2021-02-16.pdf" TargetMode="External"/><Relationship Id="rId7" Type="http://schemas.openxmlformats.org/officeDocument/2006/relationships/hyperlink" Target="https://files.ontario.ca/moh-covid-19-report-en-2021-02-16.pdf" TargetMode="External"/><Relationship Id="rId2" Type="http://schemas.openxmlformats.org/officeDocument/2006/relationships/hyperlink" Target="https://www.canada.ca/en/public-health/services/diseases/2019-novel-coronavirus-infection.html" TargetMode="External"/><Relationship Id="rId1" Type="http://schemas.openxmlformats.org/officeDocument/2006/relationships/hyperlink" Target="https://ltc-covid19-tracker.ca/" TargetMode="External"/><Relationship Id="rId6" Type="http://schemas.openxmlformats.org/officeDocument/2006/relationships/hyperlink" Target="https://www.canada.ca/en/public-health/services/diseases/2019-novel-coronavirus-infection.html" TargetMode="External"/><Relationship Id="rId11" Type="http://schemas.openxmlformats.org/officeDocument/2006/relationships/table" Target="../tables/table1.xml"/><Relationship Id="rId5" Type="http://schemas.openxmlformats.org/officeDocument/2006/relationships/hyperlink" Target="https://www.inspq.qc.ca/en/covid-19" TargetMode="External"/><Relationship Id="rId10" Type="http://schemas.openxmlformats.org/officeDocument/2006/relationships/printerSettings" Target="../printerSettings/printerSettings4.bin"/><Relationship Id="rId4" Type="http://schemas.openxmlformats.org/officeDocument/2006/relationships/hyperlink" Target="https://www.rhra.ca/en/covid19dashboard/" TargetMode="External"/><Relationship Id="rId9" Type="http://schemas.openxmlformats.org/officeDocument/2006/relationships/hyperlink" Target="https://www.inspq.qc.ca/en/covid-19"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rhra.ca/en/covid19dashboard/" TargetMode="External"/><Relationship Id="rId3" Type="http://schemas.openxmlformats.org/officeDocument/2006/relationships/hyperlink" Target="https://files.ontario.ca/moh-covid-19-report-en-2021-02-16.pdf" TargetMode="External"/><Relationship Id="rId7" Type="http://schemas.openxmlformats.org/officeDocument/2006/relationships/hyperlink" Target="https://files.ontario.ca/moh-covid-19-report-en-2021-02-16.pdf" TargetMode="External"/><Relationship Id="rId2" Type="http://schemas.openxmlformats.org/officeDocument/2006/relationships/hyperlink" Target="https://www.canada.ca/en/public-health/services/diseases/2019-novel-coronavirus-infection.html" TargetMode="External"/><Relationship Id="rId1" Type="http://schemas.openxmlformats.org/officeDocument/2006/relationships/hyperlink" Target="https://ltc-covid19-tracker.ca/" TargetMode="External"/><Relationship Id="rId6" Type="http://schemas.openxmlformats.org/officeDocument/2006/relationships/hyperlink" Target="https://www.canada.ca/en/public-health/services/diseases/2019-novel-coronavirus-infection.html" TargetMode="External"/><Relationship Id="rId11" Type="http://schemas.openxmlformats.org/officeDocument/2006/relationships/table" Target="../tables/table2.xml"/><Relationship Id="rId5" Type="http://schemas.openxmlformats.org/officeDocument/2006/relationships/hyperlink" Target="https://www.inspq.qc.ca/en/covid-19" TargetMode="External"/><Relationship Id="rId10" Type="http://schemas.openxmlformats.org/officeDocument/2006/relationships/printerSettings" Target="../printerSettings/printerSettings5.bin"/><Relationship Id="rId4" Type="http://schemas.openxmlformats.org/officeDocument/2006/relationships/hyperlink" Target="https://www.rhra.ca/en/covid19dashboard/" TargetMode="External"/><Relationship Id="rId9" Type="http://schemas.openxmlformats.org/officeDocument/2006/relationships/hyperlink" Target="https://www.inspq.qc.ca/en/covid-19"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topLeftCell="A2" zoomScaleNormal="100" zoomScaleSheetLayoutView="100" workbookViewId="0"/>
  </sheetViews>
  <sheetFormatPr defaultColWidth="0" defaultRowHeight="14.15" zeroHeight="1" x14ac:dyDescent="0.35"/>
  <cols>
    <col min="1" max="1" width="96.69140625" style="8" customWidth="1"/>
    <col min="2" max="5" width="9.3046875" style="8" hidden="1" customWidth="1"/>
    <col min="6" max="6" width="75.3046875" style="8" hidden="1" customWidth="1"/>
    <col min="7" max="10" width="0" style="8" hidden="1" customWidth="1"/>
    <col min="11" max="16384" width="9.3046875" style="8" hidden="1"/>
  </cols>
  <sheetData>
    <row r="1" spans="1:6" s="6" customFormat="1" ht="15" hidden="1" customHeight="1" x14ac:dyDescent="0.35">
      <c r="A1" s="5" t="s">
        <v>0</v>
      </c>
    </row>
    <row r="2" spans="1:6" ht="130.19999999999999" customHeight="1" x14ac:dyDescent="0.4">
      <c r="A2" s="7" t="s">
        <v>1</v>
      </c>
      <c r="C2" s="2"/>
    </row>
    <row r="3" spans="1:6" ht="130.19999999999999" customHeight="1" x14ac:dyDescent="0.4">
      <c r="A3" s="31" t="s">
        <v>2</v>
      </c>
      <c r="C3" s="2"/>
      <c r="F3" s="9"/>
    </row>
    <row r="4" spans="1:6" ht="40.4" customHeight="1" x14ac:dyDescent="0.35">
      <c r="A4" s="10" t="s">
        <v>3</v>
      </c>
    </row>
    <row r="5" spans="1:6" s="39" customFormat="1" ht="19.95" customHeight="1" x14ac:dyDescent="0.4">
      <c r="A5" s="38" t="s">
        <v>4</v>
      </c>
    </row>
    <row r="6" spans="1:6" s="36" customFormat="1" ht="30" customHeight="1" x14ac:dyDescent="0.35">
      <c r="A6" s="37" t="s">
        <v>5</v>
      </c>
    </row>
    <row r="7" spans="1:6" ht="40.4" customHeight="1" x14ac:dyDescent="0.35">
      <c r="A7" s="11" t="s">
        <v>6</v>
      </c>
    </row>
    <row r="8" spans="1:6" s="13" customFormat="1" ht="15" customHeight="1" x14ac:dyDescent="0.35">
      <c r="A8" s="12" t="s">
        <v>7</v>
      </c>
    </row>
    <row r="9" spans="1:6" s="15" customFormat="1" ht="30" customHeight="1" x14ac:dyDescent="0.4">
      <c r="A9" s="14" t="s">
        <v>8</v>
      </c>
    </row>
    <row r="10" spans="1:6" s="13" customFormat="1" ht="15" customHeight="1" x14ac:dyDescent="0.35">
      <c r="A10" s="16" t="s">
        <v>9</v>
      </c>
    </row>
    <row r="11" spans="1:6" ht="30" customHeight="1" x14ac:dyDescent="0.35">
      <c r="A11" s="14" t="s">
        <v>10</v>
      </c>
    </row>
    <row r="12" spans="1:6" s="13" customFormat="1" ht="15" customHeight="1" x14ac:dyDescent="0.35">
      <c r="A12" s="16" t="s">
        <v>11</v>
      </c>
    </row>
    <row r="13" spans="1:6" ht="30" customHeight="1" x14ac:dyDescent="0.35">
      <c r="A13" s="14" t="s">
        <v>12</v>
      </c>
    </row>
    <row r="14" spans="1:6" s="2" customFormat="1" ht="15" customHeight="1" x14ac:dyDescent="0.4">
      <c r="A14" s="40" t="s">
        <v>13</v>
      </c>
    </row>
    <row r="15" spans="1:6" s="2" customFormat="1" ht="15" customHeight="1" x14ac:dyDescent="0.4">
      <c r="A15" s="41" t="s">
        <v>14</v>
      </c>
    </row>
    <row r="16" spans="1:6" s="2" customFormat="1" ht="15" customHeight="1" x14ac:dyDescent="0.4">
      <c r="A16" s="42" t="s">
        <v>15</v>
      </c>
    </row>
    <row r="17" spans="1:1" s="2" customFormat="1" ht="15" customHeight="1" x14ac:dyDescent="0.4">
      <c r="A17" s="42" t="s">
        <v>16</v>
      </c>
    </row>
    <row r="18" spans="1:1" s="2" customFormat="1" ht="15" customHeight="1" x14ac:dyDescent="0.4">
      <c r="A18" s="42" t="s">
        <v>17</v>
      </c>
    </row>
    <row r="19" spans="1:1" s="44" customFormat="1" ht="29.25" customHeight="1" x14ac:dyDescent="0.4">
      <c r="A19" s="43" t="s">
        <v>18</v>
      </c>
    </row>
    <row r="20" spans="1:1" ht="40.4" customHeight="1" x14ac:dyDescent="0.35">
      <c r="A20" s="11" t="s">
        <v>19</v>
      </c>
    </row>
    <row r="21" spans="1:1" ht="28.3" x14ac:dyDescent="0.35">
      <c r="A21" s="30" t="s">
        <v>20</v>
      </c>
    </row>
    <row r="22" spans="1:1" s="94" customFormat="1" ht="90" customHeight="1" x14ac:dyDescent="0.3">
      <c r="A22" s="94" t="s">
        <v>21</v>
      </c>
    </row>
    <row r="23" spans="1:1" ht="15" hidden="1" customHeight="1" x14ac:dyDescent="0.35"/>
    <row r="24" spans="1:1" ht="15" hidden="1" customHeight="1" x14ac:dyDescent="0.35"/>
  </sheetData>
  <hyperlinks>
    <hyperlink ref="A9" r:id="rId1"/>
    <hyperlink ref="A11" r:id="rId2" display="https://www.cihi.ca/en/data-and-standards/access-data"/>
    <hyperlink ref="A13" r:id="rId3"/>
    <hyperlink ref="A6" r:id="rId4"/>
    <hyperlink ref="A5" r:id="rId5"/>
    <hyperlink ref="A15" r:id="rId6" display="https://twitter.com/cihi_icis"/>
    <hyperlink ref="A16" r:id="rId7" display="http://www.facebook.com/CIHI.ICIS"/>
    <hyperlink ref="A17" r:id="rId8" display="LinkedIn: linkedin.com/company/canadian-institute-for-health-information"/>
    <hyperlink ref="A18" r:id="rId9" display="http://www.instagram.com/cihi_icis/"/>
    <hyperlink ref="A19" r:id="rId10" display="http://www.youtube.com/user/CIHICanada"/>
  </hyperlinks>
  <pageMargins left="0.70866141732283472" right="0.70866141732283472" top="0.74803149606299213" bottom="0.74803149606299213" header="0.31496062992125984" footer="0.31496062992125984"/>
  <pageSetup orientation="portrait" r:id="rId11"/>
  <headerFooter>
    <oddFooter>&amp;L&amp;"Arial,Regular"&amp;9© 2021 CIHI&amp;R&amp;"Arial,Regular"&amp;9&amp;P</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Normal="100" workbookViewId="0"/>
  </sheetViews>
  <sheetFormatPr defaultColWidth="0" defaultRowHeight="14.15" zeroHeight="1" x14ac:dyDescent="0.35"/>
  <cols>
    <col min="1" max="1" width="96.69140625" style="18" customWidth="1"/>
    <col min="2" max="7" width="0" style="18" hidden="1" customWidth="1"/>
    <col min="8" max="16384" width="9.3046875" style="18" hidden="1"/>
  </cols>
  <sheetData>
    <row r="1" spans="1:7" s="19" customFormat="1" ht="49.95" customHeight="1" x14ac:dyDescent="0.4">
      <c r="A1" s="26" t="s">
        <v>22</v>
      </c>
    </row>
    <row r="2" spans="1:7" s="23" customFormat="1" ht="40.200000000000003" customHeight="1" x14ac:dyDescent="0.4">
      <c r="A2" s="25" t="s">
        <v>23</v>
      </c>
      <c r="B2" s="24"/>
      <c r="C2" s="24"/>
      <c r="D2" s="24"/>
      <c r="E2" s="24"/>
      <c r="F2" s="24"/>
      <c r="G2" s="24"/>
    </row>
    <row r="3" spans="1:7" s="23" customFormat="1" ht="70.2" customHeight="1" x14ac:dyDescent="0.4">
      <c r="A3" s="25" t="s">
        <v>24</v>
      </c>
      <c r="B3" s="24"/>
      <c r="C3" s="24"/>
      <c r="D3" s="24"/>
      <c r="E3" s="24"/>
      <c r="F3" s="24"/>
      <c r="G3" s="24"/>
    </row>
    <row r="4" spans="1:7" s="21" customFormat="1" ht="40.200000000000003" customHeight="1" x14ac:dyDescent="0.35">
      <c r="A4" s="45" t="s">
        <v>25</v>
      </c>
      <c r="B4" s="22"/>
      <c r="C4" s="22"/>
      <c r="D4" s="22"/>
      <c r="E4" s="22"/>
    </row>
    <row r="5" spans="1:7" s="21" customFormat="1" ht="70.2" customHeight="1" x14ac:dyDescent="0.35">
      <c r="A5" s="33" t="s">
        <v>26</v>
      </c>
      <c r="B5" s="22"/>
      <c r="C5" s="22"/>
      <c r="D5" s="22"/>
      <c r="E5" s="22"/>
    </row>
    <row r="6" spans="1:7" s="21" customFormat="1" ht="70.2" customHeight="1" x14ac:dyDescent="0.35">
      <c r="A6" s="33" t="s">
        <v>27</v>
      </c>
      <c r="B6" s="22"/>
      <c r="C6" s="22"/>
      <c r="D6" s="22"/>
      <c r="E6" s="22"/>
    </row>
    <row r="7" spans="1:7" s="21" customFormat="1" ht="40.200000000000003" customHeight="1" x14ac:dyDescent="0.35">
      <c r="A7" s="33" t="s">
        <v>28</v>
      </c>
      <c r="B7" s="22"/>
      <c r="C7" s="22"/>
      <c r="D7" s="22"/>
      <c r="E7" s="22"/>
    </row>
    <row r="8" spans="1:7" s="21" customFormat="1" ht="25.2" customHeight="1" x14ac:dyDescent="0.35">
      <c r="A8" s="33" t="s">
        <v>29</v>
      </c>
      <c r="B8" s="22"/>
      <c r="C8" s="22"/>
      <c r="D8" s="22"/>
      <c r="E8" s="22"/>
    </row>
    <row r="9" spans="1:7" s="21" customFormat="1" ht="40.200000000000003" customHeight="1" x14ac:dyDescent="0.35">
      <c r="A9" s="33" t="s">
        <v>30</v>
      </c>
      <c r="B9" s="22"/>
      <c r="C9" s="22"/>
      <c r="D9" s="22"/>
      <c r="E9" s="22"/>
    </row>
    <row r="10" spans="1:7" s="20" customFormat="1" ht="40.200000000000003" customHeight="1" x14ac:dyDescent="0.5">
      <c r="A10" s="45" t="s">
        <v>31</v>
      </c>
    </row>
    <row r="11" spans="1:7" s="21" customFormat="1" ht="40.200000000000003" customHeight="1" x14ac:dyDescent="0.35">
      <c r="A11" s="46" t="s">
        <v>32</v>
      </c>
      <c r="B11" s="22"/>
      <c r="C11" s="22"/>
      <c r="D11" s="22"/>
      <c r="E11" s="22"/>
    </row>
    <row r="12" spans="1:7" s="96" customFormat="1" ht="15" customHeight="1" x14ac:dyDescent="0.4">
      <c r="A12" s="95" t="s">
        <v>21</v>
      </c>
    </row>
    <row r="13" spans="1:7" s="19" customFormat="1" ht="30" hidden="1" customHeight="1" x14ac:dyDescent="0.4">
      <c r="A13" s="27"/>
    </row>
    <row r="14" spans="1:7" ht="40.200000000000003" hidden="1" customHeight="1" x14ac:dyDescent="0.4">
      <c r="A14" s="28"/>
      <c r="B14" s="2"/>
      <c r="C14" s="2"/>
      <c r="D14" s="2"/>
      <c r="E14" s="2"/>
    </row>
  </sheetData>
  <pageMargins left="0.70866141732283472" right="0.70866141732283472" top="0.74803149606299213" bottom="0.74803149606299213" header="0.31496062992125984" footer="0.31496062992125984"/>
  <pageSetup orientation="portrait" r:id="rId1"/>
  <headerFooter>
    <oddFooter>&amp;L&amp;"Arial,Regular"&amp;9© 2021 CIHI&amp;R&amp;"Arial,Regular"&amp;9&amp;P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zoomScaleNormal="100" zoomScaleSheetLayoutView="100" workbookViewId="0"/>
  </sheetViews>
  <sheetFormatPr defaultColWidth="0" defaultRowHeight="14.15" zeroHeight="1" x14ac:dyDescent="0.35"/>
  <cols>
    <col min="1" max="1" width="99.53515625" style="8" customWidth="1"/>
    <col min="2" max="9" width="0" style="8" hidden="1" customWidth="1"/>
    <col min="10" max="16384" width="9.3046875" style="8" hidden="1"/>
  </cols>
  <sheetData>
    <row r="1" spans="1:9" ht="49.95" customHeight="1" x14ac:dyDescent="0.35">
      <c r="A1" s="17" t="s">
        <v>33</v>
      </c>
    </row>
    <row r="2" spans="1:9" s="49" customFormat="1" ht="19.95" customHeight="1" x14ac:dyDescent="0.4">
      <c r="A2" s="47" t="s">
        <v>34</v>
      </c>
      <c r="B2" s="48"/>
      <c r="C2" s="48"/>
      <c r="D2" s="48"/>
      <c r="E2" s="48"/>
      <c r="F2" s="48"/>
      <c r="G2" s="48"/>
      <c r="H2" s="48"/>
      <c r="I2" s="48"/>
    </row>
    <row r="3" spans="1:9" s="49" customFormat="1" ht="19.95" customHeight="1" x14ac:dyDescent="0.4">
      <c r="A3" s="47" t="s">
        <v>35</v>
      </c>
      <c r="B3" s="48"/>
      <c r="C3" s="48"/>
      <c r="D3" s="48"/>
    </row>
    <row r="4" spans="1:9" s="49" customFormat="1" ht="19.95" customHeight="1" x14ac:dyDescent="0.4">
      <c r="A4" s="47" t="s">
        <v>36</v>
      </c>
      <c r="B4" s="48"/>
      <c r="C4" s="48"/>
      <c r="D4" s="48"/>
    </row>
    <row r="5" spans="1:9" s="97" customFormat="1" ht="15" customHeight="1" x14ac:dyDescent="0.4">
      <c r="A5" s="97" t="s">
        <v>21</v>
      </c>
    </row>
  </sheetData>
  <hyperlinks>
    <hyperlink ref="A2" location="'Table 1'!A1" display="Table 1 COVID-19 Wave 1 cases, deaths and outbreaks, by type of care home (LTC versus RH)"/>
    <hyperlink ref="A3" location="'Table 2'!A1" display="Table 2 Cumulative COVID-19 cases, deaths and outbreaks for all care homes as of February 15, 2021"/>
    <hyperlink ref="A4" location="'Table 3'!A1" display="Table 3 Changes in long-term care patterns during COVID-19 Wave 1 (March 1 to August 31, 2020)"/>
  </hyperlinks>
  <pageMargins left="0.70866141732283472" right="0.70866141732283472" top="0.74803149606299213" bottom="0.74803149606299213" header="0.31496062992125984" footer="0.31496062992125984"/>
  <pageSetup fitToWidth="0" fitToHeight="0" orientation="landscape" r:id="rId1"/>
  <headerFooter>
    <oddFooter>&amp;L&amp;"Arial,Regular"&amp;9© 2021 CIHI&amp;R&amp;"Arial,Regular"&amp;9&amp;P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0" defaultRowHeight="14.6" zeroHeight="1" x14ac:dyDescent="0.4"/>
  <cols>
    <col min="1" max="1" width="36.3046875" customWidth="1"/>
    <col min="2" max="5" width="16.69140625" customWidth="1"/>
    <col min="6" max="7" width="16.69140625" style="2" customWidth="1"/>
    <col min="8" max="9" width="16.69140625" customWidth="1"/>
    <col min="10" max="14" width="18.69140625" customWidth="1"/>
    <col min="15" max="15" width="20.69140625" customWidth="1"/>
    <col min="16" max="18" width="18.69140625" customWidth="1"/>
    <col min="19" max="19" width="28.69140625" customWidth="1"/>
    <col min="20" max="20" width="20.69140625" customWidth="1"/>
    <col min="21" max="27" width="0" hidden="1" customWidth="1"/>
    <col min="28" max="16384" width="8.84375" hidden="1"/>
  </cols>
  <sheetData>
    <row r="1" spans="1:27" s="111" customFormat="1" ht="15" hidden="1" customHeight="1" x14ac:dyDescent="0.4">
      <c r="A1" s="110" t="s">
        <v>37</v>
      </c>
    </row>
    <row r="2" spans="1:27" s="44" customFormat="1" ht="24" customHeight="1" x14ac:dyDescent="0.4">
      <c r="A2" s="50" t="s">
        <v>38</v>
      </c>
    </row>
    <row r="3" spans="1:27" s="51" customFormat="1" ht="20.25" customHeight="1" x14ac:dyDescent="0.4">
      <c r="A3" s="32" t="s">
        <v>39</v>
      </c>
    </row>
    <row r="4" spans="1:27" ht="60" customHeight="1" x14ac:dyDescent="0.4">
      <c r="A4" s="53" t="s">
        <v>40</v>
      </c>
      <c r="B4" s="54" t="s">
        <v>41</v>
      </c>
      <c r="C4" s="54" t="s">
        <v>42</v>
      </c>
      <c r="D4" s="54" t="s">
        <v>43</v>
      </c>
      <c r="E4" s="54" t="s">
        <v>44</v>
      </c>
      <c r="F4" s="54" t="s">
        <v>45</v>
      </c>
      <c r="G4" s="54" t="s">
        <v>46</v>
      </c>
      <c r="H4" s="54" t="s">
        <v>47</v>
      </c>
      <c r="I4" s="54" t="s">
        <v>48</v>
      </c>
      <c r="J4" s="54" t="s">
        <v>49</v>
      </c>
      <c r="K4" s="54" t="s">
        <v>50</v>
      </c>
      <c r="L4" s="54" t="s">
        <v>51</v>
      </c>
      <c r="M4" s="54" t="s">
        <v>52</v>
      </c>
      <c r="N4" s="54" t="s">
        <v>53</v>
      </c>
      <c r="O4" s="54" t="s">
        <v>54</v>
      </c>
      <c r="P4" s="54" t="s">
        <v>55</v>
      </c>
      <c r="Q4" s="54" t="s">
        <v>56</v>
      </c>
      <c r="R4" s="54" t="s">
        <v>57</v>
      </c>
      <c r="S4" s="54" t="s">
        <v>58</v>
      </c>
      <c r="T4" s="54" t="s">
        <v>59</v>
      </c>
      <c r="U4" s="4"/>
      <c r="V4" s="2"/>
      <c r="W4" s="2"/>
      <c r="X4" s="2"/>
      <c r="Y4" s="2"/>
      <c r="Z4" s="2"/>
      <c r="AA4" s="2"/>
    </row>
    <row r="5" spans="1:27" ht="15" customHeight="1" x14ac:dyDescent="0.4">
      <c r="A5" s="55" t="s">
        <v>60</v>
      </c>
      <c r="B5" s="93" t="s">
        <v>61</v>
      </c>
      <c r="C5" s="93">
        <v>0</v>
      </c>
      <c r="D5" s="93">
        <v>0</v>
      </c>
      <c r="E5" s="93">
        <v>0</v>
      </c>
      <c r="F5" s="93">
        <v>0</v>
      </c>
      <c r="G5" s="93">
        <v>0</v>
      </c>
      <c r="H5" s="93">
        <v>0</v>
      </c>
      <c r="I5" s="93">
        <v>0</v>
      </c>
      <c r="J5" s="93">
        <v>269</v>
      </c>
      <c r="K5" s="93" t="s">
        <v>61</v>
      </c>
      <c r="L5" s="100">
        <v>4.0000000000000001E-3</v>
      </c>
      <c r="M5" s="100">
        <v>0</v>
      </c>
      <c r="N5" s="93">
        <v>1</v>
      </c>
      <c r="O5" s="100">
        <v>0</v>
      </c>
      <c r="P5" s="101">
        <v>0</v>
      </c>
      <c r="Q5" s="101">
        <v>0</v>
      </c>
      <c r="R5" s="102">
        <v>0</v>
      </c>
      <c r="S5" s="100">
        <v>0</v>
      </c>
      <c r="T5" s="103" t="s">
        <v>62</v>
      </c>
      <c r="U5" s="4"/>
      <c r="V5" s="2"/>
      <c r="W5" s="2"/>
      <c r="X5" s="2"/>
      <c r="Y5" s="2"/>
      <c r="Z5" s="2"/>
      <c r="AA5" s="2"/>
    </row>
    <row r="6" spans="1:27" ht="15" customHeight="1" x14ac:dyDescent="0.4">
      <c r="A6" s="55" t="s">
        <v>63</v>
      </c>
      <c r="B6" s="93">
        <v>0</v>
      </c>
      <c r="C6" s="93">
        <v>0</v>
      </c>
      <c r="D6" s="93" t="s">
        <v>61</v>
      </c>
      <c r="E6" s="93">
        <v>0</v>
      </c>
      <c r="F6" s="93">
        <v>0</v>
      </c>
      <c r="G6" s="93">
        <v>0</v>
      </c>
      <c r="H6" s="93">
        <v>0</v>
      </c>
      <c r="I6" s="93">
        <v>0</v>
      </c>
      <c r="J6" s="93">
        <v>44</v>
      </c>
      <c r="K6" s="93">
        <v>0</v>
      </c>
      <c r="L6" s="100">
        <v>2.3E-2</v>
      </c>
      <c r="M6" s="104" t="s">
        <v>62</v>
      </c>
      <c r="N6" s="93">
        <v>1</v>
      </c>
      <c r="O6" s="105" t="s">
        <v>62</v>
      </c>
      <c r="P6" s="101">
        <v>0</v>
      </c>
      <c r="Q6" s="105" t="s">
        <v>62</v>
      </c>
      <c r="R6" s="102">
        <v>0</v>
      </c>
      <c r="S6" s="100">
        <v>0</v>
      </c>
      <c r="T6" s="103" t="s">
        <v>62</v>
      </c>
      <c r="U6" s="4"/>
      <c r="V6" s="2"/>
      <c r="W6" s="2"/>
      <c r="X6" s="2"/>
      <c r="Y6" s="2"/>
      <c r="Z6" s="2"/>
      <c r="AA6" s="2"/>
    </row>
    <row r="7" spans="1:27" ht="15" customHeight="1" x14ac:dyDescent="0.4">
      <c r="A7" s="55" t="s">
        <v>64</v>
      </c>
      <c r="B7" s="93">
        <v>259</v>
      </c>
      <c r="C7" s="93">
        <v>57</v>
      </c>
      <c r="D7" s="93">
        <v>116</v>
      </c>
      <c r="E7" s="93">
        <v>0</v>
      </c>
      <c r="F7" s="93" t="s">
        <v>61</v>
      </c>
      <c r="G7" s="93">
        <v>0</v>
      </c>
      <c r="H7" s="93">
        <v>6</v>
      </c>
      <c r="I7" s="93">
        <v>0</v>
      </c>
      <c r="J7" s="93">
        <v>1085</v>
      </c>
      <c r="K7" s="93">
        <v>65</v>
      </c>
      <c r="L7" s="100">
        <v>0.34599999999999997</v>
      </c>
      <c r="M7" s="100">
        <v>0.87692307692307692</v>
      </c>
      <c r="N7" s="93">
        <v>9</v>
      </c>
      <c r="O7" s="100">
        <v>0.221</v>
      </c>
      <c r="P7" s="101">
        <v>6.0000000000000001E-3</v>
      </c>
      <c r="Q7" s="101">
        <v>0</v>
      </c>
      <c r="R7" s="93">
        <v>4</v>
      </c>
      <c r="S7" s="100">
        <v>0.15240641711229946</v>
      </c>
      <c r="T7" s="106">
        <v>0</v>
      </c>
      <c r="U7" s="4"/>
      <c r="V7" s="2"/>
      <c r="W7" s="2"/>
      <c r="X7" s="2"/>
      <c r="Y7" s="2"/>
      <c r="Z7" s="2"/>
      <c r="AA7" s="2"/>
    </row>
    <row r="8" spans="1:27" ht="15" customHeight="1" x14ac:dyDescent="0.4">
      <c r="A8" s="55" t="s">
        <v>65</v>
      </c>
      <c r="B8" s="93">
        <v>16</v>
      </c>
      <c r="C8" s="93" t="s">
        <v>61</v>
      </c>
      <c r="D8" s="93">
        <v>10</v>
      </c>
      <c r="E8" s="93">
        <v>0</v>
      </c>
      <c r="F8" s="93">
        <v>0</v>
      </c>
      <c r="G8" s="93">
        <v>0</v>
      </c>
      <c r="H8" s="93">
        <v>0</v>
      </c>
      <c r="I8" s="93">
        <v>0</v>
      </c>
      <c r="J8" s="93">
        <v>191</v>
      </c>
      <c r="K8" s="93" t="s">
        <v>61</v>
      </c>
      <c r="L8" s="100">
        <v>0.13600000000000001</v>
      </c>
      <c r="M8" s="100">
        <v>1</v>
      </c>
      <c r="N8" s="93">
        <v>2</v>
      </c>
      <c r="O8" s="100">
        <v>0.125</v>
      </c>
      <c r="P8" s="105" t="s">
        <v>62</v>
      </c>
      <c r="Q8" s="104" t="s">
        <v>62</v>
      </c>
      <c r="R8" s="102">
        <v>0</v>
      </c>
      <c r="S8" s="100">
        <v>7.6923076923076927E-2</v>
      </c>
      <c r="T8" s="103" t="s">
        <v>62</v>
      </c>
      <c r="U8" s="4"/>
      <c r="V8" s="2"/>
      <c r="W8" s="2"/>
      <c r="X8" s="2"/>
      <c r="Y8" s="2"/>
      <c r="Z8" s="2"/>
      <c r="AA8" s="2"/>
    </row>
    <row r="9" spans="1:27" s="90" customFormat="1" ht="15" customHeight="1" x14ac:dyDescent="0.4">
      <c r="A9" s="88" t="s">
        <v>66</v>
      </c>
      <c r="B9" s="93">
        <v>9248</v>
      </c>
      <c r="C9" s="93">
        <v>3950</v>
      </c>
      <c r="D9" s="93">
        <v>6478</v>
      </c>
      <c r="E9" s="93">
        <v>8</v>
      </c>
      <c r="F9" s="93">
        <v>3764</v>
      </c>
      <c r="G9" s="93">
        <v>952</v>
      </c>
      <c r="H9" s="93">
        <v>1372</v>
      </c>
      <c r="I9" s="93">
        <v>0</v>
      </c>
      <c r="J9" s="93">
        <v>62492</v>
      </c>
      <c r="K9" s="93">
        <v>5760</v>
      </c>
      <c r="L9" s="101">
        <v>0.252</v>
      </c>
      <c r="M9" s="101">
        <v>0.68700000000000006</v>
      </c>
      <c r="N9" s="93">
        <v>194</v>
      </c>
      <c r="O9" s="101">
        <v>0.42699999999999999</v>
      </c>
      <c r="P9" s="101">
        <v>8.2000000000000003E-2</v>
      </c>
      <c r="Q9" s="101">
        <v>0.16500000000000001</v>
      </c>
      <c r="R9" s="107">
        <v>372</v>
      </c>
      <c r="S9" s="101">
        <v>0.251</v>
      </c>
      <c r="T9" s="108">
        <v>0.253</v>
      </c>
      <c r="U9" s="89"/>
    </row>
    <row r="10" spans="1:27" ht="15" customHeight="1" x14ac:dyDescent="0.4">
      <c r="A10" s="55" t="s">
        <v>67</v>
      </c>
      <c r="B10" s="93">
        <v>5937</v>
      </c>
      <c r="C10" s="93">
        <v>1815</v>
      </c>
      <c r="D10" s="93">
        <v>2643</v>
      </c>
      <c r="E10" s="93">
        <v>8</v>
      </c>
      <c r="F10" s="93">
        <v>988</v>
      </c>
      <c r="G10" s="93">
        <v>209</v>
      </c>
      <c r="H10" s="93">
        <v>496</v>
      </c>
      <c r="I10" s="93">
        <v>0</v>
      </c>
      <c r="J10" s="93">
        <v>42309</v>
      </c>
      <c r="K10" s="93">
        <v>2836</v>
      </c>
      <c r="L10" s="101">
        <v>0.20300000000000001</v>
      </c>
      <c r="M10" s="100">
        <v>0.64300000000000002</v>
      </c>
      <c r="N10" s="93">
        <v>325</v>
      </c>
      <c r="O10" s="100">
        <v>0.30599999999999999</v>
      </c>
      <c r="P10" s="100">
        <v>3.5000000000000003E-2</v>
      </c>
      <c r="Q10" s="100">
        <v>7.3999999999999996E-2</v>
      </c>
      <c r="R10" s="107">
        <v>135</v>
      </c>
      <c r="S10" s="100">
        <v>0.21199999999999999</v>
      </c>
      <c r="T10" s="106">
        <v>0.21199999999999999</v>
      </c>
      <c r="U10" s="4"/>
      <c r="V10" s="2"/>
      <c r="W10" s="2"/>
      <c r="X10" s="2"/>
      <c r="Y10" s="2"/>
      <c r="Z10" s="2"/>
      <c r="AA10" s="2"/>
    </row>
    <row r="11" spans="1:27" ht="15" customHeight="1" x14ac:dyDescent="0.4">
      <c r="A11" s="55" t="s">
        <v>68</v>
      </c>
      <c r="B11" s="93">
        <v>5</v>
      </c>
      <c r="C11" s="93" t="s">
        <v>61</v>
      </c>
      <c r="D11" s="93">
        <v>9</v>
      </c>
      <c r="E11" s="93">
        <v>0</v>
      </c>
      <c r="F11" s="93">
        <v>0</v>
      </c>
      <c r="G11" s="93">
        <v>0</v>
      </c>
      <c r="H11" s="93">
        <v>0</v>
      </c>
      <c r="I11" s="93">
        <v>0</v>
      </c>
      <c r="J11" s="93">
        <v>1214</v>
      </c>
      <c r="K11" s="93">
        <v>14</v>
      </c>
      <c r="L11" s="100">
        <v>1.2E-2</v>
      </c>
      <c r="M11" s="100">
        <v>0.214</v>
      </c>
      <c r="N11" s="93">
        <v>6</v>
      </c>
      <c r="O11" s="100">
        <v>0.6</v>
      </c>
      <c r="P11" s="101">
        <v>0</v>
      </c>
      <c r="Q11" s="101">
        <v>0</v>
      </c>
      <c r="R11" s="102">
        <v>0</v>
      </c>
      <c r="S11" s="100">
        <v>0.21428571428571427</v>
      </c>
      <c r="T11" s="103" t="s">
        <v>62</v>
      </c>
      <c r="U11" s="4"/>
      <c r="V11" s="2"/>
      <c r="W11" s="2"/>
      <c r="X11" s="2"/>
      <c r="Y11" s="2"/>
      <c r="Z11" s="2"/>
      <c r="AA11" s="2"/>
    </row>
    <row r="12" spans="1:27" ht="15" customHeight="1" x14ac:dyDescent="0.4">
      <c r="A12" s="55" t="s">
        <v>69</v>
      </c>
      <c r="B12" s="93" t="s">
        <v>61</v>
      </c>
      <c r="C12" s="93" t="s">
        <v>61</v>
      </c>
      <c r="D12" s="93" t="s">
        <v>61</v>
      </c>
      <c r="E12" s="93">
        <v>0</v>
      </c>
      <c r="F12" s="93" t="s">
        <v>61</v>
      </c>
      <c r="G12" s="93">
        <v>0</v>
      </c>
      <c r="H12" s="93" t="s">
        <v>61</v>
      </c>
      <c r="I12" s="93">
        <v>0</v>
      </c>
      <c r="J12" s="93">
        <v>1619</v>
      </c>
      <c r="K12" s="93">
        <v>24</v>
      </c>
      <c r="L12" s="100">
        <v>3.0000000000000001E-3</v>
      </c>
      <c r="M12" s="100">
        <v>8.3000000000000004E-2</v>
      </c>
      <c r="N12" s="93">
        <v>1</v>
      </c>
      <c r="O12" s="100">
        <v>0.66700000000000004</v>
      </c>
      <c r="P12" s="100">
        <v>2E-3</v>
      </c>
      <c r="Q12" s="101">
        <v>0</v>
      </c>
      <c r="R12" s="93">
        <v>2</v>
      </c>
      <c r="S12" s="100">
        <v>0.4</v>
      </c>
      <c r="T12" s="106">
        <v>0</v>
      </c>
      <c r="U12" s="4"/>
      <c r="V12" s="2"/>
      <c r="W12" s="2"/>
      <c r="X12" s="2"/>
      <c r="Y12" s="2"/>
      <c r="Z12" s="2"/>
      <c r="AA12" s="2"/>
    </row>
    <row r="13" spans="1:27" ht="15" customHeight="1" x14ac:dyDescent="0.4">
      <c r="A13" s="55" t="s">
        <v>70</v>
      </c>
      <c r="B13" s="93">
        <v>481</v>
      </c>
      <c r="C13" s="93">
        <v>143</v>
      </c>
      <c r="D13" s="93">
        <v>426</v>
      </c>
      <c r="E13" s="93">
        <v>0</v>
      </c>
      <c r="F13" s="93">
        <v>87</v>
      </c>
      <c r="G13" s="93">
        <v>15</v>
      </c>
      <c r="H13" s="93">
        <v>149</v>
      </c>
      <c r="I13" s="93">
        <v>0</v>
      </c>
      <c r="J13" s="93">
        <v>13902</v>
      </c>
      <c r="K13" s="93">
        <v>239</v>
      </c>
      <c r="L13" s="100">
        <v>6.5000000000000002E-2</v>
      </c>
      <c r="M13" s="100">
        <v>0.59799999999999998</v>
      </c>
      <c r="N13" s="93">
        <v>47</v>
      </c>
      <c r="O13" s="100">
        <v>0.29699999999999999</v>
      </c>
      <c r="P13" s="100">
        <v>1.7000000000000001E-2</v>
      </c>
      <c r="Q13" s="100">
        <v>6.3E-2</v>
      </c>
      <c r="R13" s="107">
        <v>26</v>
      </c>
      <c r="S13" s="100">
        <v>0.16</v>
      </c>
      <c r="T13" s="106">
        <v>0.17199999999999999</v>
      </c>
      <c r="U13" s="4"/>
      <c r="V13" s="2"/>
      <c r="W13" s="2"/>
      <c r="X13" s="2"/>
      <c r="Y13" s="2"/>
      <c r="Z13" s="2"/>
      <c r="AA13" s="2"/>
    </row>
    <row r="14" spans="1:27" ht="15" customHeight="1" x14ac:dyDescent="0.4">
      <c r="A14" s="55" t="s">
        <v>71</v>
      </c>
      <c r="B14" s="93">
        <v>346</v>
      </c>
      <c r="C14" s="93">
        <v>118</v>
      </c>
      <c r="D14" s="93">
        <v>227</v>
      </c>
      <c r="E14" s="93">
        <v>0</v>
      </c>
      <c r="F14" s="93">
        <v>16</v>
      </c>
      <c r="G14" s="93" t="s">
        <v>61</v>
      </c>
      <c r="H14" s="93">
        <v>72</v>
      </c>
      <c r="I14" s="93">
        <v>0</v>
      </c>
      <c r="J14" s="93">
        <v>5790</v>
      </c>
      <c r="K14" s="93">
        <v>208</v>
      </c>
      <c r="L14" s="100">
        <v>9.9000000000000005E-2</v>
      </c>
      <c r="M14" s="100">
        <v>0.56699999999999995</v>
      </c>
      <c r="N14" s="93">
        <v>40</v>
      </c>
      <c r="O14" s="100">
        <v>0.34100000000000003</v>
      </c>
      <c r="P14" s="100">
        <v>1.4999999999999999E-2</v>
      </c>
      <c r="Q14" s="100">
        <v>1.4E-2</v>
      </c>
      <c r="R14" s="102">
        <v>6</v>
      </c>
      <c r="S14" s="100">
        <v>0.20593368237347295</v>
      </c>
      <c r="T14" s="106">
        <v>0.188</v>
      </c>
      <c r="U14" s="4"/>
      <c r="V14" s="2"/>
      <c r="W14" s="2"/>
      <c r="X14" s="2"/>
      <c r="Y14" s="2"/>
      <c r="Z14" s="2"/>
      <c r="AA14" s="2"/>
    </row>
    <row r="15" spans="1:27" ht="15" customHeight="1" x14ac:dyDescent="0.4">
      <c r="A15" s="55" t="s">
        <v>72</v>
      </c>
      <c r="B15" s="93">
        <v>0</v>
      </c>
      <c r="C15" s="93">
        <v>0</v>
      </c>
      <c r="D15" s="93">
        <v>0</v>
      </c>
      <c r="E15" s="93">
        <v>0</v>
      </c>
      <c r="F15" s="93">
        <v>0</v>
      </c>
      <c r="G15" s="93">
        <v>0</v>
      </c>
      <c r="H15" s="93">
        <v>0</v>
      </c>
      <c r="I15" s="93">
        <v>0</v>
      </c>
      <c r="J15" s="93">
        <v>15</v>
      </c>
      <c r="K15" s="93">
        <v>0</v>
      </c>
      <c r="L15" s="100">
        <v>0</v>
      </c>
      <c r="M15" s="104" t="s">
        <v>62</v>
      </c>
      <c r="N15" s="93">
        <v>0</v>
      </c>
      <c r="O15" s="105" t="s">
        <v>62</v>
      </c>
      <c r="P15" s="105" t="s">
        <v>62</v>
      </c>
      <c r="Q15" s="100" t="s">
        <v>62</v>
      </c>
      <c r="R15" s="102">
        <v>0</v>
      </c>
      <c r="S15" s="105" t="s">
        <v>62</v>
      </c>
      <c r="T15" s="103" t="s">
        <v>62</v>
      </c>
      <c r="U15" s="4"/>
      <c r="V15" s="2"/>
      <c r="W15" s="2"/>
      <c r="X15" s="2"/>
      <c r="Y15" s="2"/>
      <c r="Z15" s="2"/>
      <c r="AA15" s="2"/>
    </row>
    <row r="16" spans="1:27" ht="15" customHeight="1" x14ac:dyDescent="0.4">
      <c r="A16" s="55" t="s">
        <v>73</v>
      </c>
      <c r="B16" s="93">
        <v>0</v>
      </c>
      <c r="C16" s="93">
        <v>0</v>
      </c>
      <c r="D16" s="93">
        <v>0</v>
      </c>
      <c r="E16" s="93">
        <v>0</v>
      </c>
      <c r="F16" s="93">
        <v>0</v>
      </c>
      <c r="G16" s="93">
        <v>0</v>
      </c>
      <c r="H16" s="93">
        <v>0</v>
      </c>
      <c r="I16" s="93">
        <v>0</v>
      </c>
      <c r="J16" s="93">
        <v>5</v>
      </c>
      <c r="K16" s="93">
        <v>0</v>
      </c>
      <c r="L16" s="100">
        <v>0</v>
      </c>
      <c r="M16" s="104" t="s">
        <v>62</v>
      </c>
      <c r="N16" s="93">
        <v>0</v>
      </c>
      <c r="O16" s="105" t="s">
        <v>62</v>
      </c>
      <c r="P16" s="105" t="s">
        <v>62</v>
      </c>
      <c r="Q16" s="100" t="s">
        <v>62</v>
      </c>
      <c r="R16" s="102">
        <v>0</v>
      </c>
      <c r="S16" s="105" t="s">
        <v>62</v>
      </c>
      <c r="T16" s="103" t="s">
        <v>62</v>
      </c>
      <c r="U16" s="4"/>
      <c r="V16" s="2"/>
      <c r="W16" s="2"/>
      <c r="X16" s="2"/>
      <c r="Y16" s="2"/>
      <c r="Z16" s="2"/>
      <c r="AA16" s="2"/>
    </row>
    <row r="17" spans="1:27" ht="15" customHeight="1" x14ac:dyDescent="0.4">
      <c r="A17" s="55" t="s">
        <v>74</v>
      </c>
      <c r="B17" s="93">
        <v>0</v>
      </c>
      <c r="C17" s="93">
        <v>0</v>
      </c>
      <c r="D17" s="93">
        <v>0</v>
      </c>
      <c r="E17" s="93">
        <v>0</v>
      </c>
      <c r="F17" s="93">
        <v>0</v>
      </c>
      <c r="G17" s="93">
        <v>0</v>
      </c>
      <c r="H17" s="93">
        <v>0</v>
      </c>
      <c r="I17" s="93">
        <v>0</v>
      </c>
      <c r="J17" s="93">
        <v>0</v>
      </c>
      <c r="K17" s="93">
        <v>0</v>
      </c>
      <c r="L17" s="104" t="s">
        <v>62</v>
      </c>
      <c r="M17" s="104" t="s">
        <v>62</v>
      </c>
      <c r="N17" s="93">
        <v>0</v>
      </c>
      <c r="O17" s="105" t="s">
        <v>62</v>
      </c>
      <c r="P17" s="105" t="s">
        <v>62</v>
      </c>
      <c r="Q17" s="100" t="s">
        <v>62</v>
      </c>
      <c r="R17" s="102">
        <v>0</v>
      </c>
      <c r="S17" s="105" t="s">
        <v>62</v>
      </c>
      <c r="T17" s="103" t="s">
        <v>62</v>
      </c>
      <c r="U17" s="4"/>
      <c r="V17" s="2"/>
      <c r="W17" s="2"/>
      <c r="X17" s="2"/>
      <c r="Y17" s="2"/>
      <c r="Z17" s="2"/>
      <c r="AA17" s="2"/>
    </row>
    <row r="18" spans="1:27" s="90" customFormat="1" ht="15" customHeight="1" x14ac:dyDescent="0.4">
      <c r="A18" s="88" t="s">
        <v>75</v>
      </c>
      <c r="B18" s="93">
        <v>16290</v>
      </c>
      <c r="C18" s="93">
        <v>6080</v>
      </c>
      <c r="D18" s="93">
        <v>9910</v>
      </c>
      <c r="E18" s="93">
        <v>16</v>
      </c>
      <c r="F18" s="93">
        <v>4850</v>
      </c>
      <c r="G18" s="93">
        <v>1180</v>
      </c>
      <c r="H18" s="93">
        <v>2095</v>
      </c>
      <c r="I18" s="93">
        <f t="shared" ref="I18:J18" si="0">SUM(I5:I17)</f>
        <v>0</v>
      </c>
      <c r="J18" s="93">
        <f t="shared" si="0"/>
        <v>128935</v>
      </c>
      <c r="K18" s="93">
        <v>9150</v>
      </c>
      <c r="L18" s="101">
        <v>0.20300000000000001</v>
      </c>
      <c r="M18" s="101">
        <v>0.66700000000000004</v>
      </c>
      <c r="N18" s="93">
        <f>SUM(N5:N17)</f>
        <v>626</v>
      </c>
      <c r="O18" s="101">
        <v>0.373</v>
      </c>
      <c r="P18" s="101">
        <v>5.3999999999999999E-2</v>
      </c>
      <c r="Q18" s="101">
        <v>0.129</v>
      </c>
      <c r="R18" s="107">
        <f>SUM(R5:R17)</f>
        <v>545</v>
      </c>
      <c r="S18" s="101">
        <v>0.23300000000000001</v>
      </c>
      <c r="T18" s="108">
        <v>0.24199999999999999</v>
      </c>
      <c r="U18" s="89"/>
    </row>
    <row r="19" spans="1:27" ht="17.25" customHeight="1" x14ac:dyDescent="0.4">
      <c r="A19" s="3" t="s">
        <v>76</v>
      </c>
      <c r="B19" s="35"/>
      <c r="C19" s="35"/>
      <c r="D19" s="35"/>
      <c r="E19" s="34"/>
      <c r="F19" s="34"/>
      <c r="G19" s="34"/>
      <c r="H19" s="34"/>
      <c r="I19" s="34"/>
      <c r="J19" s="34"/>
      <c r="K19" s="34"/>
      <c r="L19" s="34"/>
      <c r="M19" s="34"/>
      <c r="N19" s="34"/>
      <c r="O19" s="34"/>
      <c r="P19" s="34"/>
      <c r="Q19" s="34"/>
      <c r="R19" s="34"/>
      <c r="S19" s="34"/>
      <c r="T19" s="34"/>
      <c r="U19" s="2"/>
      <c r="V19" s="2"/>
      <c r="W19" s="2"/>
      <c r="X19" s="2"/>
      <c r="Y19" s="2"/>
      <c r="Z19" s="2"/>
      <c r="AA19" s="2"/>
    </row>
    <row r="20" spans="1:27" s="80" customFormat="1" ht="12" customHeight="1" x14ac:dyDescent="0.4">
      <c r="A20" s="79" t="s">
        <v>77</v>
      </c>
      <c r="B20" s="83"/>
      <c r="C20" s="58"/>
      <c r="D20" s="58"/>
      <c r="E20" s="58"/>
      <c r="F20" s="58"/>
      <c r="G20" s="58"/>
      <c r="H20" s="58"/>
      <c r="I20" s="58"/>
      <c r="J20" s="58"/>
      <c r="K20" s="58"/>
    </row>
    <row r="21" spans="1:27" s="80" customFormat="1" ht="12" customHeight="1" x14ac:dyDescent="0.4">
      <c r="A21" s="79" t="s">
        <v>78</v>
      </c>
      <c r="B21" s="83"/>
      <c r="C21" s="58"/>
      <c r="D21" s="58"/>
      <c r="E21" s="58"/>
      <c r="F21" s="58"/>
      <c r="G21" s="58"/>
      <c r="H21" s="58"/>
      <c r="I21" s="58"/>
      <c r="J21" s="58"/>
      <c r="K21" s="58"/>
      <c r="L21" s="58"/>
      <c r="M21" s="58"/>
      <c r="N21" s="58"/>
      <c r="O21" s="58"/>
      <c r="P21" s="58"/>
      <c r="Q21" s="58"/>
      <c r="R21" s="58"/>
      <c r="S21" s="58"/>
      <c r="T21" s="58"/>
    </row>
    <row r="22" spans="1:27" s="80" customFormat="1" ht="12" customHeight="1" x14ac:dyDescent="0.4">
      <c r="A22" s="58" t="s">
        <v>79</v>
      </c>
      <c r="B22" s="83"/>
      <c r="C22" s="58"/>
      <c r="D22" s="58"/>
      <c r="E22" s="58"/>
      <c r="F22" s="58"/>
      <c r="G22" s="58"/>
      <c r="H22" s="58"/>
      <c r="I22" s="58"/>
      <c r="J22" s="58"/>
      <c r="K22" s="58"/>
      <c r="L22" s="58"/>
      <c r="M22" s="58"/>
      <c r="N22" s="58"/>
      <c r="O22" s="58"/>
      <c r="P22" s="58"/>
      <c r="Q22" s="58"/>
      <c r="R22" s="58"/>
      <c r="S22" s="58"/>
      <c r="T22" s="58"/>
    </row>
    <row r="23" spans="1:27" s="82" customFormat="1" ht="12" customHeight="1" x14ac:dyDescent="0.4">
      <c r="A23" s="81" t="s">
        <v>80</v>
      </c>
      <c r="B23" s="81"/>
      <c r="C23" s="81"/>
      <c r="D23" s="81"/>
      <c r="E23" s="81"/>
      <c r="F23" s="81"/>
      <c r="G23" s="81"/>
      <c r="H23" s="81"/>
      <c r="I23" s="81"/>
      <c r="J23" s="81"/>
      <c r="K23" s="81"/>
      <c r="L23" s="81"/>
      <c r="M23" s="81"/>
      <c r="N23" s="81"/>
      <c r="O23" s="81"/>
      <c r="P23" s="81"/>
      <c r="Q23" s="81"/>
      <c r="R23" s="81"/>
      <c r="S23" s="81"/>
      <c r="T23" s="81"/>
    </row>
    <row r="24" spans="1:27" s="61" customFormat="1" ht="12" customHeight="1" x14ac:dyDescent="0.4">
      <c r="A24" s="60" t="s">
        <v>81</v>
      </c>
      <c r="B24" s="60"/>
      <c r="C24" s="60"/>
      <c r="D24" s="60"/>
      <c r="E24" s="60"/>
      <c r="F24" s="60"/>
      <c r="G24" s="60"/>
      <c r="H24" s="60"/>
      <c r="I24" s="60"/>
      <c r="J24" s="60"/>
      <c r="K24" s="60"/>
      <c r="L24" s="60"/>
      <c r="M24" s="60"/>
      <c r="N24" s="60"/>
      <c r="O24" s="60"/>
      <c r="P24" s="60"/>
      <c r="Q24" s="60"/>
      <c r="R24" s="60"/>
      <c r="S24" s="60"/>
      <c r="T24" s="60"/>
    </row>
    <row r="25" spans="1:27" s="61" customFormat="1" ht="12" customHeight="1" x14ac:dyDescent="0.4">
      <c r="A25" s="59" t="s">
        <v>82</v>
      </c>
      <c r="B25" s="60"/>
      <c r="C25" s="60"/>
      <c r="D25" s="60"/>
      <c r="E25" s="60"/>
      <c r="F25" s="60"/>
      <c r="G25" s="60"/>
      <c r="H25" s="60"/>
      <c r="I25" s="60"/>
      <c r="J25" s="60"/>
      <c r="K25" s="60"/>
      <c r="L25" s="60"/>
      <c r="M25" s="60"/>
      <c r="N25" s="60"/>
      <c r="O25" s="60"/>
      <c r="P25" s="60"/>
      <c r="Q25" s="60"/>
      <c r="R25" s="60"/>
      <c r="S25" s="60"/>
      <c r="T25" s="60"/>
    </row>
    <row r="26" spans="1:27" s="80" customFormat="1" ht="12" customHeight="1" x14ac:dyDescent="0.4">
      <c r="A26" s="132" t="s">
        <v>83</v>
      </c>
      <c r="B26" s="132"/>
      <c r="C26" s="132"/>
      <c r="D26" s="132"/>
      <c r="E26" s="132"/>
      <c r="F26" s="132"/>
      <c r="G26" s="132"/>
      <c r="H26" s="132"/>
      <c r="I26" s="132"/>
      <c r="J26" s="132"/>
      <c r="K26" s="132"/>
      <c r="L26" s="132"/>
      <c r="M26" s="132"/>
      <c r="N26" s="132"/>
      <c r="O26" s="132"/>
      <c r="P26" s="132"/>
      <c r="Q26" s="132"/>
      <c r="R26" s="132"/>
      <c r="S26" s="132"/>
      <c r="T26" s="132"/>
    </row>
    <row r="27" spans="1:27" s="61" customFormat="1" ht="24" customHeight="1" x14ac:dyDescent="0.4">
      <c r="A27" s="133" t="s">
        <v>84</v>
      </c>
      <c r="B27" s="133"/>
      <c r="C27" s="133"/>
      <c r="D27" s="133"/>
      <c r="E27" s="133"/>
      <c r="F27" s="133"/>
      <c r="G27" s="133"/>
      <c r="H27" s="133"/>
      <c r="I27" s="133"/>
      <c r="J27" s="133"/>
      <c r="K27" s="60"/>
      <c r="L27" s="60"/>
      <c r="M27" s="60"/>
      <c r="N27" s="60"/>
      <c r="O27" s="60"/>
      <c r="P27" s="60"/>
      <c r="Q27" s="60"/>
      <c r="R27" s="60"/>
      <c r="S27" s="60"/>
      <c r="T27" s="60"/>
    </row>
    <row r="28" spans="1:27" s="61" customFormat="1" ht="12" customHeight="1" x14ac:dyDescent="0.4">
      <c r="A28" s="60" t="s">
        <v>85</v>
      </c>
      <c r="B28" s="60"/>
      <c r="C28" s="60"/>
      <c r="D28" s="60"/>
      <c r="E28" s="60"/>
      <c r="F28" s="60"/>
      <c r="G28" s="60"/>
      <c r="H28" s="60"/>
      <c r="I28" s="60"/>
      <c r="J28" s="60"/>
      <c r="K28" s="60"/>
    </row>
    <row r="29" spans="1:27" s="61" customFormat="1" ht="12" customHeight="1" x14ac:dyDescent="0.4">
      <c r="A29" s="57" t="s">
        <v>86</v>
      </c>
      <c r="B29" s="60"/>
      <c r="C29" s="60"/>
      <c r="D29" s="60"/>
      <c r="E29" s="60"/>
      <c r="F29" s="60"/>
      <c r="G29" s="60"/>
      <c r="H29" s="60"/>
      <c r="I29" s="60"/>
      <c r="J29" s="60"/>
      <c r="K29" s="60"/>
      <c r="L29" s="60"/>
      <c r="M29" s="60"/>
      <c r="N29" s="60"/>
      <c r="O29" s="60"/>
      <c r="P29" s="60"/>
      <c r="Q29" s="60"/>
      <c r="R29" s="60"/>
      <c r="S29" s="60"/>
      <c r="T29" s="60"/>
    </row>
    <row r="30" spans="1:27" s="44" customFormat="1" ht="12" customHeight="1" x14ac:dyDescent="0.4">
      <c r="A30" s="62" t="s">
        <v>87</v>
      </c>
      <c r="B30" s="62"/>
      <c r="C30" s="62"/>
      <c r="D30" s="62"/>
      <c r="E30" s="62"/>
      <c r="F30" s="58"/>
      <c r="G30" s="58"/>
      <c r="H30" s="58"/>
      <c r="I30" s="58"/>
      <c r="J30" s="58"/>
      <c r="K30" s="58"/>
      <c r="L30" s="58"/>
      <c r="M30" s="58"/>
      <c r="N30" s="58"/>
      <c r="O30" s="58"/>
      <c r="P30" s="58"/>
      <c r="Q30" s="58"/>
      <c r="R30" s="58"/>
      <c r="S30" s="58"/>
      <c r="T30" s="58"/>
    </row>
    <row r="31" spans="1:27" s="58" customFormat="1" ht="12" customHeight="1" x14ac:dyDescent="0.4">
      <c r="A31" s="109" t="s">
        <v>88</v>
      </c>
      <c r="B31" s="109"/>
      <c r="C31" s="62"/>
      <c r="D31" s="62"/>
      <c r="E31" s="62"/>
    </row>
    <row r="32" spans="1:27" s="60" customFormat="1" ht="12" customHeight="1" x14ac:dyDescent="0.4">
      <c r="A32" s="62" t="s">
        <v>89</v>
      </c>
      <c r="B32" s="62"/>
      <c r="C32" s="62"/>
      <c r="D32" s="62"/>
      <c r="E32" s="62"/>
    </row>
    <row r="33" spans="1:27" s="58" customFormat="1" ht="12" customHeight="1" x14ac:dyDescent="0.4">
      <c r="A33" s="109" t="s">
        <v>90</v>
      </c>
      <c r="B33" s="109"/>
      <c r="C33" s="62"/>
      <c r="D33" s="62"/>
      <c r="E33" s="62"/>
    </row>
    <row r="34" spans="1:27" s="58" customFormat="1" ht="12" customHeight="1" x14ac:dyDescent="0.4">
      <c r="A34" s="109" t="s">
        <v>91</v>
      </c>
      <c r="B34" s="109"/>
      <c r="C34" s="62"/>
      <c r="D34" s="62"/>
      <c r="E34" s="62"/>
    </row>
    <row r="35" spans="1:27" s="58" customFormat="1" ht="12" customHeight="1" x14ac:dyDescent="0.4">
      <c r="A35" s="109" t="s">
        <v>92</v>
      </c>
      <c r="B35" s="109"/>
      <c r="C35" s="109"/>
      <c r="D35" s="109"/>
      <c r="E35" s="62"/>
    </row>
    <row r="36" spans="1:27" s="99" customFormat="1" ht="15" customHeight="1" x14ac:dyDescent="0.4">
      <c r="A36" s="98" t="s">
        <v>21</v>
      </c>
      <c r="B36" s="98"/>
      <c r="C36" s="98"/>
      <c r="D36" s="98"/>
      <c r="E36" s="98"/>
      <c r="F36" s="98"/>
      <c r="G36" s="98"/>
      <c r="H36" s="98"/>
      <c r="I36" s="98"/>
      <c r="J36" s="98"/>
      <c r="K36" s="98"/>
      <c r="L36" s="98"/>
      <c r="M36" s="98"/>
      <c r="N36" s="98"/>
      <c r="O36" s="98"/>
      <c r="P36" s="98"/>
      <c r="Q36" s="98"/>
      <c r="R36" s="98"/>
      <c r="S36" s="98"/>
      <c r="T36" s="98"/>
    </row>
    <row r="37" spans="1:27" ht="19.2" hidden="1" customHeight="1" x14ac:dyDescent="0.4">
      <c r="A37" s="2"/>
      <c r="B37" s="2"/>
      <c r="C37" s="2"/>
      <c r="D37" s="2"/>
      <c r="E37" s="2"/>
      <c r="H37" s="2"/>
      <c r="I37" s="2"/>
      <c r="J37" s="2"/>
      <c r="K37" s="2"/>
      <c r="L37" s="2"/>
      <c r="M37" s="2"/>
      <c r="N37" s="2"/>
      <c r="O37" s="2"/>
      <c r="P37" s="2"/>
      <c r="Q37" s="2"/>
      <c r="R37" s="2"/>
      <c r="S37" s="2"/>
      <c r="T37" s="2"/>
      <c r="U37" s="2"/>
      <c r="V37" s="2"/>
      <c r="W37" s="2"/>
      <c r="X37" s="2"/>
      <c r="Y37" s="2"/>
      <c r="Z37" s="2"/>
      <c r="AA37" s="2"/>
    </row>
    <row r="38" spans="1:27" hidden="1" x14ac:dyDescent="0.4">
      <c r="A38" s="2"/>
      <c r="B38" s="2"/>
      <c r="C38" s="2"/>
      <c r="D38" s="2"/>
      <c r="E38" s="2"/>
      <c r="H38" s="2"/>
      <c r="I38" s="2"/>
      <c r="J38" s="2"/>
      <c r="K38" s="2"/>
      <c r="L38" s="2"/>
      <c r="M38" s="2"/>
      <c r="N38" s="2"/>
      <c r="O38" s="2"/>
      <c r="P38" s="2"/>
      <c r="Q38" s="2"/>
      <c r="R38" s="2"/>
      <c r="S38" s="2"/>
      <c r="T38" s="2"/>
      <c r="U38" s="2"/>
      <c r="V38" s="2"/>
      <c r="W38" s="2"/>
      <c r="X38" s="2"/>
      <c r="Y38" s="2"/>
      <c r="Z38" s="2"/>
      <c r="AA38" s="2"/>
    </row>
    <row r="39" spans="1:27" hidden="1" x14ac:dyDescent="0.4">
      <c r="A39" s="2"/>
      <c r="B39" s="2"/>
      <c r="C39" s="2"/>
      <c r="D39" s="2"/>
      <c r="E39" s="2"/>
      <c r="H39" s="2"/>
      <c r="I39" s="2"/>
      <c r="J39" s="2"/>
      <c r="K39" s="2"/>
      <c r="L39" s="2"/>
      <c r="M39" s="2"/>
      <c r="N39" s="2"/>
      <c r="O39" s="2"/>
      <c r="P39" s="2"/>
      <c r="Q39" s="2"/>
      <c r="R39" s="2"/>
      <c r="S39" s="2"/>
      <c r="T39" s="2"/>
      <c r="U39" s="2"/>
      <c r="V39" s="2"/>
      <c r="W39" s="2"/>
      <c r="X39" s="2"/>
      <c r="Y39" s="2"/>
      <c r="Z39" s="2"/>
      <c r="AA39" s="2"/>
    </row>
  </sheetData>
  <mergeCells count="2">
    <mergeCell ref="A26:T26"/>
    <mergeCell ref="A27:J27"/>
  </mergeCells>
  <hyperlinks>
    <hyperlink ref="A2" location="'Table of contents'!A1" display="Back to Table of contents"/>
    <hyperlink ref="A30:E30" r:id="rId1" display="National Institute on Ageing. NIA Long Term Care COVID-19 Tracker. Accessed February 15, 2021."/>
    <hyperlink ref="A31" r:id="rId2" display="Public Health Agency of Canada (PHAC). Accessed February 15, 2021."/>
    <hyperlink ref="A33" r:id="rId3"/>
    <hyperlink ref="A34" r:id="rId4" display="Retirement Homes Regulatory Authority (RHRA). Accessed February 15, 2021."/>
    <hyperlink ref="A35" r:id="rId5"/>
    <hyperlink ref="A31:B31" r:id="rId6" display="Public Health Agency of Canada. Accessed February 15, 2021."/>
    <hyperlink ref="A33:B33" r:id="rId7" display="Public Health Ontario. Accessed February 15, 2021."/>
    <hyperlink ref="A34:B34" r:id="rId8" display="Retirement Homes Regulatory Authority. Accessed February 15, 2021."/>
    <hyperlink ref="A35:D35" r:id="rId9" display="Institut national de santé publique du Québec, COVID-19 (coronavirus). Accessed February 15, 2021."/>
  </hyperlinks>
  <pageMargins left="0.70866141732283472" right="0.70866141732283472" top="0.74803149606299213" bottom="0.74803149606299213" header="0.31496062992125984" footer="0.31496062992125984"/>
  <pageSetup orientation="landscape" r:id="rId10"/>
  <headerFooter>
    <oddFooter>&amp;L&amp;"Arial,Regular"&amp;9© 2021 CIHI&amp;R&amp;"Arial,Regular"&amp;9&amp;P</oddFooter>
  </headerFooter>
  <tableParts count="1">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7"/>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0" defaultRowHeight="18" customHeight="1" zeroHeight="1" x14ac:dyDescent="0.4"/>
  <cols>
    <col min="1" max="1" width="25.69140625" style="2" customWidth="1"/>
    <col min="2" max="7" width="18.69140625" style="2" customWidth="1"/>
    <col min="8" max="9" width="20.69140625" style="2" customWidth="1"/>
    <col min="10" max="10" width="22.69140625" style="2" customWidth="1"/>
    <col min="11" max="11" width="20.69140625" style="2" customWidth="1"/>
    <col min="12" max="12" width="9.3046875" style="2" hidden="1" customWidth="1"/>
    <col min="13" max="13" width="9.69140625" style="2" hidden="1" customWidth="1"/>
    <col min="14" max="18" width="0" style="2" hidden="1" customWidth="1"/>
    <col min="19" max="16383" width="9.3046875" style="2" hidden="1"/>
    <col min="16384" max="16384" width="43.3046875" style="2" hidden="1" customWidth="1"/>
  </cols>
  <sheetData>
    <row r="1" spans="1:12" s="111" customFormat="1" ht="15" hidden="1" customHeight="1" x14ac:dyDescent="0.4">
      <c r="A1" s="110" t="s">
        <v>93</v>
      </c>
    </row>
    <row r="2" spans="1:12" s="44" customFormat="1" ht="24" customHeight="1" x14ac:dyDescent="0.4">
      <c r="A2" s="50" t="s">
        <v>38</v>
      </c>
    </row>
    <row r="3" spans="1:12" s="56" customFormat="1" ht="18" customHeight="1" x14ac:dyDescent="0.4">
      <c r="A3" s="1" t="s">
        <v>94</v>
      </c>
    </row>
    <row r="4" spans="1:12" ht="45" customHeight="1" x14ac:dyDescent="0.4">
      <c r="A4" s="64" t="s">
        <v>40</v>
      </c>
      <c r="B4" s="65" t="s">
        <v>95</v>
      </c>
      <c r="C4" s="65" t="s">
        <v>96</v>
      </c>
      <c r="D4" s="65" t="s">
        <v>97</v>
      </c>
      <c r="E4" s="65" t="s">
        <v>98</v>
      </c>
      <c r="F4" s="65" t="s">
        <v>49</v>
      </c>
      <c r="G4" s="65" t="s">
        <v>50</v>
      </c>
      <c r="H4" s="65" t="s">
        <v>99</v>
      </c>
      <c r="I4" s="65" t="s">
        <v>100</v>
      </c>
      <c r="J4" s="65" t="s">
        <v>101</v>
      </c>
      <c r="K4" s="65" t="s">
        <v>102</v>
      </c>
    </row>
    <row r="5" spans="1:12" s="61" customFormat="1" ht="15" customHeight="1" x14ac:dyDescent="0.4">
      <c r="A5" s="84" t="s">
        <v>60</v>
      </c>
      <c r="B5" s="93" t="s">
        <v>61</v>
      </c>
      <c r="C5" s="93">
        <v>0</v>
      </c>
      <c r="D5" s="93">
        <v>0</v>
      </c>
      <c r="E5" s="112">
        <v>0</v>
      </c>
      <c r="F5" s="113">
        <v>704</v>
      </c>
      <c r="G5" s="93" t="s">
        <v>61</v>
      </c>
      <c r="H5" s="114">
        <v>1.4204545454545455E-3</v>
      </c>
      <c r="I5" s="114">
        <v>0</v>
      </c>
      <c r="J5" s="93" t="s">
        <v>61</v>
      </c>
      <c r="K5" s="115">
        <v>0</v>
      </c>
      <c r="L5" s="85"/>
    </row>
    <row r="6" spans="1:12" s="61" customFormat="1" ht="15" customHeight="1" x14ac:dyDescent="0.35">
      <c r="A6" s="84" t="s">
        <v>63</v>
      </c>
      <c r="B6" s="93">
        <v>0</v>
      </c>
      <c r="C6" s="93">
        <v>0</v>
      </c>
      <c r="D6" s="93" t="s">
        <v>61</v>
      </c>
      <c r="E6" s="112">
        <v>0</v>
      </c>
      <c r="F6" s="113">
        <v>114</v>
      </c>
      <c r="G6" s="113">
        <v>0</v>
      </c>
      <c r="H6" s="114">
        <v>8.771929824561403E-3</v>
      </c>
      <c r="I6" s="105" t="s">
        <v>62</v>
      </c>
      <c r="J6" s="93" t="s">
        <v>61</v>
      </c>
      <c r="K6" s="115">
        <v>0</v>
      </c>
    </row>
    <row r="7" spans="1:12" s="61" customFormat="1" ht="15" customHeight="1" x14ac:dyDescent="0.4">
      <c r="A7" s="84" t="s">
        <v>64</v>
      </c>
      <c r="B7" s="93">
        <v>259</v>
      </c>
      <c r="C7" s="93">
        <v>57</v>
      </c>
      <c r="D7" s="93">
        <v>133</v>
      </c>
      <c r="E7" s="112">
        <v>0</v>
      </c>
      <c r="F7" s="113">
        <v>1594</v>
      </c>
      <c r="G7" s="113">
        <v>65</v>
      </c>
      <c r="H7" s="114">
        <f>(B7+D7)/F7</f>
        <v>0.24592220828105396</v>
      </c>
      <c r="I7" s="114">
        <f>(C7+E7)/G7</f>
        <v>0.87692307692307692</v>
      </c>
      <c r="J7" s="113">
        <v>13</v>
      </c>
      <c r="K7" s="115">
        <f t="shared" ref="K7:K14" si="0">(C7+E7)/(B7+D7)</f>
        <v>0.14540816326530612</v>
      </c>
    </row>
    <row r="8" spans="1:12" s="61" customFormat="1" ht="15" customHeight="1" x14ac:dyDescent="0.4">
      <c r="A8" s="84" t="s">
        <v>65</v>
      </c>
      <c r="B8" s="113">
        <v>125</v>
      </c>
      <c r="C8" s="113">
        <v>15</v>
      </c>
      <c r="D8" s="113">
        <v>83</v>
      </c>
      <c r="E8" s="112">
        <v>0</v>
      </c>
      <c r="F8" s="113">
        <v>1401</v>
      </c>
      <c r="G8" s="113">
        <v>23</v>
      </c>
      <c r="H8" s="114">
        <f t="shared" ref="H8:I18" si="1">(B8+D8)/F8</f>
        <v>0.14846538187009278</v>
      </c>
      <c r="I8" s="114">
        <f>(C8+E8)/G8</f>
        <v>0.65217391304347827</v>
      </c>
      <c r="J8" s="113">
        <v>13</v>
      </c>
      <c r="K8" s="115">
        <f t="shared" si="0"/>
        <v>7.2115384615384609E-2</v>
      </c>
    </row>
    <row r="9" spans="1:12" s="92" customFormat="1" ht="15" customHeight="1" x14ac:dyDescent="0.4">
      <c r="A9" s="91" t="s">
        <v>66</v>
      </c>
      <c r="B9" s="113">
        <v>26547</v>
      </c>
      <c r="C9" s="113">
        <v>7734</v>
      </c>
      <c r="D9" s="113">
        <v>7850</v>
      </c>
      <c r="E9" s="112">
        <v>12</v>
      </c>
      <c r="F9" s="113">
        <v>278187</v>
      </c>
      <c r="G9" s="113">
        <v>10246</v>
      </c>
      <c r="H9" s="114">
        <f t="shared" si="1"/>
        <v>0.12364704317599312</v>
      </c>
      <c r="I9" s="114">
        <v>0.755</v>
      </c>
      <c r="J9" s="113">
        <v>1039</v>
      </c>
      <c r="K9" s="115">
        <v>0.22500000000000001</v>
      </c>
    </row>
    <row r="10" spans="1:12" s="61" customFormat="1" ht="15" customHeight="1" x14ac:dyDescent="0.4">
      <c r="A10" s="84" t="s">
        <v>67</v>
      </c>
      <c r="B10" s="113">
        <v>18443</v>
      </c>
      <c r="C10" s="113">
        <v>4372</v>
      </c>
      <c r="D10" s="113">
        <v>8525</v>
      </c>
      <c r="E10" s="112">
        <v>11</v>
      </c>
      <c r="F10" s="113">
        <v>287736</v>
      </c>
      <c r="G10" s="113">
        <v>6719</v>
      </c>
      <c r="H10" s="114">
        <f t="shared" si="1"/>
        <v>9.3724803291906467E-2</v>
      </c>
      <c r="I10" s="114">
        <f>(C10+E10)/G10</f>
        <v>0.65232921565709179</v>
      </c>
      <c r="J10" s="113">
        <v>887</v>
      </c>
      <c r="K10" s="115">
        <f t="shared" si="0"/>
        <v>0.16252595668940967</v>
      </c>
    </row>
    <row r="11" spans="1:12" s="61" customFormat="1" ht="15" customHeight="1" x14ac:dyDescent="0.4">
      <c r="A11" s="84" t="s">
        <v>68</v>
      </c>
      <c r="B11" s="113">
        <v>1659</v>
      </c>
      <c r="C11" s="113">
        <v>468</v>
      </c>
      <c r="D11" s="113">
        <v>813</v>
      </c>
      <c r="E11" s="112">
        <v>0</v>
      </c>
      <c r="F11" s="113">
        <v>30766</v>
      </c>
      <c r="G11" s="113">
        <v>872</v>
      </c>
      <c r="H11" s="114">
        <f t="shared" si="1"/>
        <v>8.0348436585841509E-2</v>
      </c>
      <c r="I11" s="114">
        <f t="shared" si="1"/>
        <v>0.53669724770642202</v>
      </c>
      <c r="J11" s="113">
        <v>86</v>
      </c>
      <c r="K11" s="115">
        <f t="shared" si="0"/>
        <v>0.18932038834951456</v>
      </c>
    </row>
    <row r="12" spans="1:12" s="61" customFormat="1" ht="15" customHeight="1" x14ac:dyDescent="0.4">
      <c r="A12" s="84" t="s">
        <v>69</v>
      </c>
      <c r="B12" s="113">
        <v>406</v>
      </c>
      <c r="C12" s="113">
        <v>86</v>
      </c>
      <c r="D12" s="113">
        <v>234</v>
      </c>
      <c r="E12" s="112">
        <v>0</v>
      </c>
      <c r="F12" s="113">
        <v>26693</v>
      </c>
      <c r="G12" s="113">
        <v>354</v>
      </c>
      <c r="H12" s="114">
        <f t="shared" si="1"/>
        <v>2.3976323380661597E-2</v>
      </c>
      <c r="I12" s="114">
        <f t="shared" si="1"/>
        <v>0.24293785310734464</v>
      </c>
      <c r="J12" s="113">
        <v>100</v>
      </c>
      <c r="K12" s="115">
        <f t="shared" si="0"/>
        <v>0.13437499999999999</v>
      </c>
    </row>
    <row r="13" spans="1:12" s="61" customFormat="1" ht="15" customHeight="1" x14ac:dyDescent="0.4">
      <c r="A13" s="84" t="s">
        <v>70</v>
      </c>
      <c r="B13" s="113">
        <v>5569</v>
      </c>
      <c r="C13" s="113">
        <v>1320</v>
      </c>
      <c r="D13" s="113">
        <v>3991</v>
      </c>
      <c r="E13" s="116">
        <v>5</v>
      </c>
      <c r="F13" s="113">
        <v>129938</v>
      </c>
      <c r="G13" s="113">
        <v>1865</v>
      </c>
      <c r="H13" s="114">
        <v>7.3999999999999996E-2</v>
      </c>
      <c r="I13" s="114">
        <v>0.71</v>
      </c>
      <c r="J13" s="113">
        <v>268</v>
      </c>
      <c r="K13" s="115">
        <f t="shared" si="0"/>
        <v>0.13859832635983263</v>
      </c>
    </row>
    <row r="14" spans="1:12" s="61" customFormat="1" ht="15" customHeight="1" x14ac:dyDescent="0.4">
      <c r="A14" s="84" t="s">
        <v>71</v>
      </c>
      <c r="B14" s="113">
        <v>2398</v>
      </c>
      <c r="C14" s="113">
        <v>687</v>
      </c>
      <c r="D14" s="113">
        <v>1485</v>
      </c>
      <c r="E14" s="112">
        <v>0</v>
      </c>
      <c r="F14" s="113">
        <v>72750</v>
      </c>
      <c r="G14" s="113">
        <v>1288</v>
      </c>
      <c r="H14" s="114">
        <f t="shared" si="1"/>
        <v>5.3374570446735395E-2</v>
      </c>
      <c r="I14" s="114">
        <f t="shared" si="1"/>
        <v>0.53338509316770188</v>
      </c>
      <c r="J14" s="113">
        <v>156</v>
      </c>
      <c r="K14" s="115">
        <f t="shared" si="0"/>
        <v>0.17692505794488797</v>
      </c>
    </row>
    <row r="15" spans="1:12" s="61" customFormat="1" ht="15" customHeight="1" x14ac:dyDescent="0.35">
      <c r="A15" s="84" t="s">
        <v>72</v>
      </c>
      <c r="B15" s="93">
        <v>0</v>
      </c>
      <c r="C15" s="93">
        <v>0</v>
      </c>
      <c r="D15" s="93">
        <v>0</v>
      </c>
      <c r="E15" s="112">
        <v>0</v>
      </c>
      <c r="F15" s="113">
        <v>72</v>
      </c>
      <c r="G15" s="93" t="s">
        <v>61</v>
      </c>
      <c r="H15" s="114">
        <v>0</v>
      </c>
      <c r="I15" s="114">
        <v>0</v>
      </c>
      <c r="J15" s="113">
        <v>0</v>
      </c>
      <c r="K15" s="103" t="s">
        <v>62</v>
      </c>
    </row>
    <row r="16" spans="1:12" s="61" customFormat="1" ht="15" customHeight="1" x14ac:dyDescent="0.35">
      <c r="A16" s="84" t="s">
        <v>73</v>
      </c>
      <c r="B16" s="93">
        <v>0</v>
      </c>
      <c r="C16" s="93">
        <v>0</v>
      </c>
      <c r="D16" s="93">
        <v>0</v>
      </c>
      <c r="E16" s="112">
        <v>0</v>
      </c>
      <c r="F16" s="113">
        <v>43</v>
      </c>
      <c r="G16" s="113">
        <v>0</v>
      </c>
      <c r="H16" s="114">
        <f t="shared" si="1"/>
        <v>0</v>
      </c>
      <c r="I16" s="100" t="s">
        <v>62</v>
      </c>
      <c r="J16" s="113">
        <v>0</v>
      </c>
      <c r="K16" s="103" t="s">
        <v>62</v>
      </c>
    </row>
    <row r="17" spans="1:18" s="61" customFormat="1" ht="15" customHeight="1" x14ac:dyDescent="0.35">
      <c r="A17" s="84" t="s">
        <v>74</v>
      </c>
      <c r="B17" s="93">
        <v>0</v>
      </c>
      <c r="C17" s="93">
        <v>0</v>
      </c>
      <c r="D17" s="93">
        <v>0</v>
      </c>
      <c r="E17" s="112">
        <v>0</v>
      </c>
      <c r="F17" s="113">
        <v>318</v>
      </c>
      <c r="G17" s="93" t="s">
        <v>61</v>
      </c>
      <c r="H17" s="114">
        <v>0</v>
      </c>
      <c r="I17" s="114">
        <v>0</v>
      </c>
      <c r="J17" s="113">
        <v>0</v>
      </c>
      <c r="K17" s="103" t="s">
        <v>62</v>
      </c>
    </row>
    <row r="18" spans="1:18" s="61" customFormat="1" ht="15" customHeight="1" x14ac:dyDescent="0.4">
      <c r="A18" s="84" t="s">
        <v>75</v>
      </c>
      <c r="B18" s="113">
        <v>55410</v>
      </c>
      <c r="C18" s="113">
        <v>14739</v>
      </c>
      <c r="D18" s="113">
        <v>23110</v>
      </c>
      <c r="E18" s="117">
        <v>28</v>
      </c>
      <c r="F18" s="113">
        <v>830316</v>
      </c>
      <c r="G18" s="113">
        <v>21430</v>
      </c>
      <c r="H18" s="114">
        <v>9.5000000000000001E-2</v>
      </c>
      <c r="I18" s="114">
        <f t="shared" si="1"/>
        <v>0.68908072795146991</v>
      </c>
      <c r="J18" s="113">
        <v>2560</v>
      </c>
      <c r="K18" s="115">
        <f t="shared" ref="K18" si="2">(C18+E18)/(B18+D18)</f>
        <v>0.18806673458991341</v>
      </c>
    </row>
    <row r="19" spans="1:18" ht="17.25" customHeight="1" x14ac:dyDescent="0.4">
      <c r="A19" s="3" t="s">
        <v>76</v>
      </c>
      <c r="B19" s="35"/>
      <c r="C19" s="35"/>
      <c r="D19" s="35"/>
      <c r="E19" s="34"/>
      <c r="F19" s="34"/>
      <c r="G19" s="34"/>
      <c r="H19" s="34"/>
      <c r="I19" s="34"/>
      <c r="J19" s="34"/>
      <c r="K19" s="34"/>
    </row>
    <row r="20" spans="1:18" s="61" customFormat="1" ht="12" customHeight="1" x14ac:dyDescent="0.4">
      <c r="A20" s="59" t="s">
        <v>77</v>
      </c>
      <c r="B20" s="60"/>
      <c r="C20" s="60"/>
      <c r="D20" s="60"/>
      <c r="E20" s="60"/>
      <c r="F20" s="60"/>
      <c r="G20" s="60"/>
      <c r="H20" s="60"/>
      <c r="I20" s="60"/>
      <c r="J20" s="60"/>
      <c r="K20" s="60"/>
    </row>
    <row r="21" spans="1:18" s="61" customFormat="1" ht="12" customHeight="1" x14ac:dyDescent="0.4">
      <c r="A21" s="59" t="s">
        <v>78</v>
      </c>
      <c r="B21" s="60"/>
      <c r="C21" s="60"/>
      <c r="D21" s="60"/>
      <c r="E21" s="60"/>
      <c r="F21" s="60"/>
      <c r="G21" s="60"/>
      <c r="H21" s="60"/>
      <c r="I21" s="60"/>
      <c r="J21" s="60"/>
      <c r="K21" s="60"/>
    </row>
    <row r="22" spans="1:18" s="61" customFormat="1" ht="12" customHeight="1" x14ac:dyDescent="0.4">
      <c r="A22" s="78" t="s">
        <v>79</v>
      </c>
      <c r="B22" s="60"/>
      <c r="C22" s="60"/>
      <c r="D22" s="60"/>
      <c r="E22" s="60"/>
      <c r="F22" s="60"/>
      <c r="G22" s="60"/>
      <c r="H22" s="60"/>
      <c r="I22" s="60"/>
      <c r="J22" s="60"/>
      <c r="K22" s="60"/>
    </row>
    <row r="23" spans="1:18" s="61" customFormat="1" ht="12" customHeight="1" x14ac:dyDescent="0.4">
      <c r="A23" s="60" t="s">
        <v>103</v>
      </c>
      <c r="B23" s="60"/>
      <c r="C23" s="60"/>
      <c r="D23" s="60"/>
      <c r="E23" s="60"/>
      <c r="F23" s="60"/>
      <c r="G23" s="60"/>
      <c r="H23" s="60"/>
      <c r="I23" s="60"/>
      <c r="J23" s="60"/>
      <c r="K23" s="60"/>
    </row>
    <row r="24" spans="1:18" s="61" customFormat="1" ht="12" customHeight="1" x14ac:dyDescent="0.4">
      <c r="A24" s="60" t="s">
        <v>81</v>
      </c>
      <c r="B24" s="60"/>
      <c r="C24" s="60"/>
      <c r="D24" s="60"/>
      <c r="E24" s="60"/>
      <c r="F24" s="60"/>
      <c r="G24" s="60"/>
      <c r="H24" s="60"/>
      <c r="I24" s="60"/>
      <c r="J24" s="60"/>
      <c r="K24" s="60"/>
    </row>
    <row r="25" spans="1:18" s="61" customFormat="1" ht="12" customHeight="1" x14ac:dyDescent="0.4">
      <c r="A25" s="59" t="s">
        <v>104</v>
      </c>
      <c r="B25" s="60"/>
      <c r="C25" s="60"/>
      <c r="D25" s="60"/>
      <c r="E25" s="60"/>
      <c r="F25" s="60"/>
      <c r="G25" s="60"/>
      <c r="H25" s="60"/>
      <c r="I25" s="60"/>
      <c r="J25" s="60"/>
      <c r="K25" s="60"/>
    </row>
    <row r="26" spans="1:18" s="61" customFormat="1" ht="12" customHeight="1" x14ac:dyDescent="0.4">
      <c r="A26" s="134" t="s">
        <v>105</v>
      </c>
      <c r="B26" s="134"/>
      <c r="C26" s="134"/>
      <c r="D26" s="134"/>
      <c r="E26" s="134"/>
      <c r="F26" s="134"/>
      <c r="G26" s="134"/>
      <c r="H26" s="134"/>
      <c r="I26" s="134"/>
      <c r="J26" s="134"/>
      <c r="K26" s="134"/>
      <c r="L26" s="86"/>
      <c r="M26" s="86"/>
      <c r="N26" s="86"/>
      <c r="O26" s="86"/>
      <c r="P26" s="86"/>
      <c r="Q26" s="86"/>
      <c r="R26" s="86"/>
    </row>
    <row r="27" spans="1:18" s="61" customFormat="1" ht="24" customHeight="1" x14ac:dyDescent="0.4">
      <c r="A27" s="133" t="s">
        <v>106</v>
      </c>
      <c r="B27" s="133"/>
      <c r="C27" s="133"/>
      <c r="D27" s="133"/>
      <c r="E27" s="133"/>
      <c r="F27" s="133"/>
      <c r="G27" s="133"/>
      <c r="H27" s="133"/>
      <c r="I27" s="133"/>
      <c r="J27" s="60"/>
      <c r="K27" s="60"/>
    </row>
    <row r="28" spans="1:18" s="61" customFormat="1" ht="12" customHeight="1" x14ac:dyDescent="0.4">
      <c r="A28" s="60" t="s">
        <v>85</v>
      </c>
      <c r="B28" s="60"/>
      <c r="C28" s="60"/>
      <c r="D28" s="60"/>
      <c r="E28" s="60"/>
      <c r="F28" s="60"/>
      <c r="G28" s="60"/>
      <c r="H28" s="60"/>
      <c r="I28" s="60"/>
      <c r="J28" s="60"/>
      <c r="K28" s="60"/>
    </row>
    <row r="29" spans="1:18" s="61" customFormat="1" ht="12" customHeight="1" x14ac:dyDescent="0.4">
      <c r="A29" s="57" t="s">
        <v>86</v>
      </c>
      <c r="B29" s="60"/>
      <c r="C29" s="60"/>
      <c r="D29" s="60"/>
      <c r="E29" s="60"/>
      <c r="F29" s="60"/>
      <c r="G29" s="60"/>
      <c r="H29" s="60"/>
      <c r="I29" s="60"/>
      <c r="J29" s="60"/>
      <c r="K29" s="60"/>
    </row>
    <row r="30" spans="1:18" s="44" customFormat="1" ht="12" customHeight="1" x14ac:dyDescent="0.4">
      <c r="A30" s="62" t="s">
        <v>107</v>
      </c>
      <c r="B30" s="62"/>
      <c r="C30" s="62"/>
      <c r="D30" s="62"/>
      <c r="E30" s="58"/>
      <c r="F30" s="58"/>
      <c r="G30" s="58"/>
      <c r="H30" s="58"/>
      <c r="I30" s="58"/>
      <c r="J30" s="58"/>
      <c r="K30" s="58"/>
    </row>
    <row r="31" spans="1:18" s="58" customFormat="1" ht="12" customHeight="1" x14ac:dyDescent="0.4">
      <c r="A31" s="109" t="s">
        <v>88</v>
      </c>
      <c r="B31" s="109"/>
      <c r="C31" s="109"/>
      <c r="D31" s="62"/>
      <c r="E31" s="62"/>
    </row>
    <row r="32" spans="1:18" s="60" customFormat="1" ht="12" customHeight="1" x14ac:dyDescent="0.4">
      <c r="A32" s="62" t="s">
        <v>89</v>
      </c>
      <c r="B32" s="62"/>
      <c r="C32" s="62"/>
      <c r="D32" s="62"/>
      <c r="E32" s="62"/>
    </row>
    <row r="33" spans="1:11" s="58" customFormat="1" ht="12" customHeight="1" x14ac:dyDescent="0.4">
      <c r="A33" s="109" t="s">
        <v>90</v>
      </c>
      <c r="B33" s="109"/>
      <c r="C33" s="62"/>
      <c r="D33" s="62"/>
      <c r="E33" s="62"/>
    </row>
    <row r="34" spans="1:11" s="58" customFormat="1" ht="12" customHeight="1" x14ac:dyDescent="0.4">
      <c r="A34" s="109" t="s">
        <v>91</v>
      </c>
      <c r="B34" s="109"/>
      <c r="C34" s="109"/>
      <c r="D34" s="62"/>
      <c r="E34" s="62"/>
    </row>
    <row r="35" spans="1:11" s="58" customFormat="1" ht="12" customHeight="1" x14ac:dyDescent="0.4">
      <c r="A35" s="109" t="s">
        <v>92</v>
      </c>
      <c r="B35" s="109"/>
      <c r="C35" s="109"/>
      <c r="D35" s="109"/>
      <c r="E35" s="62"/>
    </row>
    <row r="36" spans="1:11" s="99" customFormat="1" ht="15" customHeight="1" x14ac:dyDescent="0.4">
      <c r="A36" s="98" t="s">
        <v>21</v>
      </c>
      <c r="B36" s="98"/>
      <c r="C36" s="98"/>
      <c r="D36" s="98"/>
      <c r="E36" s="98"/>
      <c r="F36" s="98"/>
      <c r="G36" s="98"/>
      <c r="H36" s="98"/>
      <c r="I36" s="98"/>
      <c r="J36" s="98"/>
      <c r="K36" s="98"/>
    </row>
    <row r="37" spans="1:11" ht="18" hidden="1" customHeight="1" x14ac:dyDescent="0.4">
      <c r="A37" s="2" t="s">
        <v>108</v>
      </c>
    </row>
  </sheetData>
  <mergeCells count="2">
    <mergeCell ref="A26:K26"/>
    <mergeCell ref="A27:I27"/>
  </mergeCells>
  <hyperlinks>
    <hyperlink ref="A2" location="'Table of contents'!A1" display="Back to Table of contents"/>
    <hyperlink ref="A30:D30" r:id="rId1" display="National Institute on Ageing. NIA Long Term Care COVID-19 Tracker. Accessed February 15, 2021."/>
    <hyperlink ref="A31" r:id="rId2" display="Public Health Agency of Canada (PHAC). Accessed February 15, 2021."/>
    <hyperlink ref="A33" r:id="rId3"/>
    <hyperlink ref="A34" r:id="rId4" display="Retirement Homes Regulatory Authority (RHRA). Accessed February 15, 2021."/>
    <hyperlink ref="A35" r:id="rId5"/>
    <hyperlink ref="A31:C31" r:id="rId6" display="Public Health Agency of Canada. Accessed February 15, 2021."/>
    <hyperlink ref="A33:B33" r:id="rId7" display="Public Health Ontario. Accessed February 15, 2021."/>
    <hyperlink ref="A34:C34" r:id="rId8" display="Retirement Homes Regulatory Authority. Accessed February 15, 2021."/>
    <hyperlink ref="A35:D35" r:id="rId9" display="Institut national de santé publique du Québec, COVID-19 (coronavirus). Accessed February 15, 2021."/>
  </hyperlinks>
  <pageMargins left="0.70866141732283472" right="0.70866141732283472" top="0.74803149606299213" bottom="0.74803149606299213" header="0.31496062992125984" footer="0.31496062992125984"/>
  <pageSetup orientation="landscape" r:id="rId10"/>
  <headerFooter>
    <oddFooter>&amp;L&amp;"Arial,Regular"&amp;9© 2021 CIHI&amp;R&amp;"Arial,Regular"&amp;9&amp;P</oddFooter>
  </headerFooter>
  <ignoredErrors>
    <ignoredError sqref="H5:K7 H10:K12 H9:I9 J9 H8 J8:K8 J14:K17 H14:I17 H13:I13 H18:I18" calculatedColumn="1"/>
  </ignoredErrors>
  <tableParts count="1">
    <tablePart r:id="rId1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showGridLines="0" zoomScaleNormal="100" workbookViewId="0">
      <pane xSplit="1" ySplit="5" topLeftCell="B6" activePane="bottomRight" state="frozen"/>
      <selection pane="topRight" activeCell="B1" sqref="B1"/>
      <selection pane="bottomLeft" activeCell="A6" sqref="A6"/>
      <selection pane="bottomRight"/>
    </sheetView>
  </sheetViews>
  <sheetFormatPr defaultColWidth="0" defaultRowHeight="14.6" zeroHeight="1" x14ac:dyDescent="0.4"/>
  <cols>
    <col min="1" max="1" width="25.69140625" style="2" customWidth="1"/>
    <col min="2" max="2" width="20.69140625" style="2" customWidth="1"/>
    <col min="3" max="3" width="32.69140625" style="2" customWidth="1"/>
    <col min="4" max="11" width="20.69140625" style="2" customWidth="1"/>
    <col min="12" max="12" width="32.69140625" style="2" customWidth="1"/>
    <col min="13" max="17" width="20.69140625" style="2" customWidth="1"/>
    <col min="18" max="18" width="25.69140625" style="2" customWidth="1"/>
    <col min="19" max="20" width="20.69140625" style="2" customWidth="1"/>
    <col min="21" max="21" width="32.69140625" style="2" customWidth="1"/>
    <col min="22" max="26" width="20.69140625" style="2" customWidth="1"/>
    <col min="27" max="27" width="25.69140625" style="2" customWidth="1"/>
    <col min="28" max="28" width="20.69140625" style="2" customWidth="1"/>
    <col min="29" max="31" width="16.3046875" style="2" hidden="1" customWidth="1"/>
    <col min="32" max="16384" width="9.3046875" style="2" hidden="1"/>
  </cols>
  <sheetData>
    <row r="1" spans="1:29" s="119" customFormat="1" ht="15" hidden="1" customHeight="1" x14ac:dyDescent="0.4">
      <c r="A1" s="118" t="s">
        <v>109</v>
      </c>
    </row>
    <row r="2" spans="1:29" s="44" customFormat="1" ht="24" customHeight="1" x14ac:dyDescent="0.4">
      <c r="A2" s="50" t="s">
        <v>38</v>
      </c>
    </row>
    <row r="3" spans="1:29" s="56" customFormat="1" ht="20.25" customHeight="1" x14ac:dyDescent="0.4">
      <c r="A3" s="1" t="s">
        <v>110</v>
      </c>
    </row>
    <row r="4" spans="1:29" ht="15" customHeight="1" x14ac:dyDescent="0.4">
      <c r="A4" s="52"/>
      <c r="B4" s="136">
        <v>2019</v>
      </c>
      <c r="C4" s="136"/>
      <c r="D4" s="136"/>
      <c r="E4" s="136"/>
      <c r="F4" s="136"/>
      <c r="G4" s="136"/>
      <c r="H4" s="136"/>
      <c r="I4" s="136"/>
      <c r="J4" s="136"/>
      <c r="K4" s="136">
        <v>2020</v>
      </c>
      <c r="L4" s="136"/>
      <c r="M4" s="136"/>
      <c r="N4" s="136"/>
      <c r="O4" s="136"/>
      <c r="P4" s="136"/>
      <c r="Q4" s="136"/>
      <c r="R4" s="136"/>
      <c r="S4" s="136"/>
      <c r="T4" s="136" t="s">
        <v>111</v>
      </c>
      <c r="U4" s="136"/>
      <c r="V4" s="136"/>
      <c r="W4" s="136"/>
      <c r="X4" s="136"/>
      <c r="Y4" s="136"/>
      <c r="Z4" s="136"/>
      <c r="AA4" s="136"/>
      <c r="AB4" s="137"/>
      <c r="AC4" s="4"/>
    </row>
    <row r="5" spans="1:29" ht="60" customHeight="1" x14ac:dyDescent="0.4">
      <c r="A5" s="63" t="s">
        <v>40</v>
      </c>
      <c r="B5" s="66" t="s">
        <v>112</v>
      </c>
      <c r="C5" s="66" t="s">
        <v>113</v>
      </c>
      <c r="D5" s="66" t="s">
        <v>114</v>
      </c>
      <c r="E5" s="66" t="s">
        <v>115</v>
      </c>
      <c r="F5" s="66" t="s">
        <v>116</v>
      </c>
      <c r="G5" s="66" t="s">
        <v>117</v>
      </c>
      <c r="H5" s="66" t="s">
        <v>118</v>
      </c>
      <c r="I5" s="66" t="s">
        <v>119</v>
      </c>
      <c r="J5" s="66" t="s">
        <v>120</v>
      </c>
      <c r="K5" s="66" t="s">
        <v>121</v>
      </c>
      <c r="L5" s="66" t="s">
        <v>122</v>
      </c>
      <c r="M5" s="66" t="s">
        <v>123</v>
      </c>
      <c r="N5" s="66" t="s">
        <v>124</v>
      </c>
      <c r="O5" s="66" t="s">
        <v>125</v>
      </c>
      <c r="P5" s="66" t="s">
        <v>126</v>
      </c>
      <c r="Q5" s="66" t="s">
        <v>127</v>
      </c>
      <c r="R5" s="66" t="s">
        <v>128</v>
      </c>
      <c r="S5" s="66" t="s">
        <v>129</v>
      </c>
      <c r="T5" s="66" t="s">
        <v>130</v>
      </c>
      <c r="U5" s="66" t="s">
        <v>131</v>
      </c>
      <c r="V5" s="66" t="s">
        <v>132</v>
      </c>
      <c r="W5" s="66" t="s">
        <v>133</v>
      </c>
      <c r="X5" s="66" t="s">
        <v>134</v>
      </c>
      <c r="Y5" s="66" t="s">
        <v>135</v>
      </c>
      <c r="Z5" s="66" t="s">
        <v>136</v>
      </c>
      <c r="AA5" s="66" t="s">
        <v>137</v>
      </c>
      <c r="AB5" s="67" t="s">
        <v>138</v>
      </c>
      <c r="AC5" s="4"/>
    </row>
    <row r="6" spans="1:29" s="61" customFormat="1" ht="15" customHeight="1" x14ac:dyDescent="0.4">
      <c r="A6" s="120" t="s">
        <v>60</v>
      </c>
      <c r="B6" s="121">
        <v>47</v>
      </c>
      <c r="C6" s="93">
        <v>3</v>
      </c>
      <c r="D6" s="121">
        <v>528</v>
      </c>
      <c r="E6" s="121">
        <v>117</v>
      </c>
      <c r="F6" s="121">
        <v>275</v>
      </c>
      <c r="G6" s="121">
        <v>208</v>
      </c>
      <c r="H6" s="121">
        <v>200</v>
      </c>
      <c r="I6" s="121">
        <v>325</v>
      </c>
      <c r="J6" s="121">
        <v>3101</v>
      </c>
      <c r="K6" s="121">
        <v>38</v>
      </c>
      <c r="L6" s="121">
        <v>8.5</v>
      </c>
      <c r="M6" s="121">
        <v>544</v>
      </c>
      <c r="N6" s="121">
        <v>100</v>
      </c>
      <c r="O6" s="121">
        <v>294</v>
      </c>
      <c r="P6" s="121">
        <v>179</v>
      </c>
      <c r="Q6" s="121">
        <v>195</v>
      </c>
      <c r="R6" s="121">
        <v>340</v>
      </c>
      <c r="S6" s="121">
        <v>3081</v>
      </c>
      <c r="T6" s="122">
        <v>-0.19</v>
      </c>
      <c r="U6" s="122">
        <v>1.02</v>
      </c>
      <c r="V6" s="122">
        <v>3.0303030303030304E-2</v>
      </c>
      <c r="W6" s="122">
        <v>-0.14529914529914531</v>
      </c>
      <c r="X6" s="122">
        <v>6.9090909090909092E-2</v>
      </c>
      <c r="Y6" s="122">
        <v>-0.13942307692307693</v>
      </c>
      <c r="Z6" s="122">
        <v>-2.5000000000000001E-2</v>
      </c>
      <c r="AA6" s="122">
        <v>0.05</v>
      </c>
      <c r="AB6" s="123">
        <v>-6.4495324089003546E-3</v>
      </c>
      <c r="AC6" s="85"/>
    </row>
    <row r="7" spans="1:29" s="61" customFormat="1" ht="15" customHeight="1" x14ac:dyDescent="0.4">
      <c r="A7" s="84" t="s">
        <v>63</v>
      </c>
      <c r="B7" s="100" t="s">
        <v>139</v>
      </c>
      <c r="C7" s="100" t="s">
        <v>139</v>
      </c>
      <c r="D7" s="100" t="s">
        <v>139</v>
      </c>
      <c r="E7" s="100" t="s">
        <v>139</v>
      </c>
      <c r="F7" s="100" t="s">
        <v>139</v>
      </c>
      <c r="G7" s="93">
        <v>188</v>
      </c>
      <c r="H7" s="93">
        <v>498</v>
      </c>
      <c r="I7" s="100" t="s">
        <v>139</v>
      </c>
      <c r="J7" s="100" t="s">
        <v>139</v>
      </c>
      <c r="K7" s="100" t="s">
        <v>139</v>
      </c>
      <c r="L7" s="100" t="s">
        <v>139</v>
      </c>
      <c r="M7" s="100" t="s">
        <v>139</v>
      </c>
      <c r="N7" s="100" t="s">
        <v>139</v>
      </c>
      <c r="O7" s="100" t="s">
        <v>139</v>
      </c>
      <c r="P7" s="93">
        <v>134</v>
      </c>
      <c r="Q7" s="93">
        <v>257</v>
      </c>
      <c r="R7" s="100" t="s">
        <v>139</v>
      </c>
      <c r="S7" s="100" t="s">
        <v>139</v>
      </c>
      <c r="T7" s="100" t="s">
        <v>139</v>
      </c>
      <c r="U7" s="100" t="s">
        <v>139</v>
      </c>
      <c r="V7" s="100" t="s">
        <v>139</v>
      </c>
      <c r="W7" s="100" t="s">
        <v>139</v>
      </c>
      <c r="X7" s="100" t="s">
        <v>139</v>
      </c>
      <c r="Y7" s="124">
        <v>-0.28723404255319152</v>
      </c>
      <c r="Z7" s="124">
        <v>-0.48393574297188757</v>
      </c>
      <c r="AA7" s="124" t="s">
        <v>139</v>
      </c>
      <c r="AB7" s="125" t="s">
        <v>139</v>
      </c>
      <c r="AC7" s="85"/>
    </row>
    <row r="8" spans="1:29" s="61" customFormat="1" ht="15" customHeight="1" x14ac:dyDescent="0.4">
      <c r="A8" s="84" t="s">
        <v>64</v>
      </c>
      <c r="B8" s="100" t="s">
        <v>139</v>
      </c>
      <c r="C8" s="100" t="s">
        <v>139</v>
      </c>
      <c r="D8" s="100" t="s">
        <v>139</v>
      </c>
      <c r="E8" s="100" t="s">
        <v>139</v>
      </c>
      <c r="F8" s="100" t="s">
        <v>139</v>
      </c>
      <c r="G8" s="93">
        <v>718</v>
      </c>
      <c r="H8" s="93">
        <v>593</v>
      </c>
      <c r="I8" s="100" t="s">
        <v>139</v>
      </c>
      <c r="J8" s="100" t="s">
        <v>139</v>
      </c>
      <c r="K8" s="100" t="s">
        <v>139</v>
      </c>
      <c r="L8" s="100" t="s">
        <v>139</v>
      </c>
      <c r="M8" s="100" t="s">
        <v>139</v>
      </c>
      <c r="N8" s="100" t="s">
        <v>139</v>
      </c>
      <c r="O8" s="100" t="s">
        <v>139</v>
      </c>
      <c r="P8" s="93">
        <v>555</v>
      </c>
      <c r="Q8" s="93">
        <v>750</v>
      </c>
      <c r="R8" s="100" t="s">
        <v>139</v>
      </c>
      <c r="S8" s="100" t="s">
        <v>139</v>
      </c>
      <c r="T8" s="100" t="s">
        <v>139</v>
      </c>
      <c r="U8" s="100" t="s">
        <v>139</v>
      </c>
      <c r="V8" s="100" t="s">
        <v>139</v>
      </c>
      <c r="W8" s="100" t="s">
        <v>139</v>
      </c>
      <c r="X8" s="100" t="s">
        <v>139</v>
      </c>
      <c r="Y8" s="124">
        <v>-0.22701949860724233</v>
      </c>
      <c r="Z8" s="124">
        <v>0.26475548060708265</v>
      </c>
      <c r="AA8" s="124" t="s">
        <v>139</v>
      </c>
      <c r="AB8" s="125" t="s">
        <v>139</v>
      </c>
      <c r="AC8" s="85"/>
    </row>
    <row r="9" spans="1:29" s="61" customFormat="1" ht="15" customHeight="1" x14ac:dyDescent="0.4">
      <c r="A9" s="84" t="s">
        <v>65</v>
      </c>
      <c r="B9" s="100" t="s">
        <v>139</v>
      </c>
      <c r="C9" s="100" t="s">
        <v>139</v>
      </c>
      <c r="D9" s="100" t="s">
        <v>139</v>
      </c>
      <c r="E9" s="100" t="s">
        <v>139</v>
      </c>
      <c r="F9" s="100" t="s">
        <v>139</v>
      </c>
      <c r="G9" s="93">
        <v>415</v>
      </c>
      <c r="H9" s="93">
        <v>360</v>
      </c>
      <c r="I9" s="100" t="s">
        <v>139</v>
      </c>
      <c r="J9" s="100" t="s">
        <v>139</v>
      </c>
      <c r="K9" s="100" t="s">
        <v>139</v>
      </c>
      <c r="L9" s="100" t="s">
        <v>139</v>
      </c>
      <c r="M9" s="100" t="s">
        <v>139</v>
      </c>
      <c r="N9" s="100" t="s">
        <v>139</v>
      </c>
      <c r="O9" s="100" t="s">
        <v>139</v>
      </c>
      <c r="P9" s="93">
        <v>276</v>
      </c>
      <c r="Q9" s="93">
        <v>210</v>
      </c>
      <c r="R9" s="100" t="s">
        <v>139</v>
      </c>
      <c r="S9" s="100" t="s">
        <v>139</v>
      </c>
      <c r="T9" s="100" t="s">
        <v>139</v>
      </c>
      <c r="U9" s="100" t="s">
        <v>139</v>
      </c>
      <c r="V9" s="100" t="s">
        <v>139</v>
      </c>
      <c r="W9" s="100" t="s">
        <v>139</v>
      </c>
      <c r="X9" s="100" t="s">
        <v>139</v>
      </c>
      <c r="Y9" s="124">
        <v>-0.33493975903614459</v>
      </c>
      <c r="Z9" s="124">
        <v>-0.41666666666666669</v>
      </c>
      <c r="AA9" s="124" t="s">
        <v>139</v>
      </c>
      <c r="AB9" s="125" t="s">
        <v>139</v>
      </c>
      <c r="AC9" s="85"/>
    </row>
    <row r="10" spans="1:29" s="61" customFormat="1" ht="15" customHeight="1" x14ac:dyDescent="0.4">
      <c r="A10" s="84" t="s">
        <v>66</v>
      </c>
      <c r="B10" s="100" t="s">
        <v>139</v>
      </c>
      <c r="C10" s="100" t="s">
        <v>139</v>
      </c>
      <c r="D10" s="100" t="s">
        <v>139</v>
      </c>
      <c r="E10" s="100" t="s">
        <v>139</v>
      </c>
      <c r="F10" s="100" t="s">
        <v>139</v>
      </c>
      <c r="G10" s="100" t="s">
        <v>139</v>
      </c>
      <c r="H10" s="100" t="s">
        <v>139</v>
      </c>
      <c r="I10" s="100" t="s">
        <v>139</v>
      </c>
      <c r="J10" s="100" t="s">
        <v>139</v>
      </c>
      <c r="K10" s="100" t="s">
        <v>139</v>
      </c>
      <c r="L10" s="100" t="s">
        <v>139</v>
      </c>
      <c r="M10" s="100" t="s">
        <v>139</v>
      </c>
      <c r="N10" s="100" t="s">
        <v>139</v>
      </c>
      <c r="O10" s="100" t="s">
        <v>139</v>
      </c>
      <c r="P10" s="100" t="s">
        <v>139</v>
      </c>
      <c r="Q10" s="100" t="s">
        <v>139</v>
      </c>
      <c r="R10" s="100" t="s">
        <v>139</v>
      </c>
      <c r="S10" s="100" t="s">
        <v>139</v>
      </c>
      <c r="T10" s="100" t="s">
        <v>139</v>
      </c>
      <c r="U10" s="100" t="s">
        <v>139</v>
      </c>
      <c r="V10" s="100" t="s">
        <v>139</v>
      </c>
      <c r="W10" s="100" t="s">
        <v>139</v>
      </c>
      <c r="X10" s="100" t="s">
        <v>139</v>
      </c>
      <c r="Y10" s="100" t="s">
        <v>139</v>
      </c>
      <c r="Z10" s="100" t="s">
        <v>139</v>
      </c>
      <c r="AA10" s="100" t="s">
        <v>139</v>
      </c>
      <c r="AB10" s="100" t="s">
        <v>139</v>
      </c>
      <c r="AC10" s="85"/>
    </row>
    <row r="11" spans="1:29" s="61" customFormat="1" ht="15" customHeight="1" x14ac:dyDescent="0.4">
      <c r="A11" s="84" t="s">
        <v>67</v>
      </c>
      <c r="B11" s="93">
        <v>73</v>
      </c>
      <c r="C11" s="93">
        <v>3</v>
      </c>
      <c r="D11" s="93">
        <v>16508</v>
      </c>
      <c r="E11" s="93">
        <v>6812</v>
      </c>
      <c r="F11" s="93">
        <v>4545</v>
      </c>
      <c r="G11" s="93">
        <v>7526</v>
      </c>
      <c r="H11" s="93">
        <v>4550</v>
      </c>
      <c r="I11" s="93">
        <v>6688</v>
      </c>
      <c r="J11" s="93">
        <v>92062</v>
      </c>
      <c r="K11" s="93">
        <v>64</v>
      </c>
      <c r="L11" s="93">
        <v>8.9</v>
      </c>
      <c r="M11" s="93">
        <v>8288</v>
      </c>
      <c r="N11" s="93">
        <v>2193</v>
      </c>
      <c r="O11" s="93">
        <v>3600</v>
      </c>
      <c r="P11" s="93">
        <v>5231</v>
      </c>
      <c r="Q11" s="93">
        <v>17647</v>
      </c>
      <c r="R11" s="93">
        <v>8571</v>
      </c>
      <c r="S11" s="93">
        <v>83221</v>
      </c>
      <c r="T11" s="124">
        <v>-0.12</v>
      </c>
      <c r="U11" s="124">
        <v>2.0689655172413794</v>
      </c>
      <c r="V11" s="124">
        <v>-0.49794039253695177</v>
      </c>
      <c r="W11" s="124">
        <v>-0.67806811509101583</v>
      </c>
      <c r="X11" s="124">
        <v>-0.20792079207920791</v>
      </c>
      <c r="Y11" s="124">
        <v>-0.3049428647355833</v>
      </c>
      <c r="Z11" s="124">
        <v>2.8784615384615386</v>
      </c>
      <c r="AA11" s="124">
        <v>0.28000000000000003</v>
      </c>
      <c r="AB11" s="125">
        <v>-9.6033108122786814E-2</v>
      </c>
      <c r="AC11" s="85"/>
    </row>
    <row r="12" spans="1:29" s="61" customFormat="1" ht="15" customHeight="1" x14ac:dyDescent="0.4">
      <c r="A12" s="84" t="s">
        <v>68</v>
      </c>
      <c r="B12" s="93">
        <v>43.701000000000001</v>
      </c>
      <c r="C12" s="93">
        <v>3</v>
      </c>
      <c r="D12" s="93">
        <v>1120</v>
      </c>
      <c r="E12" s="93">
        <v>265</v>
      </c>
      <c r="F12" s="93">
        <v>496</v>
      </c>
      <c r="G12" s="93">
        <v>866</v>
      </c>
      <c r="H12" s="93">
        <v>109</v>
      </c>
      <c r="I12" s="93">
        <v>549</v>
      </c>
      <c r="J12" s="93">
        <v>6288</v>
      </c>
      <c r="K12" s="93">
        <v>36.752000000000002</v>
      </c>
      <c r="L12" s="93">
        <v>5.5</v>
      </c>
      <c r="M12" s="93">
        <v>1019</v>
      </c>
      <c r="N12" s="93">
        <v>220</v>
      </c>
      <c r="O12" s="93">
        <v>470</v>
      </c>
      <c r="P12" s="93">
        <v>627</v>
      </c>
      <c r="Q12" s="93">
        <v>200</v>
      </c>
      <c r="R12" s="93">
        <v>597</v>
      </c>
      <c r="S12" s="93">
        <v>6359</v>
      </c>
      <c r="T12" s="124">
        <v>-0.15901237957941461</v>
      </c>
      <c r="U12" s="124">
        <v>0.89655172413793105</v>
      </c>
      <c r="V12" s="124">
        <v>-9.0178571428571427E-2</v>
      </c>
      <c r="W12" s="124">
        <v>-0.16981132075471697</v>
      </c>
      <c r="X12" s="124">
        <v>-5.2419354838709679E-2</v>
      </c>
      <c r="Y12" s="124">
        <v>-0.27598152424942263</v>
      </c>
      <c r="Z12" s="124">
        <v>0.83486238532110091</v>
      </c>
      <c r="AA12" s="124">
        <v>0.09</v>
      </c>
      <c r="AB12" s="125">
        <v>1.1291348600508906E-2</v>
      </c>
      <c r="AC12" s="85"/>
    </row>
    <row r="13" spans="1:29" s="61" customFormat="1" ht="15" customHeight="1" x14ac:dyDescent="0.4">
      <c r="A13" s="84" t="s">
        <v>69</v>
      </c>
      <c r="B13" s="100" t="s">
        <v>139</v>
      </c>
      <c r="C13" s="100" t="s">
        <v>139</v>
      </c>
      <c r="D13" s="100" t="s">
        <v>139</v>
      </c>
      <c r="E13" s="100" t="s">
        <v>139</v>
      </c>
      <c r="F13" s="100" t="s">
        <v>139</v>
      </c>
      <c r="G13" s="93">
        <v>865</v>
      </c>
      <c r="H13" s="93">
        <v>1285</v>
      </c>
      <c r="I13" s="100" t="s">
        <v>139</v>
      </c>
      <c r="J13" s="100" t="s">
        <v>139</v>
      </c>
      <c r="K13" s="100" t="s">
        <v>139</v>
      </c>
      <c r="L13" s="100" t="s">
        <v>139</v>
      </c>
      <c r="M13" s="100" t="s">
        <v>139</v>
      </c>
      <c r="N13" s="100" t="s">
        <v>139</v>
      </c>
      <c r="O13" s="100" t="s">
        <v>139</v>
      </c>
      <c r="P13" s="93">
        <v>623</v>
      </c>
      <c r="Q13" s="93">
        <v>341</v>
      </c>
      <c r="R13" s="100" t="s">
        <v>139</v>
      </c>
      <c r="S13" s="100" t="s">
        <v>139</v>
      </c>
      <c r="T13" s="100" t="s">
        <v>139</v>
      </c>
      <c r="U13" s="100" t="s">
        <v>139</v>
      </c>
      <c r="V13" s="100" t="s">
        <v>139</v>
      </c>
      <c r="W13" s="100" t="s">
        <v>139</v>
      </c>
      <c r="X13" s="100" t="s">
        <v>139</v>
      </c>
      <c r="Y13" s="124">
        <v>-0.27976878612716766</v>
      </c>
      <c r="Z13" s="124">
        <v>-0.73463035019455258</v>
      </c>
      <c r="AA13" s="100" t="s">
        <v>139</v>
      </c>
      <c r="AB13" s="100" t="s">
        <v>139</v>
      </c>
      <c r="AC13" s="85"/>
    </row>
    <row r="14" spans="1:29" s="61" customFormat="1" ht="15" customHeight="1" x14ac:dyDescent="0.4">
      <c r="A14" s="84" t="s">
        <v>70</v>
      </c>
      <c r="B14" s="93">
        <v>70.286000000000001</v>
      </c>
      <c r="C14" s="93">
        <v>5.4</v>
      </c>
      <c r="D14" s="93">
        <v>3566</v>
      </c>
      <c r="E14" s="93">
        <v>631</v>
      </c>
      <c r="F14" s="93">
        <v>1880</v>
      </c>
      <c r="G14" s="93">
        <v>1303</v>
      </c>
      <c r="H14" s="93">
        <v>2360</v>
      </c>
      <c r="I14" s="93">
        <v>1579</v>
      </c>
      <c r="J14" s="93">
        <v>17967</v>
      </c>
      <c r="K14" s="93">
        <v>57.759</v>
      </c>
      <c r="L14" s="93">
        <v>17</v>
      </c>
      <c r="M14" s="93">
        <v>1885</v>
      </c>
      <c r="N14" s="93">
        <v>180</v>
      </c>
      <c r="O14" s="93">
        <v>1221</v>
      </c>
      <c r="P14" s="93">
        <v>1138</v>
      </c>
      <c r="Q14" s="93">
        <v>3119</v>
      </c>
      <c r="R14" s="93">
        <v>1813</v>
      </c>
      <c r="S14" s="93">
        <v>16292</v>
      </c>
      <c r="T14" s="124">
        <v>-0.17822895028881997</v>
      </c>
      <c r="U14" s="124">
        <v>2.1481481481481479</v>
      </c>
      <c r="V14" s="124">
        <v>-0.47139652271452609</v>
      </c>
      <c r="W14" s="124">
        <v>-0.71473851030110935</v>
      </c>
      <c r="X14" s="124">
        <v>-0.35053191489361701</v>
      </c>
      <c r="Y14" s="124">
        <v>-0.12663085188027629</v>
      </c>
      <c r="Z14" s="124">
        <v>0.32161016949152543</v>
      </c>
      <c r="AA14" s="124">
        <v>0.15</v>
      </c>
      <c r="AB14" s="100" t="s">
        <v>139</v>
      </c>
      <c r="AC14" s="85"/>
    </row>
    <row r="15" spans="1:29" s="61" customFormat="1" ht="15" customHeight="1" x14ac:dyDescent="0.4">
      <c r="A15" s="84" t="s">
        <v>71</v>
      </c>
      <c r="B15" s="93">
        <v>39.573</v>
      </c>
      <c r="C15" s="93">
        <v>5.6</v>
      </c>
      <c r="D15" s="93">
        <v>5451</v>
      </c>
      <c r="E15" s="93">
        <v>1719</v>
      </c>
      <c r="F15" s="93">
        <v>1802</v>
      </c>
      <c r="G15" s="93">
        <v>2418</v>
      </c>
      <c r="H15" s="93">
        <v>3973</v>
      </c>
      <c r="I15" s="93">
        <v>2545</v>
      </c>
      <c r="J15" s="93">
        <v>30703</v>
      </c>
      <c r="K15" s="93">
        <v>27.986999999999998</v>
      </c>
      <c r="L15" s="93">
        <v>12.5</v>
      </c>
      <c r="M15" s="93">
        <v>4517</v>
      </c>
      <c r="N15" s="93">
        <v>1346</v>
      </c>
      <c r="O15" s="93">
        <v>1831</v>
      </c>
      <c r="P15" s="93">
        <v>1757</v>
      </c>
      <c r="Q15" s="93">
        <v>3374</v>
      </c>
      <c r="R15" s="93">
        <v>2638</v>
      </c>
      <c r="S15" s="93">
        <v>29256</v>
      </c>
      <c r="T15" s="124">
        <v>-0.29277537715108792</v>
      </c>
      <c r="U15" s="124">
        <v>1.2321428571428572</v>
      </c>
      <c r="V15" s="124">
        <v>-0.17134470739313887</v>
      </c>
      <c r="W15" s="124">
        <v>-0.21698662012798139</v>
      </c>
      <c r="X15" s="124">
        <v>1.6093229744728078E-2</v>
      </c>
      <c r="Y15" s="124">
        <v>-0.27336641852770888</v>
      </c>
      <c r="Z15" s="124">
        <v>-0.15076768185250441</v>
      </c>
      <c r="AA15" s="124">
        <v>0.04</v>
      </c>
      <c r="AB15" s="125">
        <v>-4.7128945054229231E-2</v>
      </c>
      <c r="AC15" s="85"/>
    </row>
    <row r="16" spans="1:29" s="61" customFormat="1" ht="15" customHeight="1" x14ac:dyDescent="0.4">
      <c r="A16" s="84" t="s">
        <v>72</v>
      </c>
      <c r="B16" s="93">
        <v>27.6</v>
      </c>
      <c r="C16" s="93">
        <v>14.5</v>
      </c>
      <c r="D16" s="93">
        <v>84</v>
      </c>
      <c r="E16" s="93">
        <v>38</v>
      </c>
      <c r="F16" s="93">
        <v>32</v>
      </c>
      <c r="G16" s="93" t="s">
        <v>61</v>
      </c>
      <c r="H16" s="100" t="s">
        <v>139</v>
      </c>
      <c r="I16" s="100" t="s">
        <v>139</v>
      </c>
      <c r="J16" s="93">
        <v>301</v>
      </c>
      <c r="K16" s="93">
        <v>19.2</v>
      </c>
      <c r="L16" s="93">
        <v>24.6</v>
      </c>
      <c r="M16" s="93">
        <v>69</v>
      </c>
      <c r="N16" s="93">
        <v>33</v>
      </c>
      <c r="O16" s="93">
        <v>32</v>
      </c>
      <c r="P16" s="93">
        <v>36</v>
      </c>
      <c r="Q16" s="93">
        <v>10</v>
      </c>
      <c r="R16" s="93" t="s">
        <v>139</v>
      </c>
      <c r="S16" s="93">
        <v>285</v>
      </c>
      <c r="T16" s="124">
        <v>-0.3043478260869566</v>
      </c>
      <c r="U16" s="124">
        <v>0.69655172413793109</v>
      </c>
      <c r="V16" s="124">
        <v>-0.17857142857142858</v>
      </c>
      <c r="W16" s="124">
        <v>-0.13157894736842105</v>
      </c>
      <c r="X16" s="124">
        <v>0</v>
      </c>
      <c r="Y16" s="100" t="s">
        <v>140</v>
      </c>
      <c r="Z16" s="100" t="s">
        <v>139</v>
      </c>
      <c r="AA16" s="100" t="s">
        <v>139</v>
      </c>
      <c r="AB16" s="125">
        <v>-5.3156146179401995E-2</v>
      </c>
      <c r="AC16" s="85"/>
    </row>
    <row r="17" spans="1:29" s="61" customFormat="1" ht="15" customHeight="1" x14ac:dyDescent="0.4">
      <c r="A17" s="84" t="s">
        <v>73</v>
      </c>
      <c r="B17" s="100" t="s">
        <v>139</v>
      </c>
      <c r="C17" s="100" t="s">
        <v>139</v>
      </c>
      <c r="D17" s="100" t="s">
        <v>139</v>
      </c>
      <c r="E17" s="100" t="s">
        <v>139</v>
      </c>
      <c r="F17" s="100" t="s">
        <v>139</v>
      </c>
      <c r="G17" s="93">
        <v>18</v>
      </c>
      <c r="H17" s="100" t="s">
        <v>139</v>
      </c>
      <c r="I17" s="100" t="s">
        <v>139</v>
      </c>
      <c r="J17" s="100" t="s">
        <v>139</v>
      </c>
      <c r="K17" s="100" t="s">
        <v>139</v>
      </c>
      <c r="L17" s="100" t="s">
        <v>139</v>
      </c>
      <c r="M17" s="100" t="s">
        <v>139</v>
      </c>
      <c r="N17" s="100" t="s">
        <v>139</v>
      </c>
      <c r="O17" s="100" t="s">
        <v>139</v>
      </c>
      <c r="P17" s="93">
        <v>8</v>
      </c>
      <c r="Q17" s="100" t="s">
        <v>139</v>
      </c>
      <c r="R17" s="100" t="s">
        <v>139</v>
      </c>
      <c r="S17" s="100" t="s">
        <v>139</v>
      </c>
      <c r="T17" s="100" t="s">
        <v>139</v>
      </c>
      <c r="U17" s="100" t="s">
        <v>139</v>
      </c>
      <c r="V17" s="100" t="s">
        <v>139</v>
      </c>
      <c r="W17" s="100" t="s">
        <v>139</v>
      </c>
      <c r="X17" s="100" t="s">
        <v>139</v>
      </c>
      <c r="Y17" s="124">
        <v>-0.55555555555555558</v>
      </c>
      <c r="Z17" s="100" t="s">
        <v>139</v>
      </c>
      <c r="AA17" s="100" t="s">
        <v>139</v>
      </c>
      <c r="AB17" s="100" t="s">
        <v>139</v>
      </c>
      <c r="AC17" s="85"/>
    </row>
    <row r="18" spans="1:29" s="61" customFormat="1" ht="15" customHeight="1" x14ac:dyDescent="0.4">
      <c r="A18" s="84" t="s">
        <v>74</v>
      </c>
      <c r="B18" s="100" t="s">
        <v>139</v>
      </c>
      <c r="C18" s="100" t="s">
        <v>139</v>
      </c>
      <c r="D18" s="100" t="s">
        <v>139</v>
      </c>
      <c r="E18" s="100" t="s">
        <v>139</v>
      </c>
      <c r="F18" s="100" t="s">
        <v>139</v>
      </c>
      <c r="G18" s="100" t="s">
        <v>139</v>
      </c>
      <c r="H18" s="100" t="s">
        <v>139</v>
      </c>
      <c r="I18" s="100" t="s">
        <v>139</v>
      </c>
      <c r="J18" s="100" t="s">
        <v>139</v>
      </c>
      <c r="K18" s="100" t="s">
        <v>139</v>
      </c>
      <c r="L18" s="100" t="s">
        <v>139</v>
      </c>
      <c r="M18" s="100" t="s">
        <v>139</v>
      </c>
      <c r="N18" s="100" t="s">
        <v>139</v>
      </c>
      <c r="O18" s="100" t="s">
        <v>139</v>
      </c>
      <c r="P18" s="100" t="s">
        <v>139</v>
      </c>
      <c r="Q18" s="100" t="s">
        <v>139</v>
      </c>
      <c r="R18" s="100" t="s">
        <v>139</v>
      </c>
      <c r="S18" s="100" t="s">
        <v>139</v>
      </c>
      <c r="T18" s="100" t="s">
        <v>139</v>
      </c>
      <c r="U18" s="100" t="s">
        <v>139</v>
      </c>
      <c r="V18" s="100" t="s">
        <v>139</v>
      </c>
      <c r="W18" s="100" t="s">
        <v>139</v>
      </c>
      <c r="X18" s="100" t="s">
        <v>139</v>
      </c>
      <c r="Y18" s="100" t="s">
        <v>139</v>
      </c>
      <c r="Z18" s="100" t="s">
        <v>139</v>
      </c>
      <c r="AA18" s="100" t="s">
        <v>139</v>
      </c>
      <c r="AB18" s="100" t="s">
        <v>139</v>
      </c>
      <c r="AC18" s="85"/>
    </row>
    <row r="19" spans="1:29" s="61" customFormat="1" ht="15" customHeight="1" x14ac:dyDescent="0.4">
      <c r="A19" s="126" t="s">
        <v>75</v>
      </c>
      <c r="B19" s="127">
        <v>62.1</v>
      </c>
      <c r="C19" s="93">
        <v>4</v>
      </c>
      <c r="D19" s="127">
        <v>27257</v>
      </c>
      <c r="E19" s="127">
        <v>9582</v>
      </c>
      <c r="F19" s="127">
        <v>9030</v>
      </c>
      <c r="G19" s="127">
        <v>14528</v>
      </c>
      <c r="H19" s="127">
        <v>13928</v>
      </c>
      <c r="I19" s="127">
        <f>SUM(I6:I18)</f>
        <v>11686</v>
      </c>
      <c r="J19" s="127">
        <f>SUM(J6:J18)</f>
        <v>150422</v>
      </c>
      <c r="K19" s="127">
        <v>52.4</v>
      </c>
      <c r="L19" s="127">
        <v>11</v>
      </c>
      <c r="M19" s="127">
        <f>M16+M15+M14+M12+M6+M11</f>
        <v>16322</v>
      </c>
      <c r="N19" s="127">
        <f>N16+N15+N14+N12+N6+N11</f>
        <v>4072</v>
      </c>
      <c r="O19" s="127">
        <f>O16+O15+O14+O12+O6+O11</f>
        <v>7448</v>
      </c>
      <c r="P19" s="127">
        <v>10564</v>
      </c>
      <c r="Q19" s="127">
        <v>26103</v>
      </c>
      <c r="R19" s="127">
        <f>SUM(R6:R18)</f>
        <v>13959</v>
      </c>
      <c r="S19" s="127">
        <f>SUM(S6:S18)</f>
        <v>138494</v>
      </c>
      <c r="T19" s="128">
        <v>-0.15619967793880843</v>
      </c>
      <c r="U19" s="128">
        <v>1.75</v>
      </c>
      <c r="V19" s="128">
        <v>-0.40118134791062848</v>
      </c>
      <c r="W19" s="128">
        <v>-0.57503652682112294</v>
      </c>
      <c r="X19" s="128">
        <v>-0.17519379844961241</v>
      </c>
      <c r="Y19" s="128">
        <v>-0.27285242290748901</v>
      </c>
      <c r="Z19" s="128">
        <v>0.87413842619184379</v>
      </c>
      <c r="AA19" s="128">
        <v>0.19</v>
      </c>
      <c r="AB19" s="129">
        <v>-7.9296911356051644E-2</v>
      </c>
      <c r="AC19" s="85"/>
    </row>
    <row r="20" spans="1:29" ht="17.25" customHeight="1" x14ac:dyDescent="0.4">
      <c r="A20" s="29" t="s">
        <v>76</v>
      </c>
      <c r="B20" s="34"/>
      <c r="C20" s="34"/>
      <c r="D20" s="34"/>
      <c r="E20" s="34"/>
      <c r="F20" s="34"/>
      <c r="G20" s="34"/>
      <c r="H20" s="34"/>
      <c r="I20" s="34"/>
      <c r="J20" s="34"/>
      <c r="K20" s="34"/>
      <c r="L20" s="34"/>
      <c r="M20" s="34"/>
      <c r="N20" s="34"/>
      <c r="O20" s="34"/>
      <c r="P20" s="34"/>
      <c r="Q20" s="34"/>
      <c r="R20" s="35"/>
      <c r="S20" s="34"/>
      <c r="T20" s="34"/>
      <c r="U20" s="34"/>
      <c r="V20" s="34"/>
      <c r="W20" s="34"/>
      <c r="X20" s="34"/>
      <c r="Y20" s="34"/>
      <c r="Z20" s="34"/>
      <c r="AA20" s="34"/>
      <c r="AB20" s="34"/>
    </row>
    <row r="21" spans="1:29" s="70" customFormat="1" ht="12" customHeight="1" x14ac:dyDescent="0.4">
      <c r="A21" s="135" t="s">
        <v>141</v>
      </c>
      <c r="B21" s="135"/>
      <c r="C21" s="135"/>
      <c r="D21" s="135"/>
      <c r="E21" s="135"/>
      <c r="F21" s="135"/>
      <c r="G21" s="135"/>
      <c r="H21" s="135"/>
      <c r="I21" s="135"/>
      <c r="J21" s="135"/>
      <c r="K21" s="68"/>
      <c r="L21" s="68"/>
      <c r="M21" s="68"/>
      <c r="N21" s="68"/>
      <c r="O21" s="68"/>
      <c r="P21" s="68"/>
      <c r="Q21" s="68"/>
      <c r="R21" s="69"/>
      <c r="S21" s="68"/>
      <c r="T21" s="68"/>
      <c r="U21" s="68"/>
      <c r="V21" s="68"/>
      <c r="W21" s="68"/>
      <c r="X21" s="68"/>
      <c r="Y21" s="68"/>
      <c r="Z21" s="68"/>
      <c r="AA21" s="68"/>
      <c r="AB21" s="68"/>
    </row>
    <row r="22" spans="1:29" s="70" customFormat="1" ht="12" customHeight="1" x14ac:dyDescent="0.4">
      <c r="A22" s="71" t="s">
        <v>77</v>
      </c>
      <c r="B22" s="68"/>
      <c r="C22" s="68"/>
      <c r="D22" s="68"/>
      <c r="E22" s="68"/>
      <c r="F22" s="68"/>
      <c r="G22" s="68"/>
      <c r="H22" s="68"/>
      <c r="I22" s="68"/>
      <c r="J22" s="68"/>
      <c r="K22" s="68"/>
      <c r="L22" s="68"/>
      <c r="M22" s="68"/>
      <c r="N22" s="68"/>
      <c r="O22" s="68"/>
      <c r="P22" s="68"/>
      <c r="Q22" s="68"/>
      <c r="R22" s="69"/>
      <c r="S22" s="68"/>
      <c r="T22" s="68"/>
      <c r="U22" s="68"/>
      <c r="V22" s="68"/>
      <c r="W22" s="68"/>
      <c r="X22" s="68"/>
      <c r="Y22" s="68"/>
      <c r="Z22" s="68"/>
      <c r="AA22" s="68"/>
      <c r="AB22" s="68"/>
    </row>
    <row r="23" spans="1:29" s="70" customFormat="1" ht="12" customHeight="1" x14ac:dyDescent="0.4">
      <c r="A23" s="71" t="s">
        <v>142</v>
      </c>
      <c r="B23" s="68"/>
      <c r="C23" s="68"/>
      <c r="D23" s="68"/>
      <c r="E23" s="68"/>
      <c r="F23" s="68"/>
      <c r="G23" s="68"/>
      <c r="H23" s="68"/>
      <c r="I23" s="68"/>
      <c r="J23" s="68"/>
      <c r="K23" s="68"/>
      <c r="L23" s="68"/>
      <c r="M23" s="68"/>
      <c r="N23" s="68"/>
      <c r="O23" s="68"/>
      <c r="P23" s="68"/>
      <c r="Q23" s="68"/>
      <c r="R23" s="69"/>
      <c r="S23" s="68"/>
      <c r="T23" s="68"/>
      <c r="U23" s="68"/>
      <c r="V23" s="68"/>
      <c r="W23" s="68"/>
      <c r="X23" s="68"/>
      <c r="Y23" s="68"/>
      <c r="Z23" s="68"/>
      <c r="AA23" s="68"/>
      <c r="AB23" s="68"/>
    </row>
    <row r="24" spans="1:29" s="70" customFormat="1" ht="12" customHeight="1" x14ac:dyDescent="0.4">
      <c r="A24" s="68" t="s">
        <v>79</v>
      </c>
      <c r="B24" s="68"/>
      <c r="C24" s="68"/>
      <c r="D24" s="68"/>
      <c r="E24" s="68"/>
      <c r="F24" s="68"/>
      <c r="G24" s="68"/>
      <c r="H24" s="68"/>
      <c r="I24" s="68"/>
      <c r="J24" s="68"/>
      <c r="K24" s="68"/>
      <c r="L24" s="68"/>
      <c r="M24" s="68"/>
      <c r="N24" s="68"/>
      <c r="O24" s="68"/>
      <c r="P24" s="68"/>
      <c r="Q24" s="68"/>
      <c r="R24" s="69"/>
      <c r="S24" s="68"/>
      <c r="T24" s="68"/>
      <c r="U24" s="68"/>
      <c r="V24" s="68"/>
      <c r="W24" s="68"/>
      <c r="X24" s="68"/>
      <c r="Y24" s="68"/>
      <c r="Z24" s="68"/>
      <c r="AA24" s="68"/>
      <c r="AB24" s="68"/>
    </row>
    <row r="25" spans="1:29" s="77" customFormat="1" ht="12" customHeight="1" x14ac:dyDescent="0.4">
      <c r="A25" s="75" t="s">
        <v>103</v>
      </c>
      <c r="B25" s="75"/>
      <c r="C25" s="75"/>
      <c r="D25" s="75"/>
      <c r="E25" s="75"/>
      <c r="F25" s="75"/>
      <c r="G25" s="75"/>
      <c r="H25" s="75"/>
      <c r="I25" s="75"/>
      <c r="J25" s="75"/>
      <c r="K25" s="75"/>
      <c r="L25" s="75"/>
      <c r="M25" s="75"/>
      <c r="N25" s="75"/>
      <c r="O25" s="75"/>
      <c r="P25" s="75"/>
      <c r="Q25" s="75"/>
      <c r="R25" s="76"/>
      <c r="S25" s="75"/>
      <c r="T25" s="75"/>
      <c r="U25" s="75"/>
      <c r="V25" s="75"/>
      <c r="W25" s="75"/>
      <c r="X25" s="75"/>
      <c r="Y25" s="75"/>
      <c r="Z25" s="75"/>
      <c r="AA25" s="75"/>
      <c r="AB25" s="75"/>
    </row>
    <row r="26" spans="1:29" s="61" customFormat="1" ht="12" customHeight="1" x14ac:dyDescent="0.4">
      <c r="A26" s="59" t="s">
        <v>104</v>
      </c>
      <c r="B26" s="60"/>
      <c r="C26" s="60"/>
      <c r="D26" s="60"/>
      <c r="E26" s="60"/>
      <c r="F26" s="60"/>
      <c r="G26" s="60"/>
      <c r="H26" s="60"/>
      <c r="I26" s="60"/>
      <c r="J26" s="60"/>
      <c r="K26" s="60"/>
      <c r="L26" s="60"/>
      <c r="M26" s="60"/>
      <c r="N26" s="60"/>
      <c r="O26" s="60"/>
      <c r="P26" s="60"/>
      <c r="Q26" s="60"/>
      <c r="R26" s="87"/>
      <c r="S26" s="60"/>
      <c r="T26" s="60"/>
      <c r="U26" s="60"/>
      <c r="V26" s="60"/>
      <c r="W26" s="60"/>
      <c r="X26" s="60"/>
      <c r="Y26" s="60"/>
      <c r="Z26" s="60"/>
      <c r="AA26" s="60"/>
      <c r="AB26" s="60"/>
    </row>
    <row r="27" spans="1:29" s="70" customFormat="1" ht="12" customHeight="1" x14ac:dyDescent="0.4">
      <c r="A27" s="135" t="s">
        <v>143</v>
      </c>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row>
    <row r="28" spans="1:29" s="70" customFormat="1" ht="12" customHeight="1" x14ac:dyDescent="0.4">
      <c r="A28" s="72" t="s">
        <v>144</v>
      </c>
      <c r="B28" s="68"/>
      <c r="C28" s="68"/>
      <c r="D28" s="68"/>
      <c r="E28" s="68"/>
      <c r="F28" s="73"/>
      <c r="G28" s="68"/>
      <c r="H28" s="68"/>
      <c r="I28" s="68"/>
      <c r="J28" s="68"/>
      <c r="K28" s="68"/>
      <c r="L28" s="68"/>
      <c r="M28" s="68"/>
      <c r="N28" s="68"/>
      <c r="O28" s="68"/>
      <c r="P28" s="68"/>
      <c r="Q28" s="68"/>
      <c r="R28" s="68"/>
      <c r="S28" s="68"/>
      <c r="T28" s="68"/>
      <c r="U28" s="68"/>
      <c r="V28" s="68"/>
      <c r="W28" s="68"/>
      <c r="X28" s="68"/>
      <c r="Y28" s="68"/>
      <c r="Z28" s="68"/>
      <c r="AA28" s="68"/>
      <c r="AB28" s="68"/>
    </row>
    <row r="29" spans="1:29" s="70" customFormat="1" ht="12" customHeight="1" x14ac:dyDescent="0.4">
      <c r="A29" s="135" t="s">
        <v>145</v>
      </c>
      <c r="B29" s="135"/>
      <c r="C29" s="135"/>
      <c r="D29" s="135"/>
      <c r="E29" s="135"/>
      <c r="F29" s="135"/>
      <c r="G29" s="135"/>
      <c r="H29" s="135"/>
      <c r="I29" s="135"/>
      <c r="J29" s="135"/>
      <c r="K29" s="68"/>
      <c r="L29" s="68"/>
      <c r="M29" s="68"/>
      <c r="N29" s="68"/>
      <c r="O29" s="68"/>
      <c r="P29" s="68"/>
      <c r="Q29" s="68"/>
      <c r="R29" s="68"/>
      <c r="S29" s="68"/>
      <c r="T29" s="68"/>
      <c r="U29" s="68"/>
      <c r="V29" s="68"/>
      <c r="W29" s="68"/>
      <c r="X29" s="68"/>
      <c r="Y29" s="68"/>
      <c r="Z29" s="68"/>
      <c r="AA29" s="68"/>
      <c r="AB29" s="68"/>
    </row>
    <row r="30" spans="1:29" s="70" customFormat="1" ht="12" customHeight="1" x14ac:dyDescent="0.4">
      <c r="A30" s="135" t="s">
        <v>146</v>
      </c>
      <c r="B30" s="135"/>
      <c r="C30" s="135"/>
      <c r="D30" s="135"/>
      <c r="E30" s="135"/>
      <c r="F30" s="135"/>
      <c r="G30" s="135"/>
      <c r="H30" s="135"/>
      <c r="I30" s="135"/>
      <c r="J30" s="135"/>
      <c r="K30" s="68"/>
      <c r="L30" s="68"/>
      <c r="M30" s="68"/>
      <c r="N30" s="68"/>
      <c r="O30" s="68"/>
      <c r="P30" s="68"/>
      <c r="Q30" s="68"/>
      <c r="R30" s="68"/>
      <c r="S30" s="68"/>
      <c r="T30" s="68"/>
      <c r="U30" s="68"/>
      <c r="V30" s="68"/>
      <c r="W30" s="68"/>
      <c r="X30" s="68"/>
      <c r="Y30" s="68"/>
      <c r="Z30" s="68"/>
      <c r="AA30" s="68"/>
      <c r="AB30" s="68"/>
    </row>
    <row r="31" spans="1:29" s="70" customFormat="1" ht="12" customHeight="1" x14ac:dyDescent="0.4">
      <c r="A31" s="74" t="s">
        <v>86</v>
      </c>
      <c r="B31" s="68"/>
      <c r="C31" s="68"/>
      <c r="D31" s="68"/>
      <c r="E31" s="68"/>
      <c r="F31" s="73"/>
      <c r="G31" s="68"/>
      <c r="H31" s="68"/>
      <c r="I31" s="68"/>
      <c r="J31" s="68"/>
      <c r="K31" s="68"/>
      <c r="L31" s="68"/>
      <c r="M31" s="68"/>
      <c r="N31" s="68"/>
      <c r="O31" s="68"/>
      <c r="P31" s="68"/>
      <c r="Q31" s="68"/>
      <c r="R31" s="68"/>
      <c r="S31" s="68"/>
      <c r="T31" s="68"/>
      <c r="U31" s="68"/>
      <c r="V31" s="68"/>
      <c r="W31" s="68"/>
      <c r="X31" s="68"/>
      <c r="Y31" s="68"/>
      <c r="Z31" s="68"/>
      <c r="AA31" s="68"/>
      <c r="AB31" s="68"/>
    </row>
    <row r="32" spans="1:29" s="70" customFormat="1" ht="12" customHeight="1" x14ac:dyDescent="0.4">
      <c r="A32" s="135" t="s">
        <v>147</v>
      </c>
      <c r="B32" s="135"/>
      <c r="C32" s="135"/>
      <c r="D32" s="135"/>
      <c r="E32" s="135"/>
      <c r="F32" s="135"/>
      <c r="G32" s="135"/>
      <c r="H32" s="135"/>
      <c r="I32" s="135"/>
      <c r="J32" s="135"/>
      <c r="K32" s="68"/>
      <c r="L32" s="68"/>
      <c r="M32" s="68"/>
      <c r="N32" s="68"/>
      <c r="O32" s="68"/>
      <c r="P32" s="68"/>
      <c r="Q32" s="68"/>
      <c r="R32" s="68"/>
      <c r="S32" s="68"/>
      <c r="T32" s="68"/>
      <c r="U32" s="68"/>
      <c r="V32" s="68"/>
      <c r="W32" s="68"/>
      <c r="X32" s="68"/>
      <c r="Y32" s="68"/>
      <c r="Z32" s="68"/>
      <c r="AA32" s="68"/>
      <c r="AB32" s="68"/>
    </row>
    <row r="33" spans="1:28" s="131" customFormat="1" ht="15" customHeight="1" x14ac:dyDescent="0.4">
      <c r="A33" s="130" t="s">
        <v>21</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row>
    <row r="34" spans="1:28" hidden="1" x14ac:dyDescent="0.4">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row>
  </sheetData>
  <mergeCells count="8">
    <mergeCell ref="A32:J32"/>
    <mergeCell ref="K4:S4"/>
    <mergeCell ref="A21:J21"/>
    <mergeCell ref="A29:J29"/>
    <mergeCell ref="A30:J30"/>
    <mergeCell ref="A27:AB27"/>
    <mergeCell ref="B4:J4"/>
    <mergeCell ref="T4:AB4"/>
  </mergeCells>
  <hyperlinks>
    <hyperlink ref="A2" location="'Table of contents'!A1" display="Back to Table of contents"/>
  </hyperlinks>
  <pageMargins left="0.70866141732283472" right="0.70866141732283472" top="0.74803149606299213" bottom="0.74803149606299213" header="0.31496062992125984" footer="0.31496062992125984"/>
  <pageSetup orientation="landscape" r:id="rId1"/>
  <headerFooter>
    <oddFooter>&amp;L&amp;"Arial,Regular"&amp;9© 2021 CIHI&amp;R&amp;"Arial,Regular"&amp;9&amp;P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Impact on LTC and RH</vt:lpstr>
      <vt:lpstr>Notes to readers</vt:lpstr>
      <vt:lpstr>Table of contents</vt:lpstr>
      <vt:lpstr>Table 1</vt:lpstr>
      <vt:lpstr>Table 2</vt:lpstr>
      <vt:lpstr>Table 3</vt:lpstr>
      <vt:lpstr>'Impact on LTC and RH'!Print_Area</vt:lpstr>
      <vt:lpstr>'Table of contents'!Print_Area</vt:lpstr>
      <vt:lpstr>Title..AB19.3</vt:lpstr>
      <vt:lpstr>Title..K18.2</vt:lpstr>
      <vt:lpstr>Title..T18.1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Impact of COVID-19 on Long-Term Care in Canada: Focus on the First 6 Months — Data Tables</dc:title>
  <dc:subject/>
  <dc:creator/>
  <cp:keywords>long-term care, nursing home, COVID-19 surveillance</cp:keywords>
  <dc:description/>
  <cp:lastModifiedBy/>
  <cp:revision>1</cp:revision>
  <dcterms:created xsi:type="dcterms:W3CDTF">2021-03-26T19:09:30Z</dcterms:created>
  <dcterms:modified xsi:type="dcterms:W3CDTF">2021-03-26T19:10:23Z</dcterms:modified>
  <cp:category/>
  <cp:contentStatus/>
</cp:coreProperties>
</file>